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0" i="5" l="1"/>
  <c r="T10" i="2" l="1"/>
  <c r="U533" i="2"/>
  <c r="J532" i="2"/>
  <c r="I532" i="2"/>
  <c r="U542" i="2"/>
  <c r="U541" i="2"/>
  <c r="U540" i="2"/>
  <c r="J541" i="2"/>
  <c r="I541" i="2"/>
  <c r="J542" i="2"/>
  <c r="I542" i="2"/>
  <c r="H290" i="2"/>
  <c r="M290" i="2"/>
  <c r="H204" i="2" l="1"/>
  <c r="T35" i="2"/>
  <c r="T36" i="2"/>
  <c r="T37" i="2"/>
  <c r="T38" i="2"/>
  <c r="S31" i="2"/>
  <c r="M204" i="2"/>
  <c r="K571" i="2" l="1"/>
  <c r="K654" i="2"/>
  <c r="K578" i="2"/>
  <c r="T211" i="2" l="1"/>
  <c r="I525" i="2" l="1"/>
  <c r="I521" i="2"/>
  <c r="J527" i="2"/>
  <c r="U527" i="2" s="1"/>
  <c r="I483" i="2"/>
  <c r="I479" i="2"/>
  <c r="J516" i="2"/>
  <c r="U516" i="2" s="1"/>
  <c r="I520" i="2" l="1"/>
  <c r="J525" i="2"/>
  <c r="U525" i="2" s="1"/>
  <c r="J483" i="2"/>
  <c r="U483" i="2" s="1"/>
  <c r="M410" i="2"/>
  <c r="T260" i="2"/>
  <c r="P204" i="2"/>
  <c r="T632" i="2"/>
  <c r="U632" i="2" s="1"/>
  <c r="T631" i="2"/>
  <c r="U631" i="2" s="1"/>
  <c r="T591" i="2"/>
  <c r="U591" i="2" s="1"/>
  <c r="W591" i="2" s="1"/>
  <c r="J303" i="2"/>
  <c r="P256" i="2"/>
  <c r="AI18" i="5" l="1"/>
  <c r="AH76" i="5"/>
  <c r="AH75" i="5" s="1"/>
  <c r="AH18" i="5" s="1"/>
  <c r="AH17" i="5" s="1"/>
  <c r="AI76" i="5"/>
  <c r="AI75" i="5" s="1"/>
  <c r="T257" i="2" l="1"/>
  <c r="H410" i="2"/>
  <c r="J410" i="2" s="1"/>
  <c r="AA431" i="2"/>
  <c r="T430" i="2"/>
  <c r="U430" i="2" s="1"/>
  <c r="W430" i="2" s="1"/>
  <c r="AA430" i="2" l="1"/>
  <c r="T681" i="2"/>
  <c r="T682" i="2"/>
  <c r="T683" i="2"/>
  <c r="T684" i="2"/>
  <c r="T685" i="2"/>
  <c r="T688" i="2"/>
  <c r="T689" i="2"/>
  <c r="T690" i="2"/>
  <c r="T691" i="2"/>
  <c r="T693" i="2"/>
  <c r="T694" i="2"/>
  <c r="T695" i="2"/>
  <c r="T696" i="2"/>
  <c r="T700" i="2"/>
  <c r="T701" i="2"/>
  <c r="T702" i="2"/>
  <c r="T703" i="2"/>
  <c r="T704" i="2"/>
  <c r="T705" i="2"/>
  <c r="T706" i="2"/>
  <c r="T708" i="2"/>
  <c r="T709" i="2"/>
  <c r="T711" i="2"/>
  <c r="T712" i="2"/>
  <c r="T713" i="2"/>
  <c r="T714" i="2"/>
  <c r="T716" i="2"/>
  <c r="T717" i="2"/>
  <c r="T718" i="2"/>
  <c r="U718" i="2" s="1"/>
  <c r="T719" i="2"/>
  <c r="AA719" i="2" s="1"/>
  <c r="T680" i="2"/>
  <c r="I544" i="2"/>
  <c r="I536" i="2"/>
  <c r="J536" i="2" s="1"/>
  <c r="U536" i="2" s="1"/>
  <c r="J535" i="2"/>
  <c r="U535" i="2" s="1"/>
  <c r="J534" i="2"/>
  <c r="U534" i="2" s="1"/>
  <c r="J537" i="2"/>
  <c r="U537" i="2" s="1"/>
  <c r="U526" i="2"/>
  <c r="J520" i="2"/>
  <c r="U520" i="2" s="1"/>
  <c r="J523" i="2"/>
  <c r="J524" i="2"/>
  <c r="U524" i="2" s="1"/>
  <c r="J522" i="2"/>
  <c r="U522" i="2" s="1"/>
  <c r="J481" i="2"/>
  <c r="U481" i="2" s="1"/>
  <c r="J482" i="2"/>
  <c r="U482" i="2" s="1"/>
  <c r="J480" i="2"/>
  <c r="U480" i="2" s="1"/>
  <c r="J478" i="2"/>
  <c r="U478" i="2" s="1"/>
  <c r="U477" i="2" s="1"/>
  <c r="X12" i="2"/>
  <c r="U523" i="2" l="1"/>
  <c r="J521" i="2"/>
  <c r="J479" i="2"/>
  <c r="U719" i="2"/>
  <c r="Y12" i="2"/>
  <c r="Y11" i="2" s="1"/>
  <c r="Y405" i="2"/>
  <c r="Y347" i="2" s="1"/>
  <c r="X405" i="2"/>
  <c r="X347" i="2" s="1"/>
  <c r="Y264" i="2"/>
  <c r="Y263" i="2" s="1"/>
  <c r="X264" i="2"/>
  <c r="X263" i="2" s="1"/>
  <c r="Y178" i="2"/>
  <c r="Y177" i="2" s="1"/>
  <c r="X178" i="2"/>
  <c r="X177" i="2" s="1"/>
  <c r="H304" i="2"/>
  <c r="J344" i="2"/>
  <c r="T344" i="2"/>
  <c r="AA344" i="2" s="1"/>
  <c r="M256" i="2"/>
  <c r="T256" i="2" s="1"/>
  <c r="U479" i="2" l="1"/>
  <c r="U344" i="2"/>
  <c r="W344" i="2" s="1"/>
  <c r="AA38" i="2"/>
  <c r="J38" i="2"/>
  <c r="U38" i="2" s="1"/>
  <c r="W38" i="2" s="1"/>
  <c r="J429" i="2"/>
  <c r="U429" i="2" l="1"/>
  <c r="W429" i="2" s="1"/>
  <c r="K678" i="2"/>
  <c r="K592" i="2"/>
  <c r="T592" i="2" s="1"/>
  <c r="K590" i="2"/>
  <c r="T590" i="2" s="1"/>
  <c r="U590" i="2" s="1"/>
  <c r="W590" i="2" s="1"/>
  <c r="AA257" i="2" l="1"/>
  <c r="J257" i="2"/>
  <c r="U257" i="2" s="1"/>
  <c r="W257" i="2" s="1"/>
  <c r="T213" i="2"/>
  <c r="AA260" i="2"/>
  <c r="J260" i="2"/>
  <c r="U260" i="2" s="1"/>
  <c r="J307" i="2"/>
  <c r="T303" i="2"/>
  <c r="AA303" i="2" s="1"/>
  <c r="M302" i="2"/>
  <c r="T302" i="2" s="1"/>
  <c r="J295" i="2"/>
  <c r="M304" i="2"/>
  <c r="H302" i="2"/>
  <c r="J411" i="2"/>
  <c r="J409" i="2" s="1"/>
  <c r="H258" i="2"/>
  <c r="H256" i="2"/>
  <c r="AA256" i="2" s="1"/>
  <c r="H31" i="2"/>
  <c r="U303" i="2" l="1"/>
  <c r="J302" i="2"/>
  <c r="U302" i="2" s="1"/>
  <c r="W302" i="2" s="1"/>
  <c r="AA302" i="2"/>
  <c r="J258" i="2"/>
  <c r="J256" i="2"/>
  <c r="U256" i="2" s="1"/>
  <c r="W256" i="2" s="1"/>
  <c r="AA91" i="2"/>
  <c r="AA92" i="2"/>
  <c r="AA93" i="2"/>
  <c r="AA94" i="2"/>
  <c r="AA95" i="2"/>
  <c r="AA96" i="2"/>
  <c r="AA176" i="2"/>
  <c r="AA213" i="2"/>
  <c r="AA261" i="2"/>
  <c r="AA262" i="2"/>
  <c r="AA345" i="2"/>
  <c r="AA346" i="2"/>
  <c r="AA408" i="2"/>
  <c r="AA429" i="2"/>
  <c r="AA432" i="2"/>
  <c r="AA433" i="2"/>
  <c r="AA476" i="2"/>
  <c r="AA477" i="2"/>
  <c r="AA478" i="2"/>
  <c r="AA479" i="2"/>
  <c r="AA480" i="2"/>
  <c r="AA481" i="2"/>
  <c r="AA482" i="2"/>
  <c r="AA483" i="2"/>
  <c r="AA516" i="2"/>
  <c r="AA518" i="2"/>
  <c r="AA519" i="2"/>
  <c r="AA520" i="2"/>
  <c r="AA521" i="2"/>
  <c r="AA522" i="2"/>
  <c r="AA523" i="2"/>
  <c r="AA524" i="2"/>
  <c r="AA525" i="2"/>
  <c r="AA526" i="2"/>
  <c r="AA527" i="2"/>
  <c r="AA529" i="2"/>
  <c r="AA530" i="2"/>
  <c r="AA531" i="2"/>
  <c r="AA532" i="2"/>
  <c r="AA534" i="2"/>
  <c r="AA535" i="2"/>
  <c r="AA536" i="2"/>
  <c r="AA539" i="2"/>
  <c r="AA540" i="2"/>
  <c r="AA544" i="2"/>
  <c r="AA545" i="2"/>
  <c r="AA546" i="2"/>
  <c r="AA547" i="2"/>
  <c r="AA548" i="2"/>
  <c r="AA549" i="2"/>
  <c r="AA550" i="2"/>
  <c r="AA590" i="2"/>
  <c r="AA591" i="2"/>
  <c r="AA631" i="2"/>
  <c r="AA633" i="2"/>
  <c r="AA655" i="2"/>
  <c r="AA671" i="2"/>
  <c r="AA718" i="2"/>
  <c r="T669" i="2"/>
  <c r="AA669" i="2" s="1"/>
  <c r="T670" i="2"/>
  <c r="AA670" i="2" s="1"/>
  <c r="T671" i="2"/>
  <c r="T672" i="2"/>
  <c r="U672" i="2" s="1"/>
  <c r="T657" i="2"/>
  <c r="AA657" i="2" s="1"/>
  <c r="AA672" i="2" l="1"/>
  <c r="U657" i="2"/>
  <c r="K665" i="2"/>
  <c r="T656" i="2"/>
  <c r="AA656" i="2" s="1"/>
  <c r="J545" i="2"/>
  <c r="J546" i="2"/>
  <c r="U546" i="2" s="1"/>
  <c r="J547" i="2"/>
  <c r="U547" i="2" s="1"/>
  <c r="J549" i="2"/>
  <c r="U549" i="2" s="1"/>
  <c r="U545" i="2" l="1"/>
  <c r="J544" i="2"/>
  <c r="U656" i="2"/>
  <c r="I531" i="2"/>
  <c r="I530" i="2" s="1"/>
  <c r="U521" i="2"/>
  <c r="I477" i="2"/>
  <c r="I476" i="2" l="1"/>
  <c r="J476" i="2" s="1"/>
  <c r="U476" i="2" s="1"/>
  <c r="U433" i="2" s="1"/>
  <c r="I433" i="2"/>
  <c r="I432" i="2" s="1"/>
  <c r="J477" i="2"/>
  <c r="J433" i="2" s="1"/>
  <c r="J531" i="2"/>
  <c r="U532" i="2"/>
  <c r="U544" i="2"/>
  <c r="S133" i="5"/>
  <c r="J530" i="2" l="1"/>
  <c r="U530" i="2" s="1"/>
  <c r="U531" i="2"/>
  <c r="T131" i="5"/>
  <c r="T130" i="5" s="1"/>
  <c r="U432" i="2" l="1"/>
  <c r="U519" i="2" l="1"/>
  <c r="J519" i="2" l="1"/>
  <c r="U407" i="2"/>
  <c r="U406" i="2" s="1"/>
  <c r="AH161" i="5" l="1"/>
  <c r="U134" i="5"/>
  <c r="U138" i="5"/>
  <c r="U139" i="5"/>
  <c r="U140" i="5"/>
  <c r="U145" i="5"/>
  <c r="U146" i="5"/>
  <c r="U149" i="5"/>
  <c r="U152" i="5"/>
  <c r="U153" i="5"/>
  <c r="U154" i="5"/>
  <c r="U156" i="5"/>
  <c r="U158" i="5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3" i="5"/>
  <c r="U74" i="5"/>
  <c r="U77" i="5"/>
  <c r="U78" i="5"/>
  <c r="U80" i="5"/>
  <c r="U81" i="5"/>
  <c r="U82" i="5"/>
  <c r="AF82" i="5" s="1"/>
  <c r="U85" i="5"/>
  <c r="U86" i="5"/>
  <c r="U87" i="5"/>
  <c r="U88" i="5"/>
  <c r="U89" i="5"/>
  <c r="U90" i="5"/>
  <c r="U93" i="5"/>
  <c r="U94" i="5"/>
  <c r="U95" i="5"/>
  <c r="U100" i="5"/>
  <c r="U101" i="5"/>
  <c r="U103" i="5"/>
  <c r="U105" i="5"/>
  <c r="U106" i="5"/>
  <c r="U108" i="5"/>
  <c r="U109" i="5"/>
  <c r="U110" i="5"/>
  <c r="U114" i="5"/>
  <c r="U115" i="5"/>
  <c r="U117" i="5"/>
  <c r="U120" i="5"/>
  <c r="U121" i="5"/>
  <c r="U122" i="5"/>
  <c r="U123" i="5"/>
  <c r="U125" i="5"/>
  <c r="U126" i="5"/>
  <c r="U127" i="5"/>
  <c r="U128" i="5"/>
  <c r="U132" i="5"/>
  <c r="U163" i="5"/>
  <c r="U165" i="5"/>
  <c r="U168" i="5"/>
  <c r="J407" i="2" l="1"/>
  <c r="J406" i="2" s="1"/>
  <c r="H407" i="2"/>
  <c r="H406" i="2" l="1"/>
  <c r="AA406" i="2" s="1"/>
  <c r="AA407" i="2"/>
  <c r="X11" i="2"/>
  <c r="V116" i="5" l="1"/>
  <c r="V112" i="5" s="1"/>
  <c r="U633" i="2" l="1"/>
  <c r="W631" i="2"/>
  <c r="T259" i="2"/>
  <c r="U259" i="2" l="1"/>
  <c r="AA259" i="2"/>
  <c r="T654" i="2"/>
  <c r="AA654" i="2" s="1"/>
  <c r="J32" i="2" l="1"/>
  <c r="X18" i="5" l="1"/>
  <c r="W18" i="5"/>
  <c r="K51" i="2" l="1"/>
  <c r="M258" i="2" l="1"/>
  <c r="P258" i="2"/>
  <c r="T258" i="2" l="1"/>
  <c r="AA258" i="2" s="1"/>
  <c r="I548" i="2"/>
  <c r="I540" i="2" s="1"/>
  <c r="I519" i="2"/>
  <c r="J548" i="2" l="1"/>
  <c r="J540" i="2" s="1"/>
  <c r="S654" i="2"/>
  <c r="U548" i="2" l="1"/>
  <c r="U654" i="2"/>
  <c r="W654" i="2" s="1"/>
  <c r="U94" i="2"/>
  <c r="U93" i="2" s="1"/>
  <c r="K94" i="2"/>
  <c r="K93" i="2" s="1"/>
  <c r="U258" i="2"/>
  <c r="W258" i="2" s="1"/>
  <c r="W479" i="2" l="1"/>
  <c r="AA9" i="2" l="1"/>
  <c r="AK171" i="5"/>
  <c r="AK170" i="5"/>
  <c r="AK159" i="5"/>
  <c r="C2" i="2" l="1"/>
  <c r="T1358" i="2"/>
  <c r="J1358" i="2"/>
  <c r="F1358" i="2" s="1"/>
  <c r="T1357" i="2"/>
  <c r="J1357" i="2"/>
  <c r="Y1356" i="2"/>
  <c r="X1356" i="2"/>
  <c r="V1356" i="2"/>
  <c r="S1356" i="2"/>
  <c r="R1356" i="2"/>
  <c r="Q1356" i="2"/>
  <c r="P1356" i="2"/>
  <c r="O1356" i="2"/>
  <c r="N1356" i="2"/>
  <c r="M1356" i="2"/>
  <c r="L1356" i="2"/>
  <c r="K1356" i="2"/>
  <c r="I1356" i="2"/>
  <c r="H1356" i="2"/>
  <c r="E1356" i="2"/>
  <c r="D1356" i="2"/>
  <c r="T1355" i="2"/>
  <c r="J1355" i="2"/>
  <c r="F1355" i="2" s="1"/>
  <c r="T1354" i="2"/>
  <c r="J1354" i="2"/>
  <c r="F1354" i="2" s="1"/>
  <c r="T1353" i="2"/>
  <c r="J1353" i="2"/>
  <c r="F1353" i="2" s="1"/>
  <c r="T1352" i="2"/>
  <c r="J1352" i="2"/>
  <c r="Y1351" i="2"/>
  <c r="X1351" i="2"/>
  <c r="V1351" i="2"/>
  <c r="S1351" i="2"/>
  <c r="R1351" i="2"/>
  <c r="Q1351" i="2"/>
  <c r="P1351" i="2"/>
  <c r="O1351" i="2"/>
  <c r="N1351" i="2"/>
  <c r="M1351" i="2"/>
  <c r="L1351" i="2"/>
  <c r="K1351" i="2"/>
  <c r="I1351" i="2"/>
  <c r="H1351" i="2"/>
  <c r="E1351" i="2"/>
  <c r="D1351" i="2"/>
  <c r="T1350" i="2"/>
  <c r="J1350" i="2"/>
  <c r="F1350" i="2" s="1"/>
  <c r="T1349" i="2"/>
  <c r="J1349" i="2"/>
  <c r="Y1348" i="2"/>
  <c r="X1348" i="2"/>
  <c r="V1348" i="2"/>
  <c r="S1348" i="2"/>
  <c r="R1348" i="2"/>
  <c r="Q1348" i="2"/>
  <c r="P1348" i="2"/>
  <c r="O1348" i="2"/>
  <c r="N1348" i="2"/>
  <c r="M1348" i="2"/>
  <c r="L1348" i="2"/>
  <c r="K1348" i="2"/>
  <c r="I1348" i="2"/>
  <c r="H1348" i="2"/>
  <c r="E1348" i="2"/>
  <c r="D1348" i="2"/>
  <c r="T1347" i="2"/>
  <c r="J1347" i="2"/>
  <c r="F1347" i="2" s="1"/>
  <c r="T1346" i="2"/>
  <c r="J1346" i="2"/>
  <c r="F1346" i="2" s="1"/>
  <c r="T1345" i="2"/>
  <c r="J1345" i="2"/>
  <c r="T1344" i="2"/>
  <c r="J1344" i="2"/>
  <c r="T1343" i="2"/>
  <c r="J1343" i="2"/>
  <c r="F1343" i="2" s="1"/>
  <c r="T1342" i="2"/>
  <c r="J1342" i="2"/>
  <c r="F1342" i="2" s="1"/>
  <c r="T1341" i="2"/>
  <c r="J1341" i="2"/>
  <c r="Y1340" i="2"/>
  <c r="X1340" i="2"/>
  <c r="V1340" i="2"/>
  <c r="S1340" i="2"/>
  <c r="R1340" i="2"/>
  <c r="Q1340" i="2"/>
  <c r="P1340" i="2"/>
  <c r="O1340" i="2"/>
  <c r="N1340" i="2"/>
  <c r="M1340" i="2"/>
  <c r="L1340" i="2"/>
  <c r="K1340" i="2"/>
  <c r="I1340" i="2"/>
  <c r="H1340" i="2"/>
  <c r="E1340" i="2"/>
  <c r="D1340" i="2"/>
  <c r="T1337" i="2"/>
  <c r="J1337" i="2"/>
  <c r="F1337" i="2" s="1"/>
  <c r="T1336" i="2"/>
  <c r="J1336" i="2"/>
  <c r="F1336" i="2" s="1"/>
  <c r="T1335" i="2"/>
  <c r="J1335" i="2"/>
  <c r="F1335" i="2" s="1"/>
  <c r="T1334" i="2"/>
  <c r="J1334" i="2"/>
  <c r="F1334" i="2" s="1"/>
  <c r="Y1333" i="2"/>
  <c r="X1333" i="2"/>
  <c r="V1333" i="2"/>
  <c r="S1333" i="2"/>
  <c r="R1333" i="2"/>
  <c r="Q1333" i="2"/>
  <c r="P1333" i="2"/>
  <c r="O1333" i="2"/>
  <c r="N1333" i="2"/>
  <c r="M1333" i="2"/>
  <c r="L1333" i="2"/>
  <c r="K1333" i="2"/>
  <c r="I1333" i="2"/>
  <c r="H1333" i="2"/>
  <c r="E1333" i="2"/>
  <c r="D1333" i="2"/>
  <c r="T1332" i="2"/>
  <c r="J1332" i="2"/>
  <c r="T1331" i="2"/>
  <c r="J1331" i="2"/>
  <c r="F1331" i="2" s="1"/>
  <c r="T1330" i="2"/>
  <c r="J1330" i="2"/>
  <c r="F1330" i="2" s="1"/>
  <c r="T1329" i="2"/>
  <c r="J1329" i="2"/>
  <c r="Y1328" i="2"/>
  <c r="Y1327" i="2" s="1"/>
  <c r="X1328" i="2"/>
  <c r="V1328" i="2"/>
  <c r="S1328" i="2"/>
  <c r="R1328" i="2"/>
  <c r="Q1328" i="2"/>
  <c r="P1328" i="2"/>
  <c r="O1328" i="2"/>
  <c r="N1328" i="2"/>
  <c r="M1328" i="2"/>
  <c r="L1328" i="2"/>
  <c r="K1328" i="2"/>
  <c r="I1328" i="2"/>
  <c r="H1328" i="2"/>
  <c r="E1328" i="2"/>
  <c r="E1327" i="2" s="1"/>
  <c r="D1328" i="2"/>
  <c r="R1327" i="2"/>
  <c r="T1326" i="2"/>
  <c r="J1326" i="2"/>
  <c r="F1326" i="2" s="1"/>
  <c r="T1325" i="2"/>
  <c r="J1325" i="2"/>
  <c r="T1324" i="2"/>
  <c r="J1324" i="2"/>
  <c r="T1323" i="2"/>
  <c r="J1323" i="2"/>
  <c r="F1323" i="2" s="1"/>
  <c r="T1322" i="2"/>
  <c r="J1322" i="2"/>
  <c r="F1322" i="2" s="1"/>
  <c r="T1321" i="2"/>
  <c r="J1321" i="2"/>
  <c r="T1320" i="2"/>
  <c r="J1320" i="2"/>
  <c r="F1320" i="2" s="1"/>
  <c r="Y1319" i="2"/>
  <c r="X1319" i="2"/>
  <c r="V1319" i="2"/>
  <c r="S1319" i="2"/>
  <c r="R1319" i="2"/>
  <c r="Q1319" i="2"/>
  <c r="P1319" i="2"/>
  <c r="O1319" i="2"/>
  <c r="N1319" i="2"/>
  <c r="M1319" i="2"/>
  <c r="L1319" i="2"/>
  <c r="K1319" i="2"/>
  <c r="I1319" i="2"/>
  <c r="H1319" i="2"/>
  <c r="E1319" i="2"/>
  <c r="D1319" i="2"/>
  <c r="T1318" i="2"/>
  <c r="J1318" i="2"/>
  <c r="F1318" i="2" s="1"/>
  <c r="Y1317" i="2"/>
  <c r="X1317" i="2"/>
  <c r="V1317" i="2"/>
  <c r="S1317" i="2"/>
  <c r="R1317" i="2"/>
  <c r="Q1317" i="2"/>
  <c r="P1317" i="2"/>
  <c r="O1317" i="2"/>
  <c r="N1317" i="2"/>
  <c r="M1317" i="2"/>
  <c r="L1317" i="2"/>
  <c r="K1317" i="2"/>
  <c r="I1317" i="2"/>
  <c r="H1317" i="2"/>
  <c r="E1317" i="2"/>
  <c r="D1317" i="2"/>
  <c r="T1316" i="2"/>
  <c r="J1316" i="2"/>
  <c r="T1315" i="2"/>
  <c r="J1315" i="2"/>
  <c r="F1315" i="2" s="1"/>
  <c r="T1314" i="2"/>
  <c r="J1314" i="2"/>
  <c r="F1314" i="2" s="1"/>
  <c r="T1313" i="2"/>
  <c r="J1313" i="2"/>
  <c r="F1313" i="2" s="1"/>
  <c r="T1312" i="2"/>
  <c r="J1312" i="2"/>
  <c r="F1312" i="2" s="1"/>
  <c r="T1311" i="2"/>
  <c r="J1311" i="2"/>
  <c r="F1311" i="2" s="1"/>
  <c r="T1310" i="2"/>
  <c r="J1310" i="2"/>
  <c r="F1310" i="2" s="1"/>
  <c r="T1309" i="2"/>
  <c r="J1309" i="2"/>
  <c r="T1308" i="2"/>
  <c r="J1308" i="2"/>
  <c r="Y1307" i="2"/>
  <c r="X1307" i="2"/>
  <c r="V1307" i="2"/>
  <c r="S1307" i="2"/>
  <c r="R1307" i="2"/>
  <c r="Q1307" i="2"/>
  <c r="P1307" i="2"/>
  <c r="O1307" i="2"/>
  <c r="N1307" i="2"/>
  <c r="M1307" i="2"/>
  <c r="L1307" i="2"/>
  <c r="K1307" i="2"/>
  <c r="I1307" i="2"/>
  <c r="H1307" i="2"/>
  <c r="E1307" i="2"/>
  <c r="D1307" i="2"/>
  <c r="T1306" i="2"/>
  <c r="J1306" i="2"/>
  <c r="F1306" i="2" s="1"/>
  <c r="T1305" i="2"/>
  <c r="J1305" i="2"/>
  <c r="F1305" i="2" s="1"/>
  <c r="T1304" i="2"/>
  <c r="J1304" i="2"/>
  <c r="T1303" i="2"/>
  <c r="J1303" i="2"/>
  <c r="F1303" i="2" s="1"/>
  <c r="T1302" i="2"/>
  <c r="J1302" i="2"/>
  <c r="F1302" i="2" s="1"/>
  <c r="T1301" i="2"/>
  <c r="J1301" i="2"/>
  <c r="F1301" i="2" s="1"/>
  <c r="Y1300" i="2"/>
  <c r="X1300" i="2"/>
  <c r="V1300" i="2"/>
  <c r="S1300" i="2"/>
  <c r="R1300" i="2"/>
  <c r="Q1300" i="2"/>
  <c r="P1300" i="2"/>
  <c r="O1300" i="2"/>
  <c r="N1300" i="2"/>
  <c r="M1300" i="2"/>
  <c r="L1300" i="2"/>
  <c r="K1300" i="2"/>
  <c r="I1300" i="2"/>
  <c r="H1300" i="2"/>
  <c r="E1300" i="2"/>
  <c r="D1300" i="2"/>
  <c r="T1299" i="2"/>
  <c r="J1299" i="2"/>
  <c r="F1299" i="2" s="1"/>
  <c r="T1298" i="2"/>
  <c r="J1298" i="2"/>
  <c r="F1298" i="2" s="1"/>
  <c r="T1297" i="2"/>
  <c r="J1297" i="2"/>
  <c r="T1296" i="2"/>
  <c r="J1296" i="2"/>
  <c r="F1296" i="2" s="1"/>
  <c r="Y1295" i="2"/>
  <c r="X1295" i="2"/>
  <c r="V1295" i="2"/>
  <c r="S1295" i="2"/>
  <c r="R1295" i="2"/>
  <c r="Q1295" i="2"/>
  <c r="P1295" i="2"/>
  <c r="O1295" i="2"/>
  <c r="N1295" i="2"/>
  <c r="M1295" i="2"/>
  <c r="L1295" i="2"/>
  <c r="K1295" i="2"/>
  <c r="I1295" i="2"/>
  <c r="H1295" i="2"/>
  <c r="E1295" i="2"/>
  <c r="D1295" i="2"/>
  <c r="T1293" i="2"/>
  <c r="J1293" i="2"/>
  <c r="T1292" i="2"/>
  <c r="J1292" i="2"/>
  <c r="T1291" i="2"/>
  <c r="J1291" i="2"/>
  <c r="F1291" i="2" s="1"/>
  <c r="Y1290" i="2"/>
  <c r="X1290" i="2"/>
  <c r="V1290" i="2"/>
  <c r="S1290" i="2"/>
  <c r="R1290" i="2"/>
  <c r="Q1290" i="2"/>
  <c r="P1290" i="2"/>
  <c r="O1290" i="2"/>
  <c r="N1290" i="2"/>
  <c r="M1290" i="2"/>
  <c r="L1290" i="2"/>
  <c r="K1290" i="2"/>
  <c r="I1290" i="2"/>
  <c r="H1290" i="2"/>
  <c r="E1290" i="2"/>
  <c r="D1290" i="2"/>
  <c r="T1289" i="2"/>
  <c r="J1289" i="2"/>
  <c r="F1289" i="2" s="1"/>
  <c r="Y1288" i="2"/>
  <c r="X1288" i="2"/>
  <c r="V1288" i="2"/>
  <c r="S1288" i="2"/>
  <c r="R1288" i="2"/>
  <c r="Q1288" i="2"/>
  <c r="P1288" i="2"/>
  <c r="O1288" i="2"/>
  <c r="N1288" i="2"/>
  <c r="M1288" i="2"/>
  <c r="L1288" i="2"/>
  <c r="K1288" i="2"/>
  <c r="I1288" i="2"/>
  <c r="H1288" i="2"/>
  <c r="E1288" i="2"/>
  <c r="D1288" i="2"/>
  <c r="T1287" i="2"/>
  <c r="J1287" i="2"/>
  <c r="F1287" i="2" s="1"/>
  <c r="T1286" i="2"/>
  <c r="J1286" i="2"/>
  <c r="F1286" i="2" s="1"/>
  <c r="T1285" i="2"/>
  <c r="J1285" i="2"/>
  <c r="F1285" i="2" s="1"/>
  <c r="T1284" i="2"/>
  <c r="J1284" i="2"/>
  <c r="F1284" i="2" s="1"/>
  <c r="Y1283" i="2"/>
  <c r="X1283" i="2"/>
  <c r="V1283" i="2"/>
  <c r="S1283" i="2"/>
  <c r="R1283" i="2"/>
  <c r="Q1283" i="2"/>
  <c r="P1283" i="2"/>
  <c r="O1283" i="2"/>
  <c r="N1283" i="2"/>
  <c r="M1283" i="2"/>
  <c r="L1283" i="2"/>
  <c r="K1283" i="2"/>
  <c r="I1283" i="2"/>
  <c r="H1283" i="2"/>
  <c r="E1283" i="2"/>
  <c r="D1283" i="2"/>
  <c r="T1278" i="2"/>
  <c r="J1278" i="2"/>
  <c r="F1278" i="2" s="1"/>
  <c r="T1277" i="2"/>
  <c r="J1277" i="2"/>
  <c r="Y1276" i="2"/>
  <c r="X1276" i="2"/>
  <c r="V1276" i="2"/>
  <c r="S1276" i="2"/>
  <c r="R1276" i="2"/>
  <c r="Q1276" i="2"/>
  <c r="P1276" i="2"/>
  <c r="O1276" i="2"/>
  <c r="N1276" i="2"/>
  <c r="M1276" i="2"/>
  <c r="L1276" i="2"/>
  <c r="K1276" i="2"/>
  <c r="I1276" i="2"/>
  <c r="H1276" i="2"/>
  <c r="E1276" i="2"/>
  <c r="D1276" i="2"/>
  <c r="T1275" i="2"/>
  <c r="J1275" i="2"/>
  <c r="F1275" i="2" s="1"/>
  <c r="T1274" i="2"/>
  <c r="J1274" i="2"/>
  <c r="F1274" i="2" s="1"/>
  <c r="T1273" i="2"/>
  <c r="J1273" i="2"/>
  <c r="T1272" i="2"/>
  <c r="J1272" i="2"/>
  <c r="Y1271" i="2"/>
  <c r="X1271" i="2"/>
  <c r="V1271" i="2"/>
  <c r="S1271" i="2"/>
  <c r="R1271" i="2"/>
  <c r="Q1271" i="2"/>
  <c r="P1271" i="2"/>
  <c r="O1271" i="2"/>
  <c r="N1271" i="2"/>
  <c r="M1271" i="2"/>
  <c r="L1271" i="2"/>
  <c r="K1271" i="2"/>
  <c r="I1271" i="2"/>
  <c r="H1271" i="2"/>
  <c r="E1271" i="2"/>
  <c r="D1271" i="2"/>
  <c r="T1270" i="2"/>
  <c r="J1270" i="2"/>
  <c r="F1270" i="2" s="1"/>
  <c r="T1269" i="2"/>
  <c r="J1269" i="2"/>
  <c r="Y1268" i="2"/>
  <c r="X1268" i="2"/>
  <c r="V1268" i="2"/>
  <c r="S1268" i="2"/>
  <c r="R1268" i="2"/>
  <c r="Q1268" i="2"/>
  <c r="P1268" i="2"/>
  <c r="O1268" i="2"/>
  <c r="N1268" i="2"/>
  <c r="M1268" i="2"/>
  <c r="L1268" i="2"/>
  <c r="K1268" i="2"/>
  <c r="I1268" i="2"/>
  <c r="H1268" i="2"/>
  <c r="E1268" i="2"/>
  <c r="D1268" i="2"/>
  <c r="T1267" i="2"/>
  <c r="J1267" i="2"/>
  <c r="F1267" i="2" s="1"/>
  <c r="T1266" i="2"/>
  <c r="J1266" i="2"/>
  <c r="T1265" i="2"/>
  <c r="J1265" i="2"/>
  <c r="F1265" i="2" s="1"/>
  <c r="T1264" i="2"/>
  <c r="J1264" i="2"/>
  <c r="T1263" i="2"/>
  <c r="J1263" i="2"/>
  <c r="F1263" i="2" s="1"/>
  <c r="T1262" i="2"/>
  <c r="J1262" i="2"/>
  <c r="F1262" i="2" s="1"/>
  <c r="T1261" i="2"/>
  <c r="J1261" i="2"/>
  <c r="F1261" i="2" s="1"/>
  <c r="Y1260" i="2"/>
  <c r="X1260" i="2"/>
  <c r="V1260" i="2"/>
  <c r="S1260" i="2"/>
  <c r="R1260" i="2"/>
  <c r="Q1260" i="2"/>
  <c r="P1260" i="2"/>
  <c r="O1260" i="2"/>
  <c r="N1260" i="2"/>
  <c r="M1260" i="2"/>
  <c r="L1260" i="2"/>
  <c r="K1260" i="2"/>
  <c r="I1260" i="2"/>
  <c r="H1260" i="2"/>
  <c r="E1260" i="2"/>
  <c r="D1260" i="2"/>
  <c r="T1257" i="2"/>
  <c r="J1257" i="2"/>
  <c r="T1256" i="2"/>
  <c r="J1256" i="2"/>
  <c r="F1256" i="2" s="1"/>
  <c r="T1255" i="2"/>
  <c r="J1255" i="2"/>
  <c r="F1255" i="2" s="1"/>
  <c r="T1254" i="2"/>
  <c r="J1254" i="2"/>
  <c r="F1254" i="2" s="1"/>
  <c r="Y1253" i="2"/>
  <c r="X1253" i="2"/>
  <c r="V1253" i="2"/>
  <c r="S1253" i="2"/>
  <c r="R1253" i="2"/>
  <c r="Q1253" i="2"/>
  <c r="P1253" i="2"/>
  <c r="O1253" i="2"/>
  <c r="N1253" i="2"/>
  <c r="M1253" i="2"/>
  <c r="L1253" i="2"/>
  <c r="K1253" i="2"/>
  <c r="I1253" i="2"/>
  <c r="H1253" i="2"/>
  <c r="E1253" i="2"/>
  <c r="D1253" i="2"/>
  <c r="T1252" i="2"/>
  <c r="J1252" i="2"/>
  <c r="T1251" i="2"/>
  <c r="J1251" i="2"/>
  <c r="F1251" i="2" s="1"/>
  <c r="T1250" i="2"/>
  <c r="J1250" i="2"/>
  <c r="F1250" i="2" s="1"/>
  <c r="T1249" i="2"/>
  <c r="J1249" i="2"/>
  <c r="Y1248" i="2"/>
  <c r="X1248" i="2"/>
  <c r="V1248" i="2"/>
  <c r="S1248" i="2"/>
  <c r="R1248" i="2"/>
  <c r="R1247" i="2" s="1"/>
  <c r="Q1248" i="2"/>
  <c r="Q1247" i="2" s="1"/>
  <c r="P1248" i="2"/>
  <c r="O1248" i="2"/>
  <c r="N1248" i="2"/>
  <c r="N1247" i="2" s="1"/>
  <c r="M1248" i="2"/>
  <c r="M1247" i="2" s="1"/>
  <c r="L1248" i="2"/>
  <c r="K1248" i="2"/>
  <c r="I1248" i="2"/>
  <c r="I1247" i="2" s="1"/>
  <c r="H1248" i="2"/>
  <c r="E1248" i="2"/>
  <c r="D1248" i="2"/>
  <c r="T1246" i="2"/>
  <c r="J1246" i="2"/>
  <c r="F1246" i="2" s="1"/>
  <c r="T1245" i="2"/>
  <c r="J1245" i="2"/>
  <c r="F1245" i="2" s="1"/>
  <c r="T1244" i="2"/>
  <c r="J1244" i="2"/>
  <c r="T1243" i="2"/>
  <c r="J1243" i="2"/>
  <c r="F1243" i="2" s="1"/>
  <c r="T1242" i="2"/>
  <c r="J1242" i="2"/>
  <c r="F1242" i="2" s="1"/>
  <c r="T1241" i="2"/>
  <c r="J1241" i="2"/>
  <c r="F1241" i="2" s="1"/>
  <c r="T1240" i="2"/>
  <c r="J1240" i="2"/>
  <c r="Y1239" i="2"/>
  <c r="X1239" i="2"/>
  <c r="V1239" i="2"/>
  <c r="S1239" i="2"/>
  <c r="R1239" i="2"/>
  <c r="Q1239" i="2"/>
  <c r="P1239" i="2"/>
  <c r="O1239" i="2"/>
  <c r="N1239" i="2"/>
  <c r="M1239" i="2"/>
  <c r="L1239" i="2"/>
  <c r="K1239" i="2"/>
  <c r="I1239" i="2"/>
  <c r="H1239" i="2"/>
  <c r="E1239" i="2"/>
  <c r="D1239" i="2"/>
  <c r="T1238" i="2"/>
  <c r="J1238" i="2"/>
  <c r="F1238" i="2" s="1"/>
  <c r="Y1237" i="2"/>
  <c r="X1237" i="2"/>
  <c r="V1237" i="2"/>
  <c r="S1237" i="2"/>
  <c r="R1237" i="2"/>
  <c r="Q1237" i="2"/>
  <c r="P1237" i="2"/>
  <c r="O1237" i="2"/>
  <c r="N1237" i="2"/>
  <c r="M1237" i="2"/>
  <c r="L1237" i="2"/>
  <c r="K1237" i="2"/>
  <c r="I1237" i="2"/>
  <c r="H1237" i="2"/>
  <c r="E1237" i="2"/>
  <c r="D1237" i="2"/>
  <c r="T1236" i="2"/>
  <c r="J1236" i="2"/>
  <c r="T1235" i="2"/>
  <c r="J1235" i="2"/>
  <c r="F1235" i="2" s="1"/>
  <c r="T1234" i="2"/>
  <c r="J1234" i="2"/>
  <c r="F1234" i="2" s="1"/>
  <c r="T1233" i="2"/>
  <c r="J1233" i="2"/>
  <c r="T1232" i="2"/>
  <c r="J1232" i="2"/>
  <c r="F1232" i="2" s="1"/>
  <c r="T1231" i="2"/>
  <c r="J1231" i="2"/>
  <c r="F1231" i="2" s="1"/>
  <c r="T1230" i="2"/>
  <c r="J1230" i="2"/>
  <c r="F1230" i="2" s="1"/>
  <c r="T1229" i="2"/>
  <c r="J1229" i="2"/>
  <c r="F1229" i="2" s="1"/>
  <c r="T1228" i="2"/>
  <c r="J1228" i="2"/>
  <c r="Y1227" i="2"/>
  <c r="X1227" i="2"/>
  <c r="V1227" i="2"/>
  <c r="S1227" i="2"/>
  <c r="R1227" i="2"/>
  <c r="Q1227" i="2"/>
  <c r="P1227" i="2"/>
  <c r="O1227" i="2"/>
  <c r="N1227" i="2"/>
  <c r="M1227" i="2"/>
  <c r="L1227" i="2"/>
  <c r="K1227" i="2"/>
  <c r="I1227" i="2"/>
  <c r="H1227" i="2"/>
  <c r="E1227" i="2"/>
  <c r="D1227" i="2"/>
  <c r="T1226" i="2"/>
  <c r="J1226" i="2"/>
  <c r="F1226" i="2" s="1"/>
  <c r="T1225" i="2"/>
  <c r="J1225" i="2"/>
  <c r="T1224" i="2"/>
  <c r="J1224" i="2"/>
  <c r="T1223" i="2"/>
  <c r="J1223" i="2"/>
  <c r="F1223" i="2" s="1"/>
  <c r="T1222" i="2"/>
  <c r="J1222" i="2"/>
  <c r="F1222" i="2" s="1"/>
  <c r="T1221" i="2"/>
  <c r="J1221" i="2"/>
  <c r="F1221" i="2" s="1"/>
  <c r="Y1220" i="2"/>
  <c r="X1220" i="2"/>
  <c r="V1220" i="2"/>
  <c r="S1220" i="2"/>
  <c r="R1220" i="2"/>
  <c r="Q1220" i="2"/>
  <c r="P1220" i="2"/>
  <c r="O1220" i="2"/>
  <c r="N1220" i="2"/>
  <c r="M1220" i="2"/>
  <c r="L1220" i="2"/>
  <c r="K1220" i="2"/>
  <c r="I1220" i="2"/>
  <c r="H1220" i="2"/>
  <c r="E1220" i="2"/>
  <c r="D1220" i="2"/>
  <c r="T1219" i="2"/>
  <c r="J1219" i="2"/>
  <c r="F1219" i="2" s="1"/>
  <c r="T1218" i="2"/>
  <c r="J1218" i="2"/>
  <c r="F1218" i="2" s="1"/>
  <c r="T1217" i="2"/>
  <c r="J1217" i="2"/>
  <c r="F1217" i="2" s="1"/>
  <c r="T1216" i="2"/>
  <c r="J1216" i="2"/>
  <c r="F1216" i="2" s="1"/>
  <c r="Y1215" i="2"/>
  <c r="X1215" i="2"/>
  <c r="V1215" i="2"/>
  <c r="S1215" i="2"/>
  <c r="R1215" i="2"/>
  <c r="Q1215" i="2"/>
  <c r="P1215" i="2"/>
  <c r="O1215" i="2"/>
  <c r="N1215" i="2"/>
  <c r="M1215" i="2"/>
  <c r="L1215" i="2"/>
  <c r="K1215" i="2"/>
  <c r="I1215" i="2"/>
  <c r="H1215" i="2"/>
  <c r="E1215" i="2"/>
  <c r="D1215" i="2"/>
  <c r="T1213" i="2"/>
  <c r="J1213" i="2"/>
  <c r="F1213" i="2" s="1"/>
  <c r="T1212" i="2"/>
  <c r="J1212" i="2"/>
  <c r="T1211" i="2"/>
  <c r="J1211" i="2"/>
  <c r="F1211" i="2" s="1"/>
  <c r="Y1210" i="2"/>
  <c r="X1210" i="2"/>
  <c r="V1210" i="2"/>
  <c r="S1210" i="2"/>
  <c r="R1210" i="2"/>
  <c r="Q1210" i="2"/>
  <c r="P1210" i="2"/>
  <c r="O1210" i="2"/>
  <c r="N1210" i="2"/>
  <c r="M1210" i="2"/>
  <c r="L1210" i="2"/>
  <c r="K1210" i="2"/>
  <c r="I1210" i="2"/>
  <c r="H1210" i="2"/>
  <c r="E1210" i="2"/>
  <c r="D1210" i="2"/>
  <c r="T1209" i="2"/>
  <c r="J1209" i="2"/>
  <c r="F1209" i="2" s="1"/>
  <c r="Y1208" i="2"/>
  <c r="X1208" i="2"/>
  <c r="V1208" i="2"/>
  <c r="S1208" i="2"/>
  <c r="R1208" i="2"/>
  <c r="Q1208" i="2"/>
  <c r="P1208" i="2"/>
  <c r="O1208" i="2"/>
  <c r="N1208" i="2"/>
  <c r="M1208" i="2"/>
  <c r="L1208" i="2"/>
  <c r="K1208" i="2"/>
  <c r="I1208" i="2"/>
  <c r="H1208" i="2"/>
  <c r="E1208" i="2"/>
  <c r="D1208" i="2"/>
  <c r="T1207" i="2"/>
  <c r="J1207" i="2"/>
  <c r="F1207" i="2" s="1"/>
  <c r="T1206" i="2"/>
  <c r="J1206" i="2"/>
  <c r="F1206" i="2" s="1"/>
  <c r="T1205" i="2"/>
  <c r="J1205" i="2"/>
  <c r="T1204" i="2"/>
  <c r="J1204" i="2"/>
  <c r="Y1203" i="2"/>
  <c r="X1203" i="2"/>
  <c r="V1203" i="2"/>
  <c r="S1203" i="2"/>
  <c r="R1203" i="2"/>
  <c r="Q1203" i="2"/>
  <c r="P1203" i="2"/>
  <c r="O1203" i="2"/>
  <c r="N1203" i="2"/>
  <c r="M1203" i="2"/>
  <c r="L1203" i="2"/>
  <c r="K1203" i="2"/>
  <c r="I1203" i="2"/>
  <c r="H1203" i="2"/>
  <c r="E1203" i="2"/>
  <c r="D1203" i="2"/>
  <c r="T1198" i="2"/>
  <c r="J1198" i="2"/>
  <c r="F1198" i="2" s="1"/>
  <c r="T1197" i="2"/>
  <c r="J1197" i="2"/>
  <c r="Y1196" i="2"/>
  <c r="X1196" i="2"/>
  <c r="V1196" i="2"/>
  <c r="S1196" i="2"/>
  <c r="R1196" i="2"/>
  <c r="Q1196" i="2"/>
  <c r="P1196" i="2"/>
  <c r="O1196" i="2"/>
  <c r="N1196" i="2"/>
  <c r="M1196" i="2"/>
  <c r="L1196" i="2"/>
  <c r="K1196" i="2"/>
  <c r="I1196" i="2"/>
  <c r="H1196" i="2"/>
  <c r="E1196" i="2"/>
  <c r="D1196" i="2"/>
  <c r="T1195" i="2"/>
  <c r="J1195" i="2"/>
  <c r="F1195" i="2" s="1"/>
  <c r="T1194" i="2"/>
  <c r="J1194" i="2"/>
  <c r="F1194" i="2" s="1"/>
  <c r="T1193" i="2"/>
  <c r="J1193" i="2"/>
  <c r="F1193" i="2" s="1"/>
  <c r="T1192" i="2"/>
  <c r="J1192" i="2"/>
  <c r="Y1191" i="2"/>
  <c r="X1191" i="2"/>
  <c r="V1191" i="2"/>
  <c r="S1191" i="2"/>
  <c r="R1191" i="2"/>
  <c r="Q1191" i="2"/>
  <c r="P1191" i="2"/>
  <c r="O1191" i="2"/>
  <c r="N1191" i="2"/>
  <c r="M1191" i="2"/>
  <c r="L1191" i="2"/>
  <c r="K1191" i="2"/>
  <c r="I1191" i="2"/>
  <c r="H1191" i="2"/>
  <c r="E1191" i="2"/>
  <c r="D1191" i="2"/>
  <c r="T1190" i="2"/>
  <c r="J1190" i="2"/>
  <c r="F1190" i="2" s="1"/>
  <c r="T1189" i="2"/>
  <c r="J1189" i="2"/>
  <c r="Y1188" i="2"/>
  <c r="X1188" i="2"/>
  <c r="V1188" i="2"/>
  <c r="S1188" i="2"/>
  <c r="R1188" i="2"/>
  <c r="Q1188" i="2"/>
  <c r="P1188" i="2"/>
  <c r="O1188" i="2"/>
  <c r="N1188" i="2"/>
  <c r="M1188" i="2"/>
  <c r="L1188" i="2"/>
  <c r="K1188" i="2"/>
  <c r="I1188" i="2"/>
  <c r="H1188" i="2"/>
  <c r="E1188" i="2"/>
  <c r="D1188" i="2"/>
  <c r="T1187" i="2"/>
  <c r="J1187" i="2"/>
  <c r="F1187" i="2" s="1"/>
  <c r="T1186" i="2"/>
  <c r="J1186" i="2"/>
  <c r="F1186" i="2" s="1"/>
  <c r="T1185" i="2"/>
  <c r="J1185" i="2"/>
  <c r="T1184" i="2"/>
  <c r="J1184" i="2"/>
  <c r="F1184" i="2" s="1"/>
  <c r="T1183" i="2"/>
  <c r="J1183" i="2"/>
  <c r="F1183" i="2" s="1"/>
  <c r="T1182" i="2"/>
  <c r="J1182" i="2"/>
  <c r="F1182" i="2" s="1"/>
  <c r="T1181" i="2"/>
  <c r="J1181" i="2"/>
  <c r="Y1180" i="2"/>
  <c r="X1180" i="2"/>
  <c r="V1180" i="2"/>
  <c r="S1180" i="2"/>
  <c r="R1180" i="2"/>
  <c r="Q1180" i="2"/>
  <c r="P1180" i="2"/>
  <c r="O1180" i="2"/>
  <c r="N1180" i="2"/>
  <c r="M1180" i="2"/>
  <c r="L1180" i="2"/>
  <c r="K1180" i="2"/>
  <c r="I1180" i="2"/>
  <c r="H1180" i="2"/>
  <c r="E1180" i="2"/>
  <c r="D1180" i="2"/>
  <c r="T1177" i="2"/>
  <c r="J1177" i="2"/>
  <c r="F1177" i="2" s="1"/>
  <c r="T1176" i="2"/>
  <c r="J1176" i="2"/>
  <c r="T1175" i="2"/>
  <c r="J1175" i="2"/>
  <c r="F1175" i="2" s="1"/>
  <c r="T1174" i="2"/>
  <c r="J1174" i="2"/>
  <c r="F1174" i="2" s="1"/>
  <c r="Y1173" i="2"/>
  <c r="X1173" i="2"/>
  <c r="V1173" i="2"/>
  <c r="S1173" i="2"/>
  <c r="R1173" i="2"/>
  <c r="Q1173" i="2"/>
  <c r="P1173" i="2"/>
  <c r="O1173" i="2"/>
  <c r="N1173" i="2"/>
  <c r="M1173" i="2"/>
  <c r="L1173" i="2"/>
  <c r="K1173" i="2"/>
  <c r="I1173" i="2"/>
  <c r="H1173" i="2"/>
  <c r="E1173" i="2"/>
  <c r="D1173" i="2"/>
  <c r="T1172" i="2"/>
  <c r="J1172" i="2"/>
  <c r="F1172" i="2" s="1"/>
  <c r="T1171" i="2"/>
  <c r="J1171" i="2"/>
  <c r="F1171" i="2" s="1"/>
  <c r="T1170" i="2"/>
  <c r="J1170" i="2"/>
  <c r="F1170" i="2" s="1"/>
  <c r="T1169" i="2"/>
  <c r="J1169" i="2"/>
  <c r="Y1168" i="2"/>
  <c r="X1168" i="2"/>
  <c r="V1168" i="2"/>
  <c r="V1167" i="2" s="1"/>
  <c r="S1168" i="2"/>
  <c r="R1168" i="2"/>
  <c r="Q1168" i="2"/>
  <c r="P1168" i="2"/>
  <c r="O1168" i="2"/>
  <c r="N1168" i="2"/>
  <c r="M1168" i="2"/>
  <c r="L1168" i="2"/>
  <c r="K1168" i="2"/>
  <c r="I1168" i="2"/>
  <c r="H1168" i="2"/>
  <c r="E1168" i="2"/>
  <c r="D1168" i="2"/>
  <c r="T1166" i="2"/>
  <c r="J1166" i="2"/>
  <c r="F1166" i="2" s="1"/>
  <c r="T1165" i="2"/>
  <c r="J1165" i="2"/>
  <c r="T1164" i="2"/>
  <c r="J1164" i="2"/>
  <c r="F1164" i="2" s="1"/>
  <c r="T1163" i="2"/>
  <c r="J1163" i="2"/>
  <c r="F1163" i="2" s="1"/>
  <c r="T1162" i="2"/>
  <c r="J1162" i="2"/>
  <c r="F1162" i="2" s="1"/>
  <c r="T1161" i="2"/>
  <c r="J1161" i="2"/>
  <c r="F1161" i="2" s="1"/>
  <c r="T1160" i="2"/>
  <c r="J1160" i="2"/>
  <c r="Y1159" i="2"/>
  <c r="X1159" i="2"/>
  <c r="V1159" i="2"/>
  <c r="S1159" i="2"/>
  <c r="R1159" i="2"/>
  <c r="Q1159" i="2"/>
  <c r="P1159" i="2"/>
  <c r="O1159" i="2"/>
  <c r="N1159" i="2"/>
  <c r="M1159" i="2"/>
  <c r="L1159" i="2"/>
  <c r="K1159" i="2"/>
  <c r="I1159" i="2"/>
  <c r="H1159" i="2"/>
  <c r="E1159" i="2"/>
  <c r="D1159" i="2"/>
  <c r="T1158" i="2"/>
  <c r="J1158" i="2"/>
  <c r="F1158" i="2" s="1"/>
  <c r="Y1157" i="2"/>
  <c r="X1157" i="2"/>
  <c r="V1157" i="2"/>
  <c r="S1157" i="2"/>
  <c r="R1157" i="2"/>
  <c r="Q1157" i="2"/>
  <c r="P1157" i="2"/>
  <c r="O1157" i="2"/>
  <c r="N1157" i="2"/>
  <c r="M1157" i="2"/>
  <c r="L1157" i="2"/>
  <c r="K1157" i="2"/>
  <c r="I1157" i="2"/>
  <c r="H1157" i="2"/>
  <c r="E1157" i="2"/>
  <c r="D1157" i="2"/>
  <c r="T1156" i="2"/>
  <c r="J1156" i="2"/>
  <c r="T1155" i="2"/>
  <c r="J1155" i="2"/>
  <c r="F1155" i="2" s="1"/>
  <c r="T1154" i="2"/>
  <c r="J1154" i="2"/>
  <c r="F1154" i="2" s="1"/>
  <c r="T1153" i="2"/>
  <c r="J1153" i="2"/>
  <c r="T1152" i="2"/>
  <c r="J1152" i="2"/>
  <c r="F1152" i="2" s="1"/>
  <c r="T1151" i="2"/>
  <c r="J1151" i="2"/>
  <c r="F1151" i="2" s="1"/>
  <c r="T1150" i="2"/>
  <c r="J1150" i="2"/>
  <c r="F1150" i="2" s="1"/>
  <c r="T1149" i="2"/>
  <c r="J1149" i="2"/>
  <c r="T1148" i="2"/>
  <c r="J1148" i="2"/>
  <c r="Y1147" i="2"/>
  <c r="X1147" i="2"/>
  <c r="V1147" i="2"/>
  <c r="S1147" i="2"/>
  <c r="R1147" i="2"/>
  <c r="Q1147" i="2"/>
  <c r="P1147" i="2"/>
  <c r="O1147" i="2"/>
  <c r="N1147" i="2"/>
  <c r="M1147" i="2"/>
  <c r="L1147" i="2"/>
  <c r="K1147" i="2"/>
  <c r="I1147" i="2"/>
  <c r="H1147" i="2"/>
  <c r="E1147" i="2"/>
  <c r="D1147" i="2"/>
  <c r="T1146" i="2"/>
  <c r="J1146" i="2"/>
  <c r="F1146" i="2" s="1"/>
  <c r="T1145" i="2"/>
  <c r="J1145" i="2"/>
  <c r="F1145" i="2" s="1"/>
  <c r="T1144" i="2"/>
  <c r="J1144" i="2"/>
  <c r="T1143" i="2"/>
  <c r="J1143" i="2"/>
  <c r="F1143" i="2" s="1"/>
  <c r="T1142" i="2"/>
  <c r="J1142" i="2"/>
  <c r="F1142" i="2" s="1"/>
  <c r="T1141" i="2"/>
  <c r="J1141" i="2"/>
  <c r="Y1140" i="2"/>
  <c r="X1140" i="2"/>
  <c r="V1140" i="2"/>
  <c r="S1140" i="2"/>
  <c r="R1140" i="2"/>
  <c r="Q1140" i="2"/>
  <c r="P1140" i="2"/>
  <c r="O1140" i="2"/>
  <c r="N1140" i="2"/>
  <c r="M1140" i="2"/>
  <c r="L1140" i="2"/>
  <c r="K1140" i="2"/>
  <c r="I1140" i="2"/>
  <c r="H1140" i="2"/>
  <c r="E1140" i="2"/>
  <c r="D1140" i="2"/>
  <c r="T1139" i="2"/>
  <c r="J1139" i="2"/>
  <c r="F1139" i="2" s="1"/>
  <c r="T1138" i="2"/>
  <c r="J1138" i="2"/>
  <c r="F1138" i="2" s="1"/>
  <c r="T1137" i="2"/>
  <c r="J1137" i="2"/>
  <c r="T1136" i="2"/>
  <c r="J1136" i="2"/>
  <c r="F1136" i="2" s="1"/>
  <c r="Y1135" i="2"/>
  <c r="X1135" i="2"/>
  <c r="V1135" i="2"/>
  <c r="S1135" i="2"/>
  <c r="R1135" i="2"/>
  <c r="Q1135" i="2"/>
  <c r="P1135" i="2"/>
  <c r="O1135" i="2"/>
  <c r="N1135" i="2"/>
  <c r="M1135" i="2"/>
  <c r="L1135" i="2"/>
  <c r="K1135" i="2"/>
  <c r="I1135" i="2"/>
  <c r="H1135" i="2"/>
  <c r="E1135" i="2"/>
  <c r="D1135" i="2"/>
  <c r="T1133" i="2"/>
  <c r="J1133" i="2"/>
  <c r="F1133" i="2" s="1"/>
  <c r="T1132" i="2"/>
  <c r="J1132" i="2"/>
  <c r="T1131" i="2"/>
  <c r="J1131" i="2"/>
  <c r="F1131" i="2" s="1"/>
  <c r="Y1130" i="2"/>
  <c r="X1130" i="2"/>
  <c r="V1130" i="2"/>
  <c r="S1130" i="2"/>
  <c r="R1130" i="2"/>
  <c r="Q1130" i="2"/>
  <c r="P1130" i="2"/>
  <c r="O1130" i="2"/>
  <c r="N1130" i="2"/>
  <c r="M1130" i="2"/>
  <c r="L1130" i="2"/>
  <c r="K1130" i="2"/>
  <c r="I1130" i="2"/>
  <c r="H1130" i="2"/>
  <c r="E1130" i="2"/>
  <c r="D1130" i="2"/>
  <c r="T1129" i="2"/>
  <c r="J1129" i="2"/>
  <c r="Y1128" i="2"/>
  <c r="X1128" i="2"/>
  <c r="V1128" i="2"/>
  <c r="S1128" i="2"/>
  <c r="R1128" i="2"/>
  <c r="Q1128" i="2"/>
  <c r="P1128" i="2"/>
  <c r="O1128" i="2"/>
  <c r="N1128" i="2"/>
  <c r="M1128" i="2"/>
  <c r="L1128" i="2"/>
  <c r="K1128" i="2"/>
  <c r="I1128" i="2"/>
  <c r="H1128" i="2"/>
  <c r="E1128" i="2"/>
  <c r="D1128" i="2"/>
  <c r="T1127" i="2"/>
  <c r="J1127" i="2"/>
  <c r="F1127" i="2" s="1"/>
  <c r="T1126" i="2"/>
  <c r="J1126" i="2"/>
  <c r="F1126" i="2" s="1"/>
  <c r="T1125" i="2"/>
  <c r="J1125" i="2"/>
  <c r="T1124" i="2"/>
  <c r="J1124" i="2"/>
  <c r="F1124" i="2" s="1"/>
  <c r="Y1123" i="2"/>
  <c r="X1123" i="2"/>
  <c r="V1123" i="2"/>
  <c r="S1123" i="2"/>
  <c r="R1123" i="2"/>
  <c r="Q1123" i="2"/>
  <c r="P1123" i="2"/>
  <c r="O1123" i="2"/>
  <c r="N1123" i="2"/>
  <c r="M1123" i="2"/>
  <c r="L1123" i="2"/>
  <c r="K1123" i="2"/>
  <c r="I1123" i="2"/>
  <c r="H1123" i="2"/>
  <c r="E1123" i="2"/>
  <c r="D1123" i="2"/>
  <c r="T1118" i="2"/>
  <c r="J1118" i="2"/>
  <c r="F1118" i="2" s="1"/>
  <c r="T1117" i="2"/>
  <c r="J1117" i="2"/>
  <c r="F1117" i="2" s="1"/>
  <c r="Y1116" i="2"/>
  <c r="X1116" i="2"/>
  <c r="V1116" i="2"/>
  <c r="S1116" i="2"/>
  <c r="R1116" i="2"/>
  <c r="Q1116" i="2"/>
  <c r="P1116" i="2"/>
  <c r="O1116" i="2"/>
  <c r="N1116" i="2"/>
  <c r="M1116" i="2"/>
  <c r="L1116" i="2"/>
  <c r="K1116" i="2"/>
  <c r="I1116" i="2"/>
  <c r="H1116" i="2"/>
  <c r="E1116" i="2"/>
  <c r="D1116" i="2"/>
  <c r="T1115" i="2"/>
  <c r="J1115" i="2"/>
  <c r="F1115" i="2" s="1"/>
  <c r="T1114" i="2"/>
  <c r="J1114" i="2"/>
  <c r="F1114" i="2" s="1"/>
  <c r="T1113" i="2"/>
  <c r="J1113" i="2"/>
  <c r="T1112" i="2"/>
  <c r="J1112" i="2"/>
  <c r="Y1111" i="2"/>
  <c r="X1111" i="2"/>
  <c r="V1111" i="2"/>
  <c r="S1111" i="2"/>
  <c r="R1111" i="2"/>
  <c r="Q1111" i="2"/>
  <c r="P1111" i="2"/>
  <c r="O1111" i="2"/>
  <c r="N1111" i="2"/>
  <c r="M1111" i="2"/>
  <c r="L1111" i="2"/>
  <c r="K1111" i="2"/>
  <c r="I1111" i="2"/>
  <c r="H1111" i="2"/>
  <c r="E1111" i="2"/>
  <c r="D1111" i="2"/>
  <c r="T1110" i="2"/>
  <c r="J1110" i="2"/>
  <c r="F1110" i="2" s="1"/>
  <c r="T1109" i="2"/>
  <c r="J1109" i="2"/>
  <c r="Y1108" i="2"/>
  <c r="X1108" i="2"/>
  <c r="V1108" i="2"/>
  <c r="S1108" i="2"/>
  <c r="R1108" i="2"/>
  <c r="Q1108" i="2"/>
  <c r="P1108" i="2"/>
  <c r="O1108" i="2"/>
  <c r="N1108" i="2"/>
  <c r="M1108" i="2"/>
  <c r="L1108" i="2"/>
  <c r="K1108" i="2"/>
  <c r="I1108" i="2"/>
  <c r="H1108" i="2"/>
  <c r="E1108" i="2"/>
  <c r="D1108" i="2"/>
  <c r="T1107" i="2"/>
  <c r="J1107" i="2"/>
  <c r="F1107" i="2" s="1"/>
  <c r="T1106" i="2"/>
  <c r="J1106" i="2"/>
  <c r="F1106" i="2" s="1"/>
  <c r="T1105" i="2"/>
  <c r="J1105" i="2"/>
  <c r="F1105" i="2" s="1"/>
  <c r="T1104" i="2"/>
  <c r="J1104" i="2"/>
  <c r="F1104" i="2" s="1"/>
  <c r="T1103" i="2"/>
  <c r="J1103" i="2"/>
  <c r="F1103" i="2" s="1"/>
  <c r="T1102" i="2"/>
  <c r="J1102" i="2"/>
  <c r="F1102" i="2" s="1"/>
  <c r="T1101" i="2"/>
  <c r="J1101" i="2"/>
  <c r="Y1100" i="2"/>
  <c r="X1100" i="2"/>
  <c r="V1100" i="2"/>
  <c r="S1100" i="2"/>
  <c r="R1100" i="2"/>
  <c r="Q1100" i="2"/>
  <c r="P1100" i="2"/>
  <c r="O1100" i="2"/>
  <c r="N1100" i="2"/>
  <c r="M1100" i="2"/>
  <c r="L1100" i="2"/>
  <c r="K1100" i="2"/>
  <c r="I1100" i="2"/>
  <c r="H1100" i="2"/>
  <c r="E1100" i="2"/>
  <c r="D1100" i="2"/>
  <c r="T1097" i="2"/>
  <c r="J1097" i="2"/>
  <c r="F1097" i="2" s="1"/>
  <c r="T1096" i="2"/>
  <c r="J1096" i="2"/>
  <c r="T1095" i="2"/>
  <c r="J1095" i="2"/>
  <c r="F1095" i="2" s="1"/>
  <c r="T1094" i="2"/>
  <c r="J1094" i="2"/>
  <c r="F1094" i="2" s="1"/>
  <c r="Y1093" i="2"/>
  <c r="X1093" i="2"/>
  <c r="V1093" i="2"/>
  <c r="S1093" i="2"/>
  <c r="R1093" i="2"/>
  <c r="Q1093" i="2"/>
  <c r="P1093" i="2"/>
  <c r="O1093" i="2"/>
  <c r="N1093" i="2"/>
  <c r="M1093" i="2"/>
  <c r="L1093" i="2"/>
  <c r="K1093" i="2"/>
  <c r="I1093" i="2"/>
  <c r="H1093" i="2"/>
  <c r="E1093" i="2"/>
  <c r="D1093" i="2"/>
  <c r="T1092" i="2"/>
  <c r="J1092" i="2"/>
  <c r="F1092" i="2" s="1"/>
  <c r="T1091" i="2"/>
  <c r="J1091" i="2"/>
  <c r="F1091" i="2" s="1"/>
  <c r="T1090" i="2"/>
  <c r="J1090" i="2"/>
  <c r="F1090" i="2" s="1"/>
  <c r="T1089" i="2"/>
  <c r="J1089" i="2"/>
  <c r="Y1088" i="2"/>
  <c r="X1088" i="2"/>
  <c r="X1087" i="2" s="1"/>
  <c r="V1088" i="2"/>
  <c r="V1087" i="2" s="1"/>
  <c r="S1088" i="2"/>
  <c r="R1088" i="2"/>
  <c r="Q1088" i="2"/>
  <c r="P1088" i="2"/>
  <c r="O1088" i="2"/>
  <c r="N1088" i="2"/>
  <c r="M1088" i="2"/>
  <c r="L1088" i="2"/>
  <c r="K1088" i="2"/>
  <c r="I1088" i="2"/>
  <c r="H1088" i="2"/>
  <c r="E1088" i="2"/>
  <c r="E1087" i="2" s="1"/>
  <c r="D1088" i="2"/>
  <c r="T1086" i="2"/>
  <c r="J1086" i="2"/>
  <c r="F1086" i="2" s="1"/>
  <c r="T1085" i="2"/>
  <c r="J1085" i="2"/>
  <c r="F1085" i="2" s="1"/>
  <c r="T1084" i="2"/>
  <c r="J1084" i="2"/>
  <c r="F1084" i="2" s="1"/>
  <c r="T1083" i="2"/>
  <c r="J1083" i="2"/>
  <c r="F1083" i="2" s="1"/>
  <c r="T1082" i="2"/>
  <c r="J1082" i="2"/>
  <c r="F1082" i="2" s="1"/>
  <c r="T1081" i="2"/>
  <c r="J1081" i="2"/>
  <c r="T1080" i="2"/>
  <c r="J1080" i="2"/>
  <c r="Y1079" i="2"/>
  <c r="X1079" i="2"/>
  <c r="V1079" i="2"/>
  <c r="S1079" i="2"/>
  <c r="R1079" i="2"/>
  <c r="Q1079" i="2"/>
  <c r="P1079" i="2"/>
  <c r="O1079" i="2"/>
  <c r="N1079" i="2"/>
  <c r="M1079" i="2"/>
  <c r="L1079" i="2"/>
  <c r="K1079" i="2"/>
  <c r="I1079" i="2"/>
  <c r="H1079" i="2"/>
  <c r="E1079" i="2"/>
  <c r="D1079" i="2"/>
  <c r="T1078" i="2"/>
  <c r="J1078" i="2"/>
  <c r="F1078" i="2" s="1"/>
  <c r="Y1077" i="2"/>
  <c r="X1077" i="2"/>
  <c r="V1077" i="2"/>
  <c r="S1077" i="2"/>
  <c r="R1077" i="2"/>
  <c r="Q1077" i="2"/>
  <c r="P1077" i="2"/>
  <c r="O1077" i="2"/>
  <c r="N1077" i="2"/>
  <c r="M1077" i="2"/>
  <c r="L1077" i="2"/>
  <c r="K1077" i="2"/>
  <c r="I1077" i="2"/>
  <c r="H1077" i="2"/>
  <c r="E1077" i="2"/>
  <c r="D1077" i="2"/>
  <c r="T1076" i="2"/>
  <c r="J1076" i="2"/>
  <c r="T1075" i="2"/>
  <c r="J1075" i="2"/>
  <c r="F1075" i="2" s="1"/>
  <c r="T1074" i="2"/>
  <c r="J1074" i="2"/>
  <c r="F1074" i="2" s="1"/>
  <c r="T1073" i="2"/>
  <c r="J1073" i="2"/>
  <c r="F1073" i="2" s="1"/>
  <c r="T1072" i="2"/>
  <c r="J1072" i="2"/>
  <c r="F1072" i="2" s="1"/>
  <c r="T1071" i="2"/>
  <c r="J1071" i="2"/>
  <c r="F1071" i="2" s="1"/>
  <c r="T1070" i="2"/>
  <c r="J1070" i="2"/>
  <c r="F1070" i="2" s="1"/>
  <c r="T1069" i="2"/>
  <c r="J1069" i="2"/>
  <c r="T1068" i="2"/>
  <c r="J1068" i="2"/>
  <c r="Y1067" i="2"/>
  <c r="X1067" i="2"/>
  <c r="V1067" i="2"/>
  <c r="S1067" i="2"/>
  <c r="R1067" i="2"/>
  <c r="Q1067" i="2"/>
  <c r="P1067" i="2"/>
  <c r="O1067" i="2"/>
  <c r="N1067" i="2"/>
  <c r="M1067" i="2"/>
  <c r="L1067" i="2"/>
  <c r="K1067" i="2"/>
  <c r="I1067" i="2"/>
  <c r="H1067" i="2"/>
  <c r="E1067" i="2"/>
  <c r="D1067" i="2"/>
  <c r="T1066" i="2"/>
  <c r="J1066" i="2"/>
  <c r="F1066" i="2" s="1"/>
  <c r="T1065" i="2"/>
  <c r="J1065" i="2"/>
  <c r="F1065" i="2" s="1"/>
  <c r="T1064" i="2"/>
  <c r="J1064" i="2"/>
  <c r="T1063" i="2"/>
  <c r="J1063" i="2"/>
  <c r="F1063" i="2" s="1"/>
  <c r="T1062" i="2"/>
  <c r="J1062" i="2"/>
  <c r="F1062" i="2" s="1"/>
  <c r="T1061" i="2"/>
  <c r="J1061" i="2"/>
  <c r="Y1060" i="2"/>
  <c r="X1060" i="2"/>
  <c r="V1060" i="2"/>
  <c r="S1060" i="2"/>
  <c r="R1060" i="2"/>
  <c r="Q1060" i="2"/>
  <c r="P1060" i="2"/>
  <c r="O1060" i="2"/>
  <c r="N1060" i="2"/>
  <c r="M1060" i="2"/>
  <c r="L1060" i="2"/>
  <c r="K1060" i="2"/>
  <c r="I1060" i="2"/>
  <c r="H1060" i="2"/>
  <c r="E1060" i="2"/>
  <c r="D1060" i="2"/>
  <c r="T1059" i="2"/>
  <c r="J1059" i="2"/>
  <c r="F1059" i="2" s="1"/>
  <c r="T1058" i="2"/>
  <c r="J1058" i="2"/>
  <c r="F1058" i="2" s="1"/>
  <c r="T1057" i="2"/>
  <c r="J1057" i="2"/>
  <c r="F1057" i="2" s="1"/>
  <c r="T1056" i="2"/>
  <c r="J1056" i="2"/>
  <c r="F1056" i="2" s="1"/>
  <c r="Y1055" i="2"/>
  <c r="X1055" i="2"/>
  <c r="V1055" i="2"/>
  <c r="S1055" i="2"/>
  <c r="R1055" i="2"/>
  <c r="Q1055" i="2"/>
  <c r="P1055" i="2"/>
  <c r="O1055" i="2"/>
  <c r="N1055" i="2"/>
  <c r="M1055" i="2"/>
  <c r="L1055" i="2"/>
  <c r="K1055" i="2"/>
  <c r="I1055" i="2"/>
  <c r="H1055" i="2"/>
  <c r="E1055" i="2"/>
  <c r="D1055" i="2"/>
  <c r="T1053" i="2"/>
  <c r="J1053" i="2"/>
  <c r="F1053" i="2" s="1"/>
  <c r="T1052" i="2"/>
  <c r="J1052" i="2"/>
  <c r="T1051" i="2"/>
  <c r="J1051" i="2"/>
  <c r="F1051" i="2" s="1"/>
  <c r="Y1050" i="2"/>
  <c r="X1050" i="2"/>
  <c r="V1050" i="2"/>
  <c r="S1050" i="2"/>
  <c r="R1050" i="2"/>
  <c r="Q1050" i="2"/>
  <c r="P1050" i="2"/>
  <c r="O1050" i="2"/>
  <c r="N1050" i="2"/>
  <c r="M1050" i="2"/>
  <c r="L1050" i="2"/>
  <c r="K1050" i="2"/>
  <c r="I1050" i="2"/>
  <c r="H1050" i="2"/>
  <c r="E1050" i="2"/>
  <c r="D1050" i="2"/>
  <c r="T1049" i="2"/>
  <c r="J1049" i="2"/>
  <c r="F1049" i="2" s="1"/>
  <c r="Y1048" i="2"/>
  <c r="X1048" i="2"/>
  <c r="V1048" i="2"/>
  <c r="S1048" i="2"/>
  <c r="R1048" i="2"/>
  <c r="Q1048" i="2"/>
  <c r="P1048" i="2"/>
  <c r="O1048" i="2"/>
  <c r="N1048" i="2"/>
  <c r="M1048" i="2"/>
  <c r="L1048" i="2"/>
  <c r="K1048" i="2"/>
  <c r="I1048" i="2"/>
  <c r="H1048" i="2"/>
  <c r="E1048" i="2"/>
  <c r="D1048" i="2"/>
  <c r="T1047" i="2"/>
  <c r="J1047" i="2"/>
  <c r="F1047" i="2" s="1"/>
  <c r="T1046" i="2"/>
  <c r="J1046" i="2"/>
  <c r="F1046" i="2" s="1"/>
  <c r="T1045" i="2"/>
  <c r="J1045" i="2"/>
  <c r="F1045" i="2" s="1"/>
  <c r="T1044" i="2"/>
  <c r="J1044" i="2"/>
  <c r="F1044" i="2" s="1"/>
  <c r="Y1043" i="2"/>
  <c r="X1043" i="2"/>
  <c r="V1043" i="2"/>
  <c r="S1043" i="2"/>
  <c r="R1043" i="2"/>
  <c r="Q1043" i="2"/>
  <c r="P1043" i="2"/>
  <c r="O1043" i="2"/>
  <c r="N1043" i="2"/>
  <c r="M1043" i="2"/>
  <c r="L1043" i="2"/>
  <c r="K1043" i="2"/>
  <c r="I1043" i="2"/>
  <c r="H1043" i="2"/>
  <c r="E1043" i="2"/>
  <c r="D1043" i="2"/>
  <c r="T1038" i="2"/>
  <c r="J1038" i="2"/>
  <c r="F1038" i="2" s="1"/>
  <c r="T1037" i="2"/>
  <c r="J1037" i="2"/>
  <c r="F1037" i="2" s="1"/>
  <c r="Y1036" i="2"/>
  <c r="X1036" i="2"/>
  <c r="V1036" i="2"/>
  <c r="S1036" i="2"/>
  <c r="R1036" i="2"/>
  <c r="Q1036" i="2"/>
  <c r="P1036" i="2"/>
  <c r="O1036" i="2"/>
  <c r="N1036" i="2"/>
  <c r="M1036" i="2"/>
  <c r="L1036" i="2"/>
  <c r="K1036" i="2"/>
  <c r="I1036" i="2"/>
  <c r="H1036" i="2"/>
  <c r="E1036" i="2"/>
  <c r="D1036" i="2"/>
  <c r="T1035" i="2"/>
  <c r="J1035" i="2"/>
  <c r="F1035" i="2" s="1"/>
  <c r="T1034" i="2"/>
  <c r="J1034" i="2"/>
  <c r="F1034" i="2" s="1"/>
  <c r="T1033" i="2"/>
  <c r="J1033" i="2"/>
  <c r="F1033" i="2" s="1"/>
  <c r="T1032" i="2"/>
  <c r="J1032" i="2"/>
  <c r="Y1031" i="2"/>
  <c r="X1031" i="2"/>
  <c r="V1031" i="2"/>
  <c r="S1031" i="2"/>
  <c r="R1031" i="2"/>
  <c r="Q1031" i="2"/>
  <c r="P1031" i="2"/>
  <c r="O1031" i="2"/>
  <c r="N1031" i="2"/>
  <c r="M1031" i="2"/>
  <c r="L1031" i="2"/>
  <c r="K1031" i="2"/>
  <c r="I1031" i="2"/>
  <c r="H1031" i="2"/>
  <c r="E1031" i="2"/>
  <c r="D1031" i="2"/>
  <c r="T1030" i="2"/>
  <c r="J1030" i="2"/>
  <c r="F1030" i="2" s="1"/>
  <c r="T1029" i="2"/>
  <c r="J1029" i="2"/>
  <c r="Y1028" i="2"/>
  <c r="X1028" i="2"/>
  <c r="V1028" i="2"/>
  <c r="S1028" i="2"/>
  <c r="R1028" i="2"/>
  <c r="Q1028" i="2"/>
  <c r="P1028" i="2"/>
  <c r="O1028" i="2"/>
  <c r="N1028" i="2"/>
  <c r="M1028" i="2"/>
  <c r="L1028" i="2"/>
  <c r="K1028" i="2"/>
  <c r="I1028" i="2"/>
  <c r="H1028" i="2"/>
  <c r="E1028" i="2"/>
  <c r="D1028" i="2"/>
  <c r="T1027" i="2"/>
  <c r="J1027" i="2"/>
  <c r="F1027" i="2" s="1"/>
  <c r="T1026" i="2"/>
  <c r="J1026" i="2"/>
  <c r="F1026" i="2" s="1"/>
  <c r="T1025" i="2"/>
  <c r="J1025" i="2"/>
  <c r="F1025" i="2" s="1"/>
  <c r="T1024" i="2"/>
  <c r="J1024" i="2"/>
  <c r="T1023" i="2"/>
  <c r="J1023" i="2"/>
  <c r="F1023" i="2" s="1"/>
  <c r="T1022" i="2"/>
  <c r="J1022" i="2"/>
  <c r="F1022" i="2" s="1"/>
  <c r="T1021" i="2"/>
  <c r="J1021" i="2"/>
  <c r="F1021" i="2" s="1"/>
  <c r="Y1020" i="2"/>
  <c r="X1020" i="2"/>
  <c r="V1020" i="2"/>
  <c r="S1020" i="2"/>
  <c r="R1020" i="2"/>
  <c r="Q1020" i="2"/>
  <c r="P1020" i="2"/>
  <c r="O1020" i="2"/>
  <c r="N1020" i="2"/>
  <c r="M1020" i="2"/>
  <c r="L1020" i="2"/>
  <c r="K1020" i="2"/>
  <c r="I1020" i="2"/>
  <c r="H1020" i="2"/>
  <c r="E1020" i="2"/>
  <c r="D1020" i="2"/>
  <c r="T1017" i="2"/>
  <c r="J1017" i="2"/>
  <c r="F1017" i="2" s="1"/>
  <c r="T1016" i="2"/>
  <c r="J1016" i="2"/>
  <c r="T1015" i="2"/>
  <c r="J1015" i="2"/>
  <c r="F1015" i="2" s="1"/>
  <c r="T1014" i="2"/>
  <c r="J1014" i="2"/>
  <c r="F1014" i="2" s="1"/>
  <c r="Y1013" i="2"/>
  <c r="X1013" i="2"/>
  <c r="V1013" i="2"/>
  <c r="S1013" i="2"/>
  <c r="R1013" i="2"/>
  <c r="Q1013" i="2"/>
  <c r="P1013" i="2"/>
  <c r="O1013" i="2"/>
  <c r="N1013" i="2"/>
  <c r="M1013" i="2"/>
  <c r="L1013" i="2"/>
  <c r="K1013" i="2"/>
  <c r="I1013" i="2"/>
  <c r="H1013" i="2"/>
  <c r="E1013" i="2"/>
  <c r="D1013" i="2"/>
  <c r="T1012" i="2"/>
  <c r="J1012" i="2"/>
  <c r="T1011" i="2"/>
  <c r="J1011" i="2"/>
  <c r="F1011" i="2" s="1"/>
  <c r="T1010" i="2"/>
  <c r="J1010" i="2"/>
  <c r="F1010" i="2" s="1"/>
  <c r="T1009" i="2"/>
  <c r="J1009" i="2"/>
  <c r="F1009" i="2" s="1"/>
  <c r="Y1008" i="2"/>
  <c r="X1008" i="2"/>
  <c r="V1008" i="2"/>
  <c r="V1007" i="2" s="1"/>
  <c r="S1008" i="2"/>
  <c r="S1007" i="2" s="1"/>
  <c r="R1008" i="2"/>
  <c r="Q1008" i="2"/>
  <c r="P1008" i="2"/>
  <c r="O1008" i="2"/>
  <c r="N1008" i="2"/>
  <c r="M1008" i="2"/>
  <c r="L1008" i="2"/>
  <c r="K1008" i="2"/>
  <c r="K1007" i="2" s="1"/>
  <c r="I1008" i="2"/>
  <c r="H1008" i="2"/>
  <c r="E1008" i="2"/>
  <c r="D1008" i="2"/>
  <c r="T1006" i="2"/>
  <c r="J1006" i="2"/>
  <c r="F1006" i="2" s="1"/>
  <c r="T1005" i="2"/>
  <c r="J1005" i="2"/>
  <c r="F1005" i="2" s="1"/>
  <c r="T1004" i="2"/>
  <c r="J1004" i="2"/>
  <c r="T1003" i="2"/>
  <c r="J1003" i="2"/>
  <c r="F1003" i="2" s="1"/>
  <c r="T1002" i="2"/>
  <c r="J1002" i="2"/>
  <c r="F1002" i="2" s="1"/>
  <c r="T1001" i="2"/>
  <c r="J1001" i="2"/>
  <c r="F1001" i="2" s="1"/>
  <c r="T1000" i="2"/>
  <c r="J1000" i="2"/>
  <c r="Y999" i="2"/>
  <c r="X999" i="2"/>
  <c r="V999" i="2"/>
  <c r="S999" i="2"/>
  <c r="R999" i="2"/>
  <c r="Q999" i="2"/>
  <c r="P999" i="2"/>
  <c r="O999" i="2"/>
  <c r="N999" i="2"/>
  <c r="M999" i="2"/>
  <c r="L999" i="2"/>
  <c r="K999" i="2"/>
  <c r="I999" i="2"/>
  <c r="H999" i="2"/>
  <c r="E999" i="2"/>
  <c r="D999" i="2"/>
  <c r="T998" i="2"/>
  <c r="J998" i="2"/>
  <c r="F998" i="2" s="1"/>
  <c r="Y997" i="2"/>
  <c r="X997" i="2"/>
  <c r="V997" i="2"/>
  <c r="S997" i="2"/>
  <c r="R997" i="2"/>
  <c r="Q997" i="2"/>
  <c r="P997" i="2"/>
  <c r="O997" i="2"/>
  <c r="N997" i="2"/>
  <c r="M997" i="2"/>
  <c r="L997" i="2"/>
  <c r="K997" i="2"/>
  <c r="I997" i="2"/>
  <c r="H997" i="2"/>
  <c r="E997" i="2"/>
  <c r="D997" i="2"/>
  <c r="T996" i="2"/>
  <c r="J996" i="2"/>
  <c r="T995" i="2"/>
  <c r="J995" i="2"/>
  <c r="F995" i="2" s="1"/>
  <c r="T994" i="2"/>
  <c r="J994" i="2"/>
  <c r="F994" i="2" s="1"/>
  <c r="T993" i="2"/>
  <c r="J993" i="2"/>
  <c r="F993" i="2" s="1"/>
  <c r="T992" i="2"/>
  <c r="J992" i="2"/>
  <c r="T991" i="2"/>
  <c r="J991" i="2"/>
  <c r="F991" i="2" s="1"/>
  <c r="T990" i="2"/>
  <c r="J990" i="2"/>
  <c r="F990" i="2" s="1"/>
  <c r="T989" i="2"/>
  <c r="J989" i="2"/>
  <c r="F989" i="2" s="1"/>
  <c r="T988" i="2"/>
  <c r="J988" i="2"/>
  <c r="Y987" i="2"/>
  <c r="X987" i="2"/>
  <c r="V987" i="2"/>
  <c r="S987" i="2"/>
  <c r="R987" i="2"/>
  <c r="Q987" i="2"/>
  <c r="P987" i="2"/>
  <c r="O987" i="2"/>
  <c r="N987" i="2"/>
  <c r="M987" i="2"/>
  <c r="L987" i="2"/>
  <c r="K987" i="2"/>
  <c r="I987" i="2"/>
  <c r="H987" i="2"/>
  <c r="E987" i="2"/>
  <c r="D987" i="2"/>
  <c r="T986" i="2"/>
  <c r="J986" i="2"/>
  <c r="F986" i="2" s="1"/>
  <c r="T985" i="2"/>
  <c r="J985" i="2"/>
  <c r="T984" i="2"/>
  <c r="J984" i="2"/>
  <c r="T983" i="2"/>
  <c r="J983" i="2"/>
  <c r="F983" i="2" s="1"/>
  <c r="T982" i="2"/>
  <c r="J982" i="2"/>
  <c r="F982" i="2" s="1"/>
  <c r="T981" i="2"/>
  <c r="J981" i="2"/>
  <c r="F981" i="2" s="1"/>
  <c r="Y980" i="2"/>
  <c r="X980" i="2"/>
  <c r="V980" i="2"/>
  <c r="S980" i="2"/>
  <c r="R980" i="2"/>
  <c r="Q980" i="2"/>
  <c r="P980" i="2"/>
  <c r="O980" i="2"/>
  <c r="N980" i="2"/>
  <c r="M980" i="2"/>
  <c r="L980" i="2"/>
  <c r="K980" i="2"/>
  <c r="I980" i="2"/>
  <c r="H980" i="2"/>
  <c r="E980" i="2"/>
  <c r="D980" i="2"/>
  <c r="T979" i="2"/>
  <c r="J979" i="2"/>
  <c r="F979" i="2" s="1"/>
  <c r="T978" i="2"/>
  <c r="J978" i="2"/>
  <c r="F978" i="2" s="1"/>
  <c r="T977" i="2"/>
  <c r="J977" i="2"/>
  <c r="T976" i="2"/>
  <c r="J976" i="2"/>
  <c r="Y975" i="2"/>
  <c r="X975" i="2"/>
  <c r="V975" i="2"/>
  <c r="S975" i="2"/>
  <c r="R975" i="2"/>
  <c r="Q975" i="2"/>
  <c r="P975" i="2"/>
  <c r="O975" i="2"/>
  <c r="N975" i="2"/>
  <c r="M975" i="2"/>
  <c r="L975" i="2"/>
  <c r="K975" i="2"/>
  <c r="I975" i="2"/>
  <c r="H975" i="2"/>
  <c r="E975" i="2"/>
  <c r="D975" i="2"/>
  <c r="T973" i="2"/>
  <c r="J973" i="2"/>
  <c r="F973" i="2" s="1"/>
  <c r="T972" i="2"/>
  <c r="J972" i="2"/>
  <c r="T971" i="2"/>
  <c r="J971" i="2"/>
  <c r="F971" i="2" s="1"/>
  <c r="Y970" i="2"/>
  <c r="X970" i="2"/>
  <c r="V970" i="2"/>
  <c r="S970" i="2"/>
  <c r="R970" i="2"/>
  <c r="Q970" i="2"/>
  <c r="P970" i="2"/>
  <c r="O970" i="2"/>
  <c r="N970" i="2"/>
  <c r="M970" i="2"/>
  <c r="L970" i="2"/>
  <c r="K970" i="2"/>
  <c r="I970" i="2"/>
  <c r="H970" i="2"/>
  <c r="E970" i="2"/>
  <c r="D970" i="2"/>
  <c r="T969" i="2"/>
  <c r="J969" i="2"/>
  <c r="F969" i="2" s="1"/>
  <c r="Y968" i="2"/>
  <c r="X968" i="2"/>
  <c r="V968" i="2"/>
  <c r="S968" i="2"/>
  <c r="R968" i="2"/>
  <c r="Q968" i="2"/>
  <c r="P968" i="2"/>
  <c r="O968" i="2"/>
  <c r="N968" i="2"/>
  <c r="M968" i="2"/>
  <c r="L968" i="2"/>
  <c r="K968" i="2"/>
  <c r="I968" i="2"/>
  <c r="H968" i="2"/>
  <c r="E968" i="2"/>
  <c r="D968" i="2"/>
  <c r="T967" i="2"/>
  <c r="J967" i="2"/>
  <c r="F967" i="2" s="1"/>
  <c r="T966" i="2"/>
  <c r="J966" i="2"/>
  <c r="F966" i="2" s="1"/>
  <c r="T965" i="2"/>
  <c r="J965" i="2"/>
  <c r="F965" i="2" s="1"/>
  <c r="T964" i="2"/>
  <c r="J964" i="2"/>
  <c r="Y963" i="2"/>
  <c r="X963" i="2"/>
  <c r="V963" i="2"/>
  <c r="S963" i="2"/>
  <c r="R963" i="2"/>
  <c r="Q963" i="2"/>
  <c r="P963" i="2"/>
  <c r="O963" i="2"/>
  <c r="N963" i="2"/>
  <c r="M963" i="2"/>
  <c r="L963" i="2"/>
  <c r="K963" i="2"/>
  <c r="I963" i="2"/>
  <c r="H963" i="2"/>
  <c r="E963" i="2"/>
  <c r="D963" i="2"/>
  <c r="T958" i="2"/>
  <c r="J958" i="2"/>
  <c r="F958" i="2" s="1"/>
  <c r="T957" i="2"/>
  <c r="J957" i="2"/>
  <c r="F957" i="2" s="1"/>
  <c r="Y956" i="2"/>
  <c r="X956" i="2"/>
  <c r="V956" i="2"/>
  <c r="S956" i="2"/>
  <c r="R956" i="2"/>
  <c r="Q956" i="2"/>
  <c r="P956" i="2"/>
  <c r="O956" i="2"/>
  <c r="N956" i="2"/>
  <c r="M956" i="2"/>
  <c r="L956" i="2"/>
  <c r="K956" i="2"/>
  <c r="I956" i="2"/>
  <c r="H956" i="2"/>
  <c r="E956" i="2"/>
  <c r="D956" i="2"/>
  <c r="T955" i="2"/>
  <c r="J955" i="2"/>
  <c r="F955" i="2" s="1"/>
  <c r="T954" i="2"/>
  <c r="J954" i="2"/>
  <c r="F954" i="2" s="1"/>
  <c r="T953" i="2"/>
  <c r="J953" i="2"/>
  <c r="F953" i="2" s="1"/>
  <c r="T952" i="2"/>
  <c r="J952" i="2"/>
  <c r="Y951" i="2"/>
  <c r="X951" i="2"/>
  <c r="V951" i="2"/>
  <c r="S951" i="2"/>
  <c r="R951" i="2"/>
  <c r="Q951" i="2"/>
  <c r="P951" i="2"/>
  <c r="O951" i="2"/>
  <c r="N951" i="2"/>
  <c r="M951" i="2"/>
  <c r="L951" i="2"/>
  <c r="K951" i="2"/>
  <c r="I951" i="2"/>
  <c r="H951" i="2"/>
  <c r="E951" i="2"/>
  <c r="D951" i="2"/>
  <c r="T950" i="2"/>
  <c r="J950" i="2"/>
  <c r="F950" i="2" s="1"/>
  <c r="T949" i="2"/>
  <c r="J949" i="2"/>
  <c r="F949" i="2" s="1"/>
  <c r="Y948" i="2"/>
  <c r="X948" i="2"/>
  <c r="V948" i="2"/>
  <c r="S948" i="2"/>
  <c r="R948" i="2"/>
  <c r="Q948" i="2"/>
  <c r="P948" i="2"/>
  <c r="O948" i="2"/>
  <c r="N948" i="2"/>
  <c r="M948" i="2"/>
  <c r="L948" i="2"/>
  <c r="K948" i="2"/>
  <c r="I948" i="2"/>
  <c r="H948" i="2"/>
  <c r="E948" i="2"/>
  <c r="D948" i="2"/>
  <c r="T947" i="2"/>
  <c r="J947" i="2"/>
  <c r="F947" i="2" s="1"/>
  <c r="T946" i="2"/>
  <c r="J946" i="2"/>
  <c r="F946" i="2" s="1"/>
  <c r="T945" i="2"/>
  <c r="J945" i="2"/>
  <c r="F945" i="2" s="1"/>
  <c r="T944" i="2"/>
  <c r="J944" i="2"/>
  <c r="T943" i="2"/>
  <c r="J943" i="2"/>
  <c r="F943" i="2" s="1"/>
  <c r="T942" i="2"/>
  <c r="J942" i="2"/>
  <c r="F942" i="2" s="1"/>
  <c r="T941" i="2"/>
  <c r="J941" i="2"/>
  <c r="Y940" i="2"/>
  <c r="X940" i="2"/>
  <c r="V940" i="2"/>
  <c r="S940" i="2"/>
  <c r="R940" i="2"/>
  <c r="Q940" i="2"/>
  <c r="P940" i="2"/>
  <c r="O940" i="2"/>
  <c r="N940" i="2"/>
  <c r="M940" i="2"/>
  <c r="L940" i="2"/>
  <c r="K940" i="2"/>
  <c r="I940" i="2"/>
  <c r="H940" i="2"/>
  <c r="E940" i="2"/>
  <c r="D940" i="2"/>
  <c r="T937" i="2"/>
  <c r="J937" i="2"/>
  <c r="F937" i="2" s="1"/>
  <c r="T936" i="2"/>
  <c r="J936" i="2"/>
  <c r="F936" i="2" s="1"/>
  <c r="T935" i="2"/>
  <c r="J935" i="2"/>
  <c r="F935" i="2" s="1"/>
  <c r="T934" i="2"/>
  <c r="J934" i="2"/>
  <c r="F934" i="2" s="1"/>
  <c r="Y933" i="2"/>
  <c r="X933" i="2"/>
  <c r="V933" i="2"/>
  <c r="S933" i="2"/>
  <c r="R933" i="2"/>
  <c r="Q933" i="2"/>
  <c r="P933" i="2"/>
  <c r="O933" i="2"/>
  <c r="N933" i="2"/>
  <c r="M933" i="2"/>
  <c r="L933" i="2"/>
  <c r="K933" i="2"/>
  <c r="I933" i="2"/>
  <c r="H933" i="2"/>
  <c r="E933" i="2"/>
  <c r="D933" i="2"/>
  <c r="T932" i="2"/>
  <c r="J932" i="2"/>
  <c r="T931" i="2"/>
  <c r="J931" i="2"/>
  <c r="F931" i="2" s="1"/>
  <c r="T930" i="2"/>
  <c r="J930" i="2"/>
  <c r="F930" i="2" s="1"/>
  <c r="T929" i="2"/>
  <c r="J929" i="2"/>
  <c r="F929" i="2" s="1"/>
  <c r="Y928" i="2"/>
  <c r="X928" i="2"/>
  <c r="V928" i="2"/>
  <c r="V927" i="2" s="1"/>
  <c r="S928" i="2"/>
  <c r="R928" i="2"/>
  <c r="Q928" i="2"/>
  <c r="Q927" i="2" s="1"/>
  <c r="P928" i="2"/>
  <c r="O928" i="2"/>
  <c r="O927" i="2" s="1"/>
  <c r="N928" i="2"/>
  <c r="M928" i="2"/>
  <c r="L928" i="2"/>
  <c r="K928" i="2"/>
  <c r="K927" i="2" s="1"/>
  <c r="I928" i="2"/>
  <c r="H928" i="2"/>
  <c r="E928" i="2"/>
  <c r="E927" i="2" s="1"/>
  <c r="D928" i="2"/>
  <c r="T926" i="2"/>
  <c r="J926" i="2"/>
  <c r="F926" i="2" s="1"/>
  <c r="T925" i="2"/>
  <c r="J925" i="2"/>
  <c r="T924" i="2"/>
  <c r="J924" i="2"/>
  <c r="F924" i="2" s="1"/>
  <c r="T923" i="2"/>
  <c r="J923" i="2"/>
  <c r="F923" i="2" s="1"/>
  <c r="T922" i="2"/>
  <c r="J922" i="2"/>
  <c r="F922" i="2" s="1"/>
  <c r="T921" i="2"/>
  <c r="J921" i="2"/>
  <c r="T920" i="2"/>
  <c r="J920" i="2"/>
  <c r="F920" i="2" s="1"/>
  <c r="Y919" i="2"/>
  <c r="X919" i="2"/>
  <c r="V919" i="2"/>
  <c r="S919" i="2"/>
  <c r="R919" i="2"/>
  <c r="Q919" i="2"/>
  <c r="P919" i="2"/>
  <c r="O919" i="2"/>
  <c r="N919" i="2"/>
  <c r="M919" i="2"/>
  <c r="L919" i="2"/>
  <c r="K919" i="2"/>
  <c r="I919" i="2"/>
  <c r="H919" i="2"/>
  <c r="E919" i="2"/>
  <c r="D919" i="2"/>
  <c r="T918" i="2"/>
  <c r="J918" i="2"/>
  <c r="F918" i="2" s="1"/>
  <c r="Y917" i="2"/>
  <c r="X917" i="2"/>
  <c r="V917" i="2"/>
  <c r="S917" i="2"/>
  <c r="R917" i="2"/>
  <c r="Q917" i="2"/>
  <c r="P917" i="2"/>
  <c r="O917" i="2"/>
  <c r="N917" i="2"/>
  <c r="M917" i="2"/>
  <c r="L917" i="2"/>
  <c r="K917" i="2"/>
  <c r="I917" i="2"/>
  <c r="H917" i="2"/>
  <c r="E917" i="2"/>
  <c r="D917" i="2"/>
  <c r="T916" i="2"/>
  <c r="J916" i="2"/>
  <c r="T915" i="2"/>
  <c r="J915" i="2"/>
  <c r="F915" i="2" s="1"/>
  <c r="T914" i="2"/>
  <c r="J914" i="2"/>
  <c r="F914" i="2" s="1"/>
  <c r="T913" i="2"/>
  <c r="J913" i="2"/>
  <c r="F913" i="2" s="1"/>
  <c r="T912" i="2"/>
  <c r="J912" i="2"/>
  <c r="T911" i="2"/>
  <c r="J911" i="2"/>
  <c r="F911" i="2" s="1"/>
  <c r="T910" i="2"/>
  <c r="J910" i="2"/>
  <c r="F910" i="2" s="1"/>
  <c r="T909" i="2"/>
  <c r="J909" i="2"/>
  <c r="T908" i="2"/>
  <c r="J908" i="2"/>
  <c r="F908" i="2" s="1"/>
  <c r="Y907" i="2"/>
  <c r="X907" i="2"/>
  <c r="V907" i="2"/>
  <c r="S907" i="2"/>
  <c r="R907" i="2"/>
  <c r="Q907" i="2"/>
  <c r="P907" i="2"/>
  <c r="O907" i="2"/>
  <c r="N907" i="2"/>
  <c r="M907" i="2"/>
  <c r="L907" i="2"/>
  <c r="K907" i="2"/>
  <c r="I907" i="2"/>
  <c r="H907" i="2"/>
  <c r="E907" i="2"/>
  <c r="D907" i="2"/>
  <c r="T906" i="2"/>
  <c r="J906" i="2"/>
  <c r="F906" i="2" s="1"/>
  <c r="T905" i="2"/>
  <c r="J905" i="2"/>
  <c r="F905" i="2" s="1"/>
  <c r="T904" i="2"/>
  <c r="J904" i="2"/>
  <c r="T903" i="2"/>
  <c r="J903" i="2"/>
  <c r="F903" i="2" s="1"/>
  <c r="T902" i="2"/>
  <c r="J902" i="2"/>
  <c r="F902" i="2" s="1"/>
  <c r="T901" i="2"/>
  <c r="J901" i="2"/>
  <c r="Y900" i="2"/>
  <c r="X900" i="2"/>
  <c r="V900" i="2"/>
  <c r="S900" i="2"/>
  <c r="R900" i="2"/>
  <c r="Q900" i="2"/>
  <c r="P900" i="2"/>
  <c r="O900" i="2"/>
  <c r="N900" i="2"/>
  <c r="M900" i="2"/>
  <c r="L900" i="2"/>
  <c r="K900" i="2"/>
  <c r="I900" i="2"/>
  <c r="H900" i="2"/>
  <c r="E900" i="2"/>
  <c r="D900" i="2"/>
  <c r="T899" i="2"/>
  <c r="J899" i="2"/>
  <c r="F899" i="2" s="1"/>
  <c r="T898" i="2"/>
  <c r="J898" i="2"/>
  <c r="F898" i="2" s="1"/>
  <c r="T897" i="2"/>
  <c r="J897" i="2"/>
  <c r="F897" i="2" s="1"/>
  <c r="T896" i="2"/>
  <c r="J896" i="2"/>
  <c r="Y895" i="2"/>
  <c r="X895" i="2"/>
  <c r="V895" i="2"/>
  <c r="S895" i="2"/>
  <c r="R895" i="2"/>
  <c r="Q895" i="2"/>
  <c r="P895" i="2"/>
  <c r="O895" i="2"/>
  <c r="N895" i="2"/>
  <c r="M895" i="2"/>
  <c r="L895" i="2"/>
  <c r="K895" i="2"/>
  <c r="I895" i="2"/>
  <c r="H895" i="2"/>
  <c r="E895" i="2"/>
  <c r="D895" i="2"/>
  <c r="T893" i="2"/>
  <c r="J893" i="2"/>
  <c r="T892" i="2"/>
  <c r="J892" i="2"/>
  <c r="F892" i="2" s="1"/>
  <c r="T891" i="2"/>
  <c r="J891" i="2"/>
  <c r="F891" i="2" s="1"/>
  <c r="Y890" i="2"/>
  <c r="X890" i="2"/>
  <c r="V890" i="2"/>
  <c r="S890" i="2"/>
  <c r="R890" i="2"/>
  <c r="Q890" i="2"/>
  <c r="P890" i="2"/>
  <c r="O890" i="2"/>
  <c r="N890" i="2"/>
  <c r="M890" i="2"/>
  <c r="L890" i="2"/>
  <c r="K890" i="2"/>
  <c r="I890" i="2"/>
  <c r="H890" i="2"/>
  <c r="E890" i="2"/>
  <c r="D890" i="2"/>
  <c r="T889" i="2"/>
  <c r="J889" i="2"/>
  <c r="Y888" i="2"/>
  <c r="X888" i="2"/>
  <c r="V888" i="2"/>
  <c r="S888" i="2"/>
  <c r="R888" i="2"/>
  <c r="Q888" i="2"/>
  <c r="P888" i="2"/>
  <c r="O888" i="2"/>
  <c r="N888" i="2"/>
  <c r="M888" i="2"/>
  <c r="L888" i="2"/>
  <c r="K888" i="2"/>
  <c r="I888" i="2"/>
  <c r="H888" i="2"/>
  <c r="E888" i="2"/>
  <c r="D888" i="2"/>
  <c r="T887" i="2"/>
  <c r="J887" i="2"/>
  <c r="F887" i="2" s="1"/>
  <c r="T886" i="2"/>
  <c r="J886" i="2"/>
  <c r="F886" i="2" s="1"/>
  <c r="T885" i="2"/>
  <c r="J885" i="2"/>
  <c r="F885" i="2" s="1"/>
  <c r="T884" i="2"/>
  <c r="J884" i="2"/>
  <c r="F884" i="2" s="1"/>
  <c r="Y883" i="2"/>
  <c r="X883" i="2"/>
  <c r="V883" i="2"/>
  <c r="S883" i="2"/>
  <c r="R883" i="2"/>
  <c r="Q883" i="2"/>
  <c r="P883" i="2"/>
  <c r="O883" i="2"/>
  <c r="N883" i="2"/>
  <c r="M883" i="2"/>
  <c r="L883" i="2"/>
  <c r="K883" i="2"/>
  <c r="I883" i="2"/>
  <c r="H883" i="2"/>
  <c r="E883" i="2"/>
  <c r="D883" i="2"/>
  <c r="T9" i="2"/>
  <c r="J9" i="2"/>
  <c r="F9" i="2" s="1"/>
  <c r="S927" i="2" l="1"/>
  <c r="O1007" i="2"/>
  <c r="K1087" i="2"/>
  <c r="M1087" i="2"/>
  <c r="D927" i="2"/>
  <c r="Q1087" i="2"/>
  <c r="M927" i="2"/>
  <c r="N1327" i="2"/>
  <c r="V1247" i="2"/>
  <c r="X1247" i="2"/>
  <c r="Y1247" i="2"/>
  <c r="E1247" i="2"/>
  <c r="V1327" i="2"/>
  <c r="I1327" i="2"/>
  <c r="J1203" i="2"/>
  <c r="H1282" i="2"/>
  <c r="S894" i="2"/>
  <c r="J1288" i="2"/>
  <c r="P962" i="2"/>
  <c r="U1316" i="2"/>
  <c r="W1316" i="2" s="1"/>
  <c r="J1351" i="2"/>
  <c r="J883" i="2"/>
  <c r="F883" i="2" s="1"/>
  <c r="J1147" i="2"/>
  <c r="Q882" i="2"/>
  <c r="U1244" i="2"/>
  <c r="W1244" i="2" s="1"/>
  <c r="U1245" i="2"/>
  <c r="W1245" i="2" s="1"/>
  <c r="U1273" i="2"/>
  <c r="W1273" i="2" s="1"/>
  <c r="U977" i="2"/>
  <c r="W977" i="2" s="1"/>
  <c r="J980" i="2"/>
  <c r="F980" i="2" s="1"/>
  <c r="J999" i="2"/>
  <c r="F999" i="2" s="1"/>
  <c r="X1042" i="2"/>
  <c r="J1055" i="2"/>
  <c r="F1055" i="2" s="1"/>
  <c r="M1054" i="2"/>
  <c r="Q1054" i="2"/>
  <c r="X1054" i="2"/>
  <c r="U1069" i="2"/>
  <c r="W1069" i="2" s="1"/>
  <c r="O1099" i="2"/>
  <c r="O1098" i="2" s="1"/>
  <c r="J1111" i="2"/>
  <c r="F1111" i="2" s="1"/>
  <c r="U1113" i="2"/>
  <c r="W1113" i="2" s="1"/>
  <c r="U1349" i="2"/>
  <c r="W1349" i="2" s="1"/>
  <c r="U1352" i="2"/>
  <c r="W1352" i="2" s="1"/>
  <c r="D882" i="2"/>
  <c r="K882" i="2"/>
  <c r="O882" i="2"/>
  <c r="S882" i="2"/>
  <c r="P894" i="2"/>
  <c r="U913" i="2"/>
  <c r="W913" i="2" s="1"/>
  <c r="U934" i="2"/>
  <c r="W934" i="2" s="1"/>
  <c r="N939" i="2"/>
  <c r="N938" i="2" s="1"/>
  <c r="L974" i="2"/>
  <c r="E1042" i="2"/>
  <c r="L1042" i="2"/>
  <c r="V1042" i="2"/>
  <c r="D1179" i="2"/>
  <c r="D1178" i="2" s="1"/>
  <c r="K1179" i="2"/>
  <c r="K1178" i="2" s="1"/>
  <c r="O1179" i="2"/>
  <c r="O1178" i="2" s="1"/>
  <c r="S1179" i="2"/>
  <c r="S1178" i="2" s="1"/>
  <c r="U1181" i="2"/>
  <c r="W1181" i="2" s="1"/>
  <c r="U1186" i="2"/>
  <c r="W1186" i="2" s="1"/>
  <c r="U1293" i="2"/>
  <c r="W1293" i="2" s="1"/>
  <c r="U1304" i="2"/>
  <c r="W1304" i="2" s="1"/>
  <c r="J1036" i="2"/>
  <c r="F1036" i="2" s="1"/>
  <c r="U1148" i="2"/>
  <c r="W1148" i="2" s="1"/>
  <c r="M1179" i="2"/>
  <c r="M1178" i="2" s="1"/>
  <c r="Q1179" i="2"/>
  <c r="Q1178" i="2" s="1"/>
  <c r="X1179" i="2"/>
  <c r="X1178" i="2" s="1"/>
  <c r="J1188" i="2"/>
  <c r="R1179" i="2"/>
  <c r="R1178" i="2" s="1"/>
  <c r="U1262" i="2"/>
  <c r="W1262" i="2" s="1"/>
  <c r="U1337" i="2"/>
  <c r="W1337" i="2" s="1"/>
  <c r="X939" i="2"/>
  <c r="X938" i="2" s="1"/>
  <c r="U949" i="2"/>
  <c r="W949" i="2" s="1"/>
  <c r="U1073" i="2"/>
  <c r="W1073" i="2" s="1"/>
  <c r="M882" i="2"/>
  <c r="X882" i="2"/>
  <c r="U905" i="2"/>
  <c r="W905" i="2" s="1"/>
  <c r="U910" i="2"/>
  <c r="W910" i="2" s="1"/>
  <c r="U930" i="2"/>
  <c r="W930" i="2" s="1"/>
  <c r="U937" i="2"/>
  <c r="W937" i="2" s="1"/>
  <c r="E962" i="2"/>
  <c r="J907" i="2"/>
  <c r="F907" i="2" s="1"/>
  <c r="U953" i="2"/>
  <c r="W953" i="2" s="1"/>
  <c r="J963" i="2"/>
  <c r="F963" i="2" s="1"/>
  <c r="U969" i="2"/>
  <c r="W969" i="2" s="1"/>
  <c r="P1007" i="2"/>
  <c r="U1014" i="2"/>
  <c r="W1014" i="2" s="1"/>
  <c r="U1021" i="2"/>
  <c r="W1021" i="2" s="1"/>
  <c r="K1042" i="2"/>
  <c r="K1099" i="2"/>
  <c r="K1098" i="2" s="1"/>
  <c r="S1099" i="2"/>
  <c r="S1098" i="2" s="1"/>
  <c r="U1153" i="2"/>
  <c r="W1153" i="2" s="1"/>
  <c r="U1165" i="2"/>
  <c r="W1165" i="2" s="1"/>
  <c r="O1167" i="2"/>
  <c r="U1176" i="2"/>
  <c r="W1176" i="2" s="1"/>
  <c r="U1222" i="2"/>
  <c r="W1222" i="2" s="1"/>
  <c r="U1229" i="2"/>
  <c r="W1229" i="2" s="1"/>
  <c r="M1282" i="2"/>
  <c r="Q1282" i="2"/>
  <c r="X1282" i="2"/>
  <c r="F1293" i="2"/>
  <c r="U1332" i="2"/>
  <c r="W1332" i="2" s="1"/>
  <c r="U1358" i="2"/>
  <c r="W1358" i="2" s="1"/>
  <c r="S1087" i="2"/>
  <c r="P882" i="2"/>
  <c r="U1002" i="2"/>
  <c r="W1002" i="2" s="1"/>
  <c r="U1010" i="2"/>
  <c r="W1010" i="2" s="1"/>
  <c r="U1022" i="2"/>
  <c r="W1022" i="2" s="1"/>
  <c r="H1042" i="2"/>
  <c r="U1065" i="2"/>
  <c r="W1065" i="2" s="1"/>
  <c r="P1087" i="2"/>
  <c r="U1126" i="2"/>
  <c r="W1126" i="2" s="1"/>
  <c r="U1160" i="2"/>
  <c r="W1160" i="2" s="1"/>
  <c r="X1202" i="2"/>
  <c r="K1259" i="2"/>
  <c r="K1258" i="2" s="1"/>
  <c r="J1300" i="2"/>
  <c r="F1300" i="2" s="1"/>
  <c r="P1042" i="2"/>
  <c r="O1087" i="2"/>
  <c r="U914" i="2"/>
  <c r="W914" i="2" s="1"/>
  <c r="L962" i="2"/>
  <c r="J975" i="2"/>
  <c r="F975" i="2" s="1"/>
  <c r="D1019" i="2"/>
  <c r="D1018" i="2" s="1"/>
  <c r="U1034" i="2"/>
  <c r="W1034" i="2" s="1"/>
  <c r="P1099" i="2"/>
  <c r="V1099" i="2"/>
  <c r="V1098" i="2" s="1"/>
  <c r="U1138" i="2"/>
  <c r="W1138" i="2" s="1"/>
  <c r="T1140" i="2"/>
  <c r="U1190" i="2"/>
  <c r="W1190" i="2" s="1"/>
  <c r="P1247" i="2"/>
  <c r="P1327" i="2"/>
  <c r="T890" i="2"/>
  <c r="U896" i="2"/>
  <c r="W896" i="2" s="1"/>
  <c r="U901" i="2"/>
  <c r="W901" i="2" s="1"/>
  <c r="E939" i="2"/>
  <c r="E938" i="2" s="1"/>
  <c r="L939" i="2"/>
  <c r="L938" i="2" s="1"/>
  <c r="P939" i="2"/>
  <c r="V939" i="2"/>
  <c r="V938" i="2" s="1"/>
  <c r="J948" i="2"/>
  <c r="F948" i="2" s="1"/>
  <c r="J951" i="2"/>
  <c r="J968" i="2"/>
  <c r="F968" i="2" s="1"/>
  <c r="U985" i="2"/>
  <c r="W985" i="2" s="1"/>
  <c r="T987" i="2"/>
  <c r="U988" i="2"/>
  <c r="W988" i="2" s="1"/>
  <c r="U998" i="2"/>
  <c r="W998" i="2" s="1"/>
  <c r="J1020" i="2"/>
  <c r="F1020" i="2" s="1"/>
  <c r="M1019" i="2"/>
  <c r="M1018" i="2" s="1"/>
  <c r="Q1019" i="2"/>
  <c r="Q1018" i="2" s="1"/>
  <c r="X1019" i="2"/>
  <c r="X1018" i="2" s="1"/>
  <c r="J1028" i="2"/>
  <c r="F1028" i="2" s="1"/>
  <c r="U1030" i="2"/>
  <c r="W1030" i="2" s="1"/>
  <c r="U1033" i="2"/>
  <c r="W1033" i="2" s="1"/>
  <c r="U1046" i="2"/>
  <c r="W1046" i="2" s="1"/>
  <c r="J1060" i="2"/>
  <c r="F1060" i="2" s="1"/>
  <c r="U1062" i="2"/>
  <c r="W1062" i="2" s="1"/>
  <c r="J1067" i="2"/>
  <c r="F1067" i="2" s="1"/>
  <c r="F1069" i="2"/>
  <c r="U1076" i="2"/>
  <c r="W1076" i="2" s="1"/>
  <c r="U1080" i="2"/>
  <c r="W1080" i="2" s="1"/>
  <c r="U1094" i="2"/>
  <c r="W1094" i="2" s="1"/>
  <c r="D1122" i="2"/>
  <c r="O1122" i="2"/>
  <c r="S1122" i="2"/>
  <c r="J1128" i="2"/>
  <c r="F1128" i="2" s="1"/>
  <c r="U1133" i="2"/>
  <c r="W1133" i="2" s="1"/>
  <c r="J1135" i="2"/>
  <c r="U1137" i="2"/>
  <c r="W1137" i="2" s="1"/>
  <c r="U1144" i="2"/>
  <c r="W1144" i="2" s="1"/>
  <c r="U1154" i="2"/>
  <c r="W1154" i="2" s="1"/>
  <c r="M1167" i="2"/>
  <c r="Q1167" i="2"/>
  <c r="X1167" i="2"/>
  <c r="I1179" i="2"/>
  <c r="I1178" i="2" s="1"/>
  <c r="U1228" i="2"/>
  <c r="W1228" i="2" s="1"/>
  <c r="U1252" i="2"/>
  <c r="W1252" i="2" s="1"/>
  <c r="V1259" i="2"/>
  <c r="V1258" i="2" s="1"/>
  <c r="U1261" i="2"/>
  <c r="W1261" i="2" s="1"/>
  <c r="F1273" i="2"/>
  <c r="T1276" i="2"/>
  <c r="U1298" i="2"/>
  <c r="W1298" i="2" s="1"/>
  <c r="L1294" i="2"/>
  <c r="J1319" i="2"/>
  <c r="F1319" i="2" s="1"/>
  <c r="T1328" i="2"/>
  <c r="L1054" i="2"/>
  <c r="P1134" i="2"/>
  <c r="I882" i="2"/>
  <c r="Y882" i="2"/>
  <c r="T907" i="2"/>
  <c r="T917" i="2"/>
  <c r="S939" i="2"/>
  <c r="S938" i="2" s="1"/>
  <c r="J956" i="2"/>
  <c r="F956" i="2" s="1"/>
  <c r="U1005" i="2"/>
  <c r="W1005" i="2" s="1"/>
  <c r="U1017" i="2"/>
  <c r="W1017" i="2" s="1"/>
  <c r="U1049" i="2"/>
  <c r="W1049" i="2" s="1"/>
  <c r="J1116" i="2"/>
  <c r="F1116" i="2" s="1"/>
  <c r="K1202" i="2"/>
  <c r="O1202" i="2"/>
  <c r="S1202" i="2"/>
  <c r="L1202" i="2"/>
  <c r="X1214" i="2"/>
  <c r="U1221" i="2"/>
  <c r="W1221" i="2" s="1"/>
  <c r="N1259" i="2"/>
  <c r="N1258" i="2" s="1"/>
  <c r="U1285" i="2"/>
  <c r="W1285" i="2" s="1"/>
  <c r="U1305" i="2"/>
  <c r="W1305" i="2" s="1"/>
  <c r="X1294" i="2"/>
  <c r="T1319" i="2"/>
  <c r="E1339" i="2"/>
  <c r="E1338" i="2" s="1"/>
  <c r="T1340" i="2"/>
  <c r="P1339" i="2"/>
  <c r="V1339" i="2"/>
  <c r="V1338" i="2" s="1"/>
  <c r="R1339" i="2"/>
  <c r="R1338" i="2" s="1"/>
  <c r="F1351" i="2"/>
  <c r="U1354" i="2"/>
  <c r="W1354" i="2" s="1"/>
  <c r="U889" i="2"/>
  <c r="W889" i="2" s="1"/>
  <c r="J890" i="2"/>
  <c r="J895" i="2"/>
  <c r="F895" i="2" s="1"/>
  <c r="N974" i="2"/>
  <c r="R974" i="2"/>
  <c r="Y974" i="2"/>
  <c r="J1008" i="2"/>
  <c r="F1008" i="2" s="1"/>
  <c r="D1042" i="2"/>
  <c r="O1042" i="2"/>
  <c r="S1042" i="2"/>
  <c r="U1068" i="2"/>
  <c r="W1068" i="2" s="1"/>
  <c r="D1087" i="2"/>
  <c r="N1087" i="2"/>
  <c r="R1087" i="2"/>
  <c r="U1105" i="2"/>
  <c r="W1105" i="2" s="1"/>
  <c r="U1110" i="2"/>
  <c r="W1110" i="2" s="1"/>
  <c r="M1122" i="2"/>
  <c r="X1122" i="2"/>
  <c r="T1128" i="2"/>
  <c r="P1122" i="2"/>
  <c r="J1159" i="2"/>
  <c r="D1167" i="2"/>
  <c r="K1167" i="2"/>
  <c r="S1167" i="2"/>
  <c r="N1167" i="2"/>
  <c r="R1167" i="2"/>
  <c r="U1194" i="2"/>
  <c r="W1194" i="2" s="1"/>
  <c r="K1214" i="2"/>
  <c r="O1214" i="2"/>
  <c r="S1214" i="2"/>
  <c r="U1234" i="2"/>
  <c r="W1234" i="2" s="1"/>
  <c r="L1214" i="2"/>
  <c r="U1269" i="2"/>
  <c r="W1269" i="2" s="1"/>
  <c r="U1272" i="2"/>
  <c r="W1272" i="2" s="1"/>
  <c r="E1282" i="2"/>
  <c r="L1282" i="2"/>
  <c r="P1282" i="2"/>
  <c r="U1292" i="2"/>
  <c r="W1292" i="2" s="1"/>
  <c r="U1324" i="2"/>
  <c r="W1324" i="2" s="1"/>
  <c r="F1349" i="2"/>
  <c r="J1356" i="2"/>
  <c r="F1356" i="2" s="1"/>
  <c r="E882" i="2"/>
  <c r="L882" i="2"/>
  <c r="V882" i="2"/>
  <c r="U884" i="2"/>
  <c r="W884" i="2" s="1"/>
  <c r="T888" i="2"/>
  <c r="F889" i="2"/>
  <c r="U893" i="2"/>
  <c r="W893" i="2" s="1"/>
  <c r="U897" i="2"/>
  <c r="W897" i="2" s="1"/>
  <c r="U902" i="2"/>
  <c r="W902" i="2" s="1"/>
  <c r="U908" i="2"/>
  <c r="W908" i="2" s="1"/>
  <c r="U912" i="2"/>
  <c r="W912" i="2" s="1"/>
  <c r="X894" i="2"/>
  <c r="U944" i="2"/>
  <c r="W944" i="2" s="1"/>
  <c r="R939" i="2"/>
  <c r="R938" i="2" s="1"/>
  <c r="K962" i="2"/>
  <c r="O962" i="2"/>
  <c r="S962" i="2"/>
  <c r="U964" i="2"/>
  <c r="W964" i="2" s="1"/>
  <c r="D974" i="2"/>
  <c r="U984" i="2"/>
  <c r="W984" i="2" s="1"/>
  <c r="U992" i="2"/>
  <c r="W992" i="2" s="1"/>
  <c r="U996" i="2"/>
  <c r="W996" i="2" s="1"/>
  <c r="I1019" i="2"/>
  <c r="I1018" i="2" s="1"/>
  <c r="U1029" i="2"/>
  <c r="W1029" i="2" s="1"/>
  <c r="U1037" i="2"/>
  <c r="W1037" i="2" s="1"/>
  <c r="U1081" i="2"/>
  <c r="W1081" i="2" s="1"/>
  <c r="F1081" i="2"/>
  <c r="U1089" i="2"/>
  <c r="W1089" i="2" s="1"/>
  <c r="F1089" i="2"/>
  <c r="U1249" i="2"/>
  <c r="W1249" i="2" s="1"/>
  <c r="F1249" i="2"/>
  <c r="F1266" i="2"/>
  <c r="U1266" i="2"/>
  <c r="W1266" i="2" s="1"/>
  <c r="U1325" i="2"/>
  <c r="W1325" i="2" s="1"/>
  <c r="F1325" i="2"/>
  <c r="F1357" i="2"/>
  <c r="U1357" i="2"/>
  <c r="W1357" i="2" s="1"/>
  <c r="X974" i="2"/>
  <c r="U1169" i="2"/>
  <c r="W1169" i="2" s="1"/>
  <c r="F1169" i="2"/>
  <c r="J919" i="2"/>
  <c r="F919" i="2" s="1"/>
  <c r="U929" i="2"/>
  <c r="W929" i="2" s="1"/>
  <c r="I939" i="2"/>
  <c r="I938" i="2" s="1"/>
  <c r="U957" i="2"/>
  <c r="W957" i="2" s="1"/>
  <c r="E974" i="2"/>
  <c r="U1001" i="2"/>
  <c r="W1001" i="2" s="1"/>
  <c r="M1007" i="2"/>
  <c r="Q1007" i="2"/>
  <c r="X1007" i="2"/>
  <c r="U1009" i="2"/>
  <c r="W1009" i="2" s="1"/>
  <c r="N1019" i="2"/>
  <c r="N1018" i="2" s="1"/>
  <c r="R1019" i="2"/>
  <c r="R1018" i="2" s="1"/>
  <c r="Y1019" i="2"/>
  <c r="Y1018" i="2" s="1"/>
  <c r="U1026" i="2"/>
  <c r="W1026" i="2" s="1"/>
  <c r="T1028" i="2"/>
  <c r="F1109" i="2"/>
  <c r="U1109" i="2"/>
  <c r="W1109" i="2" s="1"/>
  <c r="J1123" i="2"/>
  <c r="H1122" i="2"/>
  <c r="H1134" i="2"/>
  <c r="U1149" i="2"/>
  <c r="W1149" i="2" s="1"/>
  <c r="F1149" i="2"/>
  <c r="N1179" i="2"/>
  <c r="N1178" i="2" s="1"/>
  <c r="F1205" i="2"/>
  <c r="U1205" i="2"/>
  <c r="W1205" i="2" s="1"/>
  <c r="F1233" i="2"/>
  <c r="U1233" i="2"/>
  <c r="W1233" i="2" s="1"/>
  <c r="F1297" i="2"/>
  <c r="U1297" i="2"/>
  <c r="W1297" i="2" s="1"/>
  <c r="F1061" i="2"/>
  <c r="U1061" i="2"/>
  <c r="W1061" i="2" s="1"/>
  <c r="N882" i="2"/>
  <c r="R882" i="2"/>
  <c r="H894" i="2"/>
  <c r="U898" i="2"/>
  <c r="W898" i="2" s="1"/>
  <c r="U909" i="2"/>
  <c r="W909" i="2" s="1"/>
  <c r="K894" i="2"/>
  <c r="O894" i="2"/>
  <c r="T919" i="2"/>
  <c r="I927" i="2"/>
  <c r="N927" i="2"/>
  <c r="R927" i="2"/>
  <c r="Y927" i="2"/>
  <c r="O939" i="2"/>
  <c r="O938" i="2" s="1"/>
  <c r="U941" i="2"/>
  <c r="W941" i="2" s="1"/>
  <c r="H939" i="2"/>
  <c r="U950" i="2"/>
  <c r="W950" i="2" s="1"/>
  <c r="U954" i="2"/>
  <c r="W954" i="2" s="1"/>
  <c r="K939" i="2"/>
  <c r="K938" i="2" s="1"/>
  <c r="I962" i="2"/>
  <c r="X962" i="2"/>
  <c r="J970" i="2"/>
  <c r="U972" i="2"/>
  <c r="W972" i="2" s="1"/>
  <c r="H974" i="2"/>
  <c r="P974" i="2"/>
  <c r="U981" i="2"/>
  <c r="W981" i="2" s="1"/>
  <c r="F985" i="2"/>
  <c r="J987" i="2"/>
  <c r="F987" i="2" s="1"/>
  <c r="U989" i="2"/>
  <c r="W989" i="2" s="1"/>
  <c r="U1006" i="2"/>
  <c r="W1006" i="2" s="1"/>
  <c r="D1007" i="2"/>
  <c r="N1007" i="2"/>
  <c r="R1007" i="2"/>
  <c r="Y1007" i="2"/>
  <c r="U1025" i="2"/>
  <c r="W1025" i="2" s="1"/>
  <c r="J1031" i="2"/>
  <c r="F1031" i="2" s="1"/>
  <c r="K1019" i="2"/>
  <c r="K1018" i="2" s="1"/>
  <c r="O1019" i="2"/>
  <c r="O1018" i="2" s="1"/>
  <c r="S1019" i="2"/>
  <c r="S1018" i="2" s="1"/>
  <c r="U1101" i="2"/>
  <c r="W1101" i="2" s="1"/>
  <c r="F1101" i="2"/>
  <c r="U1197" i="2"/>
  <c r="W1197" i="2" s="1"/>
  <c r="F1197" i="2"/>
  <c r="U1225" i="2"/>
  <c r="W1225" i="2" s="1"/>
  <c r="F1225" i="2"/>
  <c r="I1294" i="2"/>
  <c r="U1309" i="2"/>
  <c r="W1309" i="2" s="1"/>
  <c r="F1309" i="2"/>
  <c r="U1045" i="2"/>
  <c r="W1045" i="2" s="1"/>
  <c r="J1048" i="2"/>
  <c r="F1048" i="2" s="1"/>
  <c r="I1054" i="2"/>
  <c r="U1058" i="2"/>
  <c r="W1058" i="2" s="1"/>
  <c r="U1086" i="2"/>
  <c r="W1086" i="2" s="1"/>
  <c r="U1096" i="2"/>
  <c r="W1096" i="2" s="1"/>
  <c r="U1097" i="2"/>
  <c r="W1097" i="2" s="1"/>
  <c r="M1099" i="2"/>
  <c r="M1098" i="2" s="1"/>
  <c r="Q1099" i="2"/>
  <c r="Q1098" i="2" s="1"/>
  <c r="X1099" i="2"/>
  <c r="X1098" i="2" s="1"/>
  <c r="U1106" i="2"/>
  <c r="W1106" i="2" s="1"/>
  <c r="I1122" i="2"/>
  <c r="U1125" i="2"/>
  <c r="W1125" i="2" s="1"/>
  <c r="I1134" i="2"/>
  <c r="U1145" i="2"/>
  <c r="W1145" i="2" s="1"/>
  <c r="U1177" i="2"/>
  <c r="W1177" i="2" s="1"/>
  <c r="F1181" i="2"/>
  <c r="U1189" i="2"/>
  <c r="W1189" i="2" s="1"/>
  <c r="U1193" i="2"/>
  <c r="W1193" i="2" s="1"/>
  <c r="U1206" i="2"/>
  <c r="W1206" i="2" s="1"/>
  <c r="U1209" i="2"/>
  <c r="W1209" i="2" s="1"/>
  <c r="U1213" i="2"/>
  <c r="W1213" i="2" s="1"/>
  <c r="E1214" i="2"/>
  <c r="U1217" i="2"/>
  <c r="W1217" i="2" s="1"/>
  <c r="J1220" i="2"/>
  <c r="F1220" i="2" s="1"/>
  <c r="U1224" i="2"/>
  <c r="W1224" i="2" s="1"/>
  <c r="P1214" i="2"/>
  <c r="J1239" i="2"/>
  <c r="F1239" i="2" s="1"/>
  <c r="U1242" i="2"/>
  <c r="W1242" i="2" s="1"/>
  <c r="O1259" i="2"/>
  <c r="O1258" i="2" s="1"/>
  <c r="S1259" i="2"/>
  <c r="S1258" i="2" s="1"/>
  <c r="F1269" i="2"/>
  <c r="K1294" i="2"/>
  <c r="O1294" i="2"/>
  <c r="S1294" i="2"/>
  <c r="U1301" i="2"/>
  <c r="W1301" i="2" s="1"/>
  <c r="U1308" i="2"/>
  <c r="W1308" i="2" s="1"/>
  <c r="U1314" i="2"/>
  <c r="W1314" i="2" s="1"/>
  <c r="K1339" i="2"/>
  <c r="K1338" i="2" s="1"/>
  <c r="O1339" i="2"/>
  <c r="O1338" i="2" s="1"/>
  <c r="S1339" i="2"/>
  <c r="S1338" i="2" s="1"/>
  <c r="J1043" i="2"/>
  <c r="F1043" i="2" s="1"/>
  <c r="M1042" i="2"/>
  <c r="Q1042" i="2"/>
  <c r="U1053" i="2"/>
  <c r="W1053" i="2" s="1"/>
  <c r="K1054" i="2"/>
  <c r="O1054" i="2"/>
  <c r="U1074" i="2"/>
  <c r="W1074" i="2" s="1"/>
  <c r="E1099" i="2"/>
  <c r="E1098" i="2" s="1"/>
  <c r="T1123" i="2"/>
  <c r="Y1122" i="2"/>
  <c r="T1135" i="2"/>
  <c r="O1134" i="2"/>
  <c r="S1134" i="2"/>
  <c r="J1140" i="2"/>
  <c r="U1140" i="2" s="1"/>
  <c r="W1140" i="2" s="1"/>
  <c r="U1142" i="2"/>
  <c r="W1142" i="2" s="1"/>
  <c r="E1167" i="2"/>
  <c r="T1173" i="2"/>
  <c r="U1174" i="2"/>
  <c r="W1174" i="2" s="1"/>
  <c r="V1179" i="2"/>
  <c r="V1178" i="2" s="1"/>
  <c r="E1179" i="2"/>
  <c r="E1178" i="2" s="1"/>
  <c r="T1188" i="2"/>
  <c r="U1188" i="2" s="1"/>
  <c r="W1188" i="2" s="1"/>
  <c r="D1202" i="2"/>
  <c r="M1214" i="2"/>
  <c r="Q1214" i="2"/>
  <c r="J1227" i="2"/>
  <c r="F1227" i="2" s="1"/>
  <c r="I1259" i="2"/>
  <c r="I1258" i="2" s="1"/>
  <c r="R1259" i="2"/>
  <c r="R1258" i="2" s="1"/>
  <c r="Y1259" i="2"/>
  <c r="Y1258" i="2" s="1"/>
  <c r="E1259" i="2"/>
  <c r="E1258" i="2" s="1"/>
  <c r="I1282" i="2"/>
  <c r="U1286" i="2"/>
  <c r="W1286" i="2" s="1"/>
  <c r="E1294" i="2"/>
  <c r="P1294" i="2"/>
  <c r="U1322" i="2"/>
  <c r="W1322" i="2" s="1"/>
  <c r="U1330" i="2"/>
  <c r="W1330" i="2" s="1"/>
  <c r="T1351" i="2"/>
  <c r="U1353" i="2"/>
  <c r="W1353" i="2" s="1"/>
  <c r="I1042" i="2"/>
  <c r="U1052" i="2"/>
  <c r="W1052" i="2" s="1"/>
  <c r="E1054" i="2"/>
  <c r="E1041" i="2" s="1"/>
  <c r="E1040" i="2" s="1"/>
  <c r="U1057" i="2"/>
  <c r="W1057" i="2" s="1"/>
  <c r="U1064" i="2"/>
  <c r="W1064" i="2" s="1"/>
  <c r="P1054" i="2"/>
  <c r="S1054" i="2"/>
  <c r="J1079" i="2"/>
  <c r="F1079" i="2" s="1"/>
  <c r="U1085" i="2"/>
  <c r="W1085" i="2" s="1"/>
  <c r="D1099" i="2"/>
  <c r="D1098" i="2" s="1"/>
  <c r="J1108" i="2"/>
  <c r="F1108" i="2" s="1"/>
  <c r="N1099" i="2"/>
  <c r="N1098" i="2" s="1"/>
  <c r="R1099" i="2"/>
  <c r="R1098" i="2" s="1"/>
  <c r="U1117" i="2"/>
  <c r="W1117" i="2" s="1"/>
  <c r="E1122" i="2"/>
  <c r="U1129" i="2"/>
  <c r="W1129" i="2" s="1"/>
  <c r="U1132" i="2"/>
  <c r="W1132" i="2" s="1"/>
  <c r="E1134" i="2"/>
  <c r="U1141" i="2"/>
  <c r="W1141" i="2" s="1"/>
  <c r="U1156" i="2"/>
  <c r="W1156" i="2" s="1"/>
  <c r="X1134" i="2"/>
  <c r="U1161" i="2"/>
  <c r="W1161" i="2" s="1"/>
  <c r="U1166" i="2"/>
  <c r="W1166" i="2" s="1"/>
  <c r="U1185" i="2"/>
  <c r="W1185" i="2" s="1"/>
  <c r="J1191" i="2"/>
  <c r="F1191" i="2" s="1"/>
  <c r="P1202" i="2"/>
  <c r="V1202" i="2"/>
  <c r="I1214" i="2"/>
  <c r="U1218" i="2"/>
  <c r="W1218" i="2" s="1"/>
  <c r="U1236" i="2"/>
  <c r="W1236" i="2" s="1"/>
  <c r="T1239" i="2"/>
  <c r="U1240" i="2"/>
  <c r="W1240" i="2" s="1"/>
  <c r="U1241" i="2"/>
  <c r="W1241" i="2" s="1"/>
  <c r="K1247" i="2"/>
  <c r="O1247" i="2"/>
  <c r="S1247" i="2"/>
  <c r="U1257" i="2"/>
  <c r="W1257" i="2" s="1"/>
  <c r="U1265" i="2"/>
  <c r="W1265" i="2" s="1"/>
  <c r="U1277" i="2"/>
  <c r="W1277" i="2" s="1"/>
  <c r="D1282" i="2"/>
  <c r="K1282" i="2"/>
  <c r="O1282" i="2"/>
  <c r="S1282" i="2"/>
  <c r="U1289" i="2"/>
  <c r="W1289" i="2" s="1"/>
  <c r="J1295" i="2"/>
  <c r="F1295" i="2" s="1"/>
  <c r="M1294" i="2"/>
  <c r="Q1294" i="2"/>
  <c r="U1302" i="2"/>
  <c r="W1302" i="2" s="1"/>
  <c r="J1307" i="2"/>
  <c r="F1307" i="2" s="1"/>
  <c r="U1313" i="2"/>
  <c r="W1313" i="2" s="1"/>
  <c r="U1321" i="2"/>
  <c r="W1321" i="2" s="1"/>
  <c r="U1329" i="2"/>
  <c r="W1329" i="2" s="1"/>
  <c r="K1327" i="2"/>
  <c r="O1327" i="2"/>
  <c r="S1327" i="2"/>
  <c r="U1341" i="2"/>
  <c r="W1341" i="2" s="1"/>
  <c r="U1345" i="2"/>
  <c r="W1345" i="2" s="1"/>
  <c r="J1348" i="2"/>
  <c r="N1339" i="2"/>
  <c r="N1338" i="2" s="1"/>
  <c r="U925" i="2"/>
  <c r="W925" i="2" s="1"/>
  <c r="F925" i="2"/>
  <c r="F921" i="2"/>
  <c r="U921" i="2"/>
  <c r="W921" i="2" s="1"/>
  <c r="L894" i="2"/>
  <c r="P927" i="2"/>
  <c r="N894" i="2"/>
  <c r="R894" i="2"/>
  <c r="U918" i="2"/>
  <c r="W918" i="2" s="1"/>
  <c r="U920" i="2"/>
  <c r="W920" i="2" s="1"/>
  <c r="U922" i="2"/>
  <c r="W922" i="2" s="1"/>
  <c r="U924" i="2"/>
  <c r="W924" i="2" s="1"/>
  <c r="U926" i="2"/>
  <c r="W926" i="2" s="1"/>
  <c r="T928" i="2"/>
  <c r="M939" i="2"/>
  <c r="M938" i="2" s="1"/>
  <c r="Q939" i="2"/>
  <c r="Q938" i="2" s="1"/>
  <c r="U942" i="2"/>
  <c r="W942" i="2" s="1"/>
  <c r="U945" i="2"/>
  <c r="W945" i="2" s="1"/>
  <c r="U946" i="2"/>
  <c r="W946" i="2" s="1"/>
  <c r="T956" i="2"/>
  <c r="U958" i="2"/>
  <c r="W958" i="2" s="1"/>
  <c r="V962" i="2"/>
  <c r="U965" i="2"/>
  <c r="W965" i="2" s="1"/>
  <c r="U966" i="2"/>
  <c r="W966" i="2" s="1"/>
  <c r="U973" i="2"/>
  <c r="W973" i="2" s="1"/>
  <c r="K974" i="2"/>
  <c r="O974" i="2"/>
  <c r="S974" i="2"/>
  <c r="U976" i="2"/>
  <c r="W976" i="2" s="1"/>
  <c r="U982" i="2"/>
  <c r="W982" i="2" s="1"/>
  <c r="U986" i="2"/>
  <c r="W986" i="2" s="1"/>
  <c r="U990" i="2"/>
  <c r="W990" i="2" s="1"/>
  <c r="U993" i="2"/>
  <c r="W993" i="2" s="1"/>
  <c r="U994" i="2"/>
  <c r="W994" i="2" s="1"/>
  <c r="E1007" i="2"/>
  <c r="E1019" i="2"/>
  <c r="E1018" i="2" s="1"/>
  <c r="T1036" i="2"/>
  <c r="U1038" i="2"/>
  <c r="W1038" i="2" s="1"/>
  <c r="N1042" i="2"/>
  <c r="R1042" i="2"/>
  <c r="Y1042" i="2"/>
  <c r="T1050" i="2"/>
  <c r="D1054" i="2"/>
  <c r="N1054" i="2"/>
  <c r="R1054" i="2"/>
  <c r="Y1054" i="2"/>
  <c r="F1064" i="2"/>
  <c r="U1066" i="2"/>
  <c r="W1066" i="2" s="1"/>
  <c r="F1076" i="2"/>
  <c r="T1077" i="2"/>
  <c r="U1078" i="2"/>
  <c r="W1078" i="2" s="1"/>
  <c r="I1087" i="2"/>
  <c r="Y1087" i="2"/>
  <c r="F1096" i="2"/>
  <c r="I1099" i="2"/>
  <c r="I1098" i="2" s="1"/>
  <c r="Y1099" i="2"/>
  <c r="Y1098" i="2" s="1"/>
  <c r="T1111" i="2"/>
  <c r="U1112" i="2"/>
  <c r="W1112" i="2" s="1"/>
  <c r="K1122" i="2"/>
  <c r="V1122" i="2"/>
  <c r="U1124" i="2"/>
  <c r="W1124" i="2" s="1"/>
  <c r="Q1122" i="2"/>
  <c r="J1130" i="2"/>
  <c r="F1130" i="2" s="1"/>
  <c r="F1132" i="2"/>
  <c r="K1134" i="2"/>
  <c r="V1134" i="2"/>
  <c r="U1136" i="2"/>
  <c r="W1136" i="2" s="1"/>
  <c r="T1147" i="2"/>
  <c r="U1147" i="2" s="1"/>
  <c r="W1147" i="2" s="1"/>
  <c r="F1148" i="2"/>
  <c r="U1150" i="2"/>
  <c r="W1150" i="2" s="1"/>
  <c r="U1152" i="2"/>
  <c r="W1152" i="2" s="1"/>
  <c r="T1159" i="2"/>
  <c r="F1160" i="2"/>
  <c r="U1162" i="2"/>
  <c r="W1162" i="2" s="1"/>
  <c r="U1164" i="2"/>
  <c r="W1164" i="2" s="1"/>
  <c r="T1168" i="2"/>
  <c r="P1167" i="2"/>
  <c r="U1170" i="2"/>
  <c r="W1170" i="2" s="1"/>
  <c r="U1172" i="2"/>
  <c r="W1172" i="2" s="1"/>
  <c r="T1180" i="2"/>
  <c r="P1179" i="2"/>
  <c r="U1182" i="2"/>
  <c r="W1182" i="2" s="1"/>
  <c r="U1184" i="2"/>
  <c r="W1184" i="2" s="1"/>
  <c r="T1196" i="2"/>
  <c r="U1198" i="2"/>
  <c r="W1198" i="2" s="1"/>
  <c r="I1202" i="2"/>
  <c r="M1202" i="2"/>
  <c r="Q1202" i="2"/>
  <c r="T1208" i="2"/>
  <c r="T1210" i="2"/>
  <c r="D1214" i="2"/>
  <c r="J1215" i="2"/>
  <c r="N1214" i="2"/>
  <c r="R1214" i="2"/>
  <c r="Y1214" i="2"/>
  <c r="F1224" i="2"/>
  <c r="U1226" i="2"/>
  <c r="W1226" i="2" s="1"/>
  <c r="F1236" i="2"/>
  <c r="T1237" i="2"/>
  <c r="U1238" i="2"/>
  <c r="W1238" i="2" s="1"/>
  <c r="T1248" i="2"/>
  <c r="T1253" i="2"/>
  <c r="U1254" i="2"/>
  <c r="W1254" i="2" s="1"/>
  <c r="U1256" i="2"/>
  <c r="W1256" i="2" s="1"/>
  <c r="D1259" i="2"/>
  <c r="D1258" i="2" s="1"/>
  <c r="T1268" i="2"/>
  <c r="J1271" i="2"/>
  <c r="F1271" i="2" s="1"/>
  <c r="U1278" i="2"/>
  <c r="W1278" i="2" s="1"/>
  <c r="J1283" i="2"/>
  <c r="F1283" i="2" s="1"/>
  <c r="N1282" i="2"/>
  <c r="R1282" i="2"/>
  <c r="Y1282" i="2"/>
  <c r="T1290" i="2"/>
  <c r="D1294" i="2"/>
  <c r="N1294" i="2"/>
  <c r="R1294" i="2"/>
  <c r="Y1294" i="2"/>
  <c r="F1304" i="2"/>
  <c r="U1306" i="2"/>
  <c r="W1306" i="2" s="1"/>
  <c r="F1316" i="2"/>
  <c r="T1317" i="2"/>
  <c r="U1318" i="2"/>
  <c r="W1318" i="2" s="1"/>
  <c r="U1320" i="2"/>
  <c r="W1320" i="2" s="1"/>
  <c r="M1327" i="2"/>
  <c r="Q1327" i="2"/>
  <c r="X1327" i="2"/>
  <c r="M1339" i="2"/>
  <c r="M1338" i="2" s="1"/>
  <c r="Q1339" i="2"/>
  <c r="Q1338" i="2" s="1"/>
  <c r="X1339" i="2"/>
  <c r="X1338" i="2" s="1"/>
  <c r="U1344" i="2"/>
  <c r="W1344" i="2" s="1"/>
  <c r="U1350" i="2"/>
  <c r="W1350" i="2" s="1"/>
  <c r="X1041" i="2"/>
  <c r="E894" i="2"/>
  <c r="E881" i="2" s="1"/>
  <c r="U932" i="2"/>
  <c r="W932" i="2" s="1"/>
  <c r="X927" i="2"/>
  <c r="U936" i="2"/>
  <c r="W936" i="2" s="1"/>
  <c r="D939" i="2"/>
  <c r="D938" i="2" s="1"/>
  <c r="T940" i="2"/>
  <c r="F941" i="2"/>
  <c r="T951" i="2"/>
  <c r="U952" i="2"/>
  <c r="W952" i="2" s="1"/>
  <c r="N962" i="2"/>
  <c r="R962" i="2"/>
  <c r="Y962" i="2"/>
  <c r="T970" i="2"/>
  <c r="I974" i="2"/>
  <c r="M974" i="2"/>
  <c r="Q974" i="2"/>
  <c r="F977" i="2"/>
  <c r="T980" i="2"/>
  <c r="T997" i="2"/>
  <c r="T999" i="2"/>
  <c r="U1000" i="2"/>
  <c r="W1000" i="2" s="1"/>
  <c r="U1004" i="2"/>
  <c r="W1004" i="2" s="1"/>
  <c r="I1007" i="2"/>
  <c r="U1012" i="2"/>
  <c r="W1012" i="2" s="1"/>
  <c r="U1024" i="2"/>
  <c r="W1024" i="2" s="1"/>
  <c r="F1029" i="2"/>
  <c r="T1031" i="2"/>
  <c r="U1032" i="2"/>
  <c r="W1032" i="2" s="1"/>
  <c r="U1044" i="2"/>
  <c r="W1044" i="2" s="1"/>
  <c r="J1050" i="2"/>
  <c r="F1050" i="2" s="1"/>
  <c r="F1052" i="2"/>
  <c r="V1054" i="2"/>
  <c r="U1056" i="2"/>
  <c r="W1056" i="2" s="1"/>
  <c r="T1067" i="2"/>
  <c r="F1068" i="2"/>
  <c r="U1070" i="2"/>
  <c r="W1070" i="2" s="1"/>
  <c r="U1072" i="2"/>
  <c r="W1072" i="2" s="1"/>
  <c r="T1079" i="2"/>
  <c r="F1080" i="2"/>
  <c r="U1082" i="2"/>
  <c r="W1082" i="2" s="1"/>
  <c r="U1084" i="2"/>
  <c r="W1084" i="2" s="1"/>
  <c r="T1088" i="2"/>
  <c r="U1090" i="2"/>
  <c r="W1090" i="2" s="1"/>
  <c r="U1092" i="2"/>
  <c r="W1092" i="2" s="1"/>
  <c r="T1100" i="2"/>
  <c r="U1102" i="2"/>
  <c r="W1102" i="2" s="1"/>
  <c r="U1104" i="2"/>
  <c r="W1104" i="2" s="1"/>
  <c r="F1113" i="2"/>
  <c r="T1116" i="2"/>
  <c r="U1118" i="2"/>
  <c r="W1118" i="2" s="1"/>
  <c r="N1122" i="2"/>
  <c r="R1122" i="2"/>
  <c r="F1125" i="2"/>
  <c r="F1129" i="2"/>
  <c r="T1130" i="2"/>
  <c r="D1134" i="2"/>
  <c r="N1134" i="2"/>
  <c r="R1134" i="2"/>
  <c r="Y1134" i="2"/>
  <c r="F1137" i="2"/>
  <c r="F1141" i="2"/>
  <c r="F1144" i="2"/>
  <c r="U1146" i="2"/>
  <c r="W1146" i="2" s="1"/>
  <c r="F1153" i="2"/>
  <c r="F1156" i="2"/>
  <c r="T1157" i="2"/>
  <c r="U1158" i="2"/>
  <c r="W1158" i="2" s="1"/>
  <c r="F1165" i="2"/>
  <c r="I1167" i="2"/>
  <c r="Y1167" i="2"/>
  <c r="F1176" i="2"/>
  <c r="Y1179" i="2"/>
  <c r="Y1178" i="2" s="1"/>
  <c r="F1185" i="2"/>
  <c r="F1189" i="2"/>
  <c r="T1191" i="2"/>
  <c r="U1192" i="2"/>
  <c r="W1192" i="2" s="1"/>
  <c r="J1196" i="2"/>
  <c r="F1203" i="2"/>
  <c r="T1203" i="2"/>
  <c r="U1203" i="2" s="1"/>
  <c r="W1203" i="2" s="1"/>
  <c r="U1204" i="2"/>
  <c r="W1204" i="2" s="1"/>
  <c r="J1208" i="2"/>
  <c r="J1210" i="2"/>
  <c r="F1210" i="2" s="1"/>
  <c r="U1212" i="2"/>
  <c r="W1212" i="2" s="1"/>
  <c r="V1214" i="2"/>
  <c r="U1216" i="2"/>
  <c r="W1216" i="2" s="1"/>
  <c r="T1227" i="2"/>
  <c r="F1228" i="2"/>
  <c r="U1230" i="2"/>
  <c r="W1230" i="2" s="1"/>
  <c r="U1232" i="2"/>
  <c r="W1232" i="2" s="1"/>
  <c r="U1246" i="2"/>
  <c r="W1246" i="2" s="1"/>
  <c r="D1247" i="2"/>
  <c r="J1248" i="2"/>
  <c r="U1250" i="2"/>
  <c r="W1250" i="2" s="1"/>
  <c r="F1257" i="2"/>
  <c r="M1259" i="2"/>
  <c r="M1258" i="2" s="1"/>
  <c r="Q1259" i="2"/>
  <c r="Q1258" i="2" s="1"/>
  <c r="X1259" i="2"/>
  <c r="X1258" i="2" s="1"/>
  <c r="U1264" i="2"/>
  <c r="W1264" i="2" s="1"/>
  <c r="J1268" i="2"/>
  <c r="U1270" i="2"/>
  <c r="W1270" i="2" s="1"/>
  <c r="U1274" i="2"/>
  <c r="W1274" i="2" s="1"/>
  <c r="F1277" i="2"/>
  <c r="V1282" i="2"/>
  <c r="U1284" i="2"/>
  <c r="W1284" i="2" s="1"/>
  <c r="J1290" i="2"/>
  <c r="F1290" i="2" s="1"/>
  <c r="F1292" i="2"/>
  <c r="V1294" i="2"/>
  <c r="U1296" i="2"/>
  <c r="W1296" i="2" s="1"/>
  <c r="T1307" i="2"/>
  <c r="F1308" i="2"/>
  <c r="U1310" i="2"/>
  <c r="W1310" i="2" s="1"/>
  <c r="U1312" i="2"/>
  <c r="W1312" i="2" s="1"/>
  <c r="F1321" i="2"/>
  <c r="F1324" i="2"/>
  <c r="U1326" i="2"/>
  <c r="W1326" i="2" s="1"/>
  <c r="D1327" i="2"/>
  <c r="F1329" i="2"/>
  <c r="F1332" i="2"/>
  <c r="T1333" i="2"/>
  <c r="U1334" i="2"/>
  <c r="W1334" i="2" s="1"/>
  <c r="U1336" i="2"/>
  <c r="W1336" i="2" s="1"/>
  <c r="D1339" i="2"/>
  <c r="D1338" i="2" s="1"/>
  <c r="F1341" i="2"/>
  <c r="F1345" i="2"/>
  <c r="F1348" i="2"/>
  <c r="T1348" i="2"/>
  <c r="V894" i="2"/>
  <c r="F932" i="2"/>
  <c r="T933" i="2"/>
  <c r="Y939" i="2"/>
  <c r="Y938" i="2" s="1"/>
  <c r="T948" i="2"/>
  <c r="H962" i="2"/>
  <c r="D962" i="2"/>
  <c r="M962" i="2"/>
  <c r="Q962" i="2"/>
  <c r="T968" i="2"/>
  <c r="U968" i="2" s="1"/>
  <c r="W968" i="2" s="1"/>
  <c r="V974" i="2"/>
  <c r="U978" i="2"/>
  <c r="W978" i="2" s="1"/>
  <c r="T1008" i="2"/>
  <c r="T1013" i="2"/>
  <c r="U1016" i="2"/>
  <c r="W1016" i="2" s="1"/>
  <c r="T1020" i="2"/>
  <c r="P1019" i="2"/>
  <c r="V1019" i="2"/>
  <c r="V1018" i="2" s="1"/>
  <c r="T1043" i="2"/>
  <c r="T1048" i="2"/>
  <c r="U1048" i="2" s="1"/>
  <c r="W1048" i="2" s="1"/>
  <c r="H1054" i="2"/>
  <c r="T1055" i="2"/>
  <c r="T1060" i="2"/>
  <c r="T1093" i="2"/>
  <c r="T1108" i="2"/>
  <c r="U1114" i="2"/>
  <c r="W1114" i="2" s="1"/>
  <c r="L1122" i="2"/>
  <c r="L1134" i="2"/>
  <c r="M1134" i="2"/>
  <c r="Q1134" i="2"/>
  <c r="H1202" i="2"/>
  <c r="E1202" i="2"/>
  <c r="N1202" i="2"/>
  <c r="R1202" i="2"/>
  <c r="Y1202" i="2"/>
  <c r="H1214" i="2"/>
  <c r="T1215" i="2"/>
  <c r="T1220" i="2"/>
  <c r="T1260" i="2"/>
  <c r="P1259" i="2"/>
  <c r="T1271" i="2"/>
  <c r="J1276" i="2"/>
  <c r="F1276" i="2" s="1"/>
  <c r="T1283" i="2"/>
  <c r="T1288" i="2"/>
  <c r="H1294" i="2"/>
  <c r="T1295" i="2"/>
  <c r="T1300" i="2"/>
  <c r="I1339" i="2"/>
  <c r="I1338" i="2" s="1"/>
  <c r="Y1339" i="2"/>
  <c r="Y1338" i="2" s="1"/>
  <c r="U1342" i="2"/>
  <c r="W1342" i="2" s="1"/>
  <c r="U1346" i="2"/>
  <c r="W1346" i="2" s="1"/>
  <c r="T1356" i="2"/>
  <c r="U885" i="2"/>
  <c r="W885" i="2" s="1"/>
  <c r="M894" i="2"/>
  <c r="Q894" i="2"/>
  <c r="U886" i="2"/>
  <c r="W886" i="2" s="1"/>
  <c r="F893" i="2"/>
  <c r="T895" i="2"/>
  <c r="F896" i="2"/>
  <c r="U904" i="2"/>
  <c r="W904" i="2" s="1"/>
  <c r="F909" i="2"/>
  <c r="F912" i="2"/>
  <c r="U916" i="2"/>
  <c r="W916" i="2" s="1"/>
  <c r="T883" i="2"/>
  <c r="U883" i="2" s="1"/>
  <c r="W883" i="2" s="1"/>
  <c r="D894" i="2"/>
  <c r="T900" i="2"/>
  <c r="F901" i="2"/>
  <c r="F904" i="2"/>
  <c r="U906" i="2"/>
  <c r="W906" i="2" s="1"/>
  <c r="F916" i="2"/>
  <c r="H882" i="2"/>
  <c r="J888" i="2"/>
  <c r="U888" i="2" s="1"/>
  <c r="W888" i="2" s="1"/>
  <c r="U892" i="2"/>
  <c r="W892" i="2" s="1"/>
  <c r="J900" i="2"/>
  <c r="F900" i="2" s="1"/>
  <c r="Y894" i="2"/>
  <c r="F1288" i="2"/>
  <c r="U1287" i="2"/>
  <c r="W1287" i="2" s="1"/>
  <c r="U1291" i="2"/>
  <c r="W1291" i="2" s="1"/>
  <c r="U1299" i="2"/>
  <c r="W1299" i="2" s="1"/>
  <c r="U1303" i="2"/>
  <c r="W1303" i="2" s="1"/>
  <c r="U1311" i="2"/>
  <c r="W1311" i="2" s="1"/>
  <c r="U1315" i="2"/>
  <c r="W1315" i="2" s="1"/>
  <c r="J1317" i="2"/>
  <c r="U1323" i="2"/>
  <c r="W1323" i="2" s="1"/>
  <c r="H1327" i="2"/>
  <c r="L1327" i="2"/>
  <c r="L1281" i="2" s="1"/>
  <c r="U1331" i="2"/>
  <c r="W1331" i="2" s="1"/>
  <c r="J1333" i="2"/>
  <c r="U1335" i="2"/>
  <c r="W1335" i="2" s="1"/>
  <c r="H1339" i="2"/>
  <c r="L1339" i="2"/>
  <c r="L1338" i="2" s="1"/>
  <c r="U1343" i="2"/>
  <c r="W1343" i="2" s="1"/>
  <c r="U1347" i="2"/>
  <c r="W1347" i="2" s="1"/>
  <c r="U1355" i="2"/>
  <c r="W1355" i="2" s="1"/>
  <c r="J1328" i="2"/>
  <c r="J1340" i="2"/>
  <c r="F1344" i="2"/>
  <c r="F1352" i="2"/>
  <c r="U1207" i="2"/>
  <c r="W1207" i="2" s="1"/>
  <c r="U1211" i="2"/>
  <c r="W1211" i="2" s="1"/>
  <c r="U1219" i="2"/>
  <c r="W1219" i="2" s="1"/>
  <c r="U1223" i="2"/>
  <c r="W1223" i="2" s="1"/>
  <c r="U1231" i="2"/>
  <c r="W1231" i="2" s="1"/>
  <c r="U1235" i="2"/>
  <c r="W1235" i="2" s="1"/>
  <c r="J1237" i="2"/>
  <c r="U1243" i="2"/>
  <c r="W1243" i="2" s="1"/>
  <c r="H1247" i="2"/>
  <c r="L1247" i="2"/>
  <c r="U1251" i="2"/>
  <c r="W1251" i="2" s="1"/>
  <c r="J1253" i="2"/>
  <c r="U1255" i="2"/>
  <c r="W1255" i="2" s="1"/>
  <c r="H1259" i="2"/>
  <c r="L1259" i="2"/>
  <c r="L1258" i="2" s="1"/>
  <c r="U1263" i="2"/>
  <c r="W1263" i="2" s="1"/>
  <c r="U1267" i="2"/>
  <c r="W1267" i="2" s="1"/>
  <c r="U1275" i="2"/>
  <c r="W1275" i="2" s="1"/>
  <c r="J1260" i="2"/>
  <c r="F1204" i="2"/>
  <c r="F1212" i="2"/>
  <c r="F1240" i="2"/>
  <c r="F1244" i="2"/>
  <c r="F1252" i="2"/>
  <c r="F1264" i="2"/>
  <c r="F1272" i="2"/>
  <c r="F1140" i="2"/>
  <c r="F1188" i="2"/>
  <c r="U1127" i="2"/>
  <c r="W1127" i="2" s="1"/>
  <c r="U1131" i="2"/>
  <c r="W1131" i="2" s="1"/>
  <c r="U1139" i="2"/>
  <c r="W1139" i="2" s="1"/>
  <c r="U1143" i="2"/>
  <c r="W1143" i="2" s="1"/>
  <c r="U1151" i="2"/>
  <c r="W1151" i="2" s="1"/>
  <c r="U1155" i="2"/>
  <c r="W1155" i="2" s="1"/>
  <c r="J1157" i="2"/>
  <c r="U1163" i="2"/>
  <c r="W1163" i="2" s="1"/>
  <c r="H1167" i="2"/>
  <c r="L1167" i="2"/>
  <c r="U1171" i="2"/>
  <c r="W1171" i="2" s="1"/>
  <c r="J1173" i="2"/>
  <c r="U1175" i="2"/>
  <c r="W1175" i="2" s="1"/>
  <c r="H1179" i="2"/>
  <c r="L1179" i="2"/>
  <c r="L1178" i="2" s="1"/>
  <c r="U1183" i="2"/>
  <c r="W1183" i="2" s="1"/>
  <c r="U1187" i="2"/>
  <c r="W1187" i="2" s="1"/>
  <c r="U1195" i="2"/>
  <c r="W1195" i="2" s="1"/>
  <c r="F1135" i="2"/>
  <c r="F1147" i="2"/>
  <c r="J1168" i="2"/>
  <c r="J1180" i="2"/>
  <c r="F1192" i="2"/>
  <c r="U1047" i="2"/>
  <c r="W1047" i="2" s="1"/>
  <c r="U1051" i="2"/>
  <c r="W1051" i="2" s="1"/>
  <c r="U1059" i="2"/>
  <c r="W1059" i="2" s="1"/>
  <c r="U1063" i="2"/>
  <c r="W1063" i="2" s="1"/>
  <c r="U1071" i="2"/>
  <c r="W1071" i="2" s="1"/>
  <c r="U1075" i="2"/>
  <c r="W1075" i="2" s="1"/>
  <c r="J1077" i="2"/>
  <c r="U1083" i="2"/>
  <c r="W1083" i="2" s="1"/>
  <c r="H1087" i="2"/>
  <c r="L1087" i="2"/>
  <c r="U1091" i="2"/>
  <c r="W1091" i="2" s="1"/>
  <c r="J1093" i="2"/>
  <c r="U1095" i="2"/>
  <c r="W1095" i="2" s="1"/>
  <c r="H1099" i="2"/>
  <c r="L1099" i="2"/>
  <c r="L1098" i="2" s="1"/>
  <c r="U1103" i="2"/>
  <c r="W1103" i="2" s="1"/>
  <c r="U1107" i="2"/>
  <c r="W1107" i="2" s="1"/>
  <c r="U1115" i="2"/>
  <c r="W1115" i="2" s="1"/>
  <c r="J1088" i="2"/>
  <c r="J1100" i="2"/>
  <c r="F1100" i="2" s="1"/>
  <c r="F1112" i="2"/>
  <c r="T963" i="2"/>
  <c r="U963" i="2" s="1"/>
  <c r="W963" i="2" s="1"/>
  <c r="U967" i="2"/>
  <c r="W967" i="2" s="1"/>
  <c r="U971" i="2"/>
  <c r="W971" i="2" s="1"/>
  <c r="T975" i="2"/>
  <c r="U979" i="2"/>
  <c r="W979" i="2" s="1"/>
  <c r="U983" i="2"/>
  <c r="W983" i="2" s="1"/>
  <c r="U991" i="2"/>
  <c r="W991" i="2" s="1"/>
  <c r="U995" i="2"/>
  <c r="W995" i="2" s="1"/>
  <c r="J997" i="2"/>
  <c r="U1003" i="2"/>
  <c r="W1003" i="2" s="1"/>
  <c r="H1007" i="2"/>
  <c r="L1007" i="2"/>
  <c r="U1011" i="2"/>
  <c r="W1011" i="2" s="1"/>
  <c r="J1013" i="2"/>
  <c r="U1015" i="2"/>
  <c r="W1015" i="2" s="1"/>
  <c r="H1019" i="2"/>
  <c r="L1019" i="2"/>
  <c r="L1018" i="2" s="1"/>
  <c r="U1023" i="2"/>
  <c r="W1023" i="2" s="1"/>
  <c r="U1027" i="2"/>
  <c r="W1027" i="2" s="1"/>
  <c r="U1035" i="2"/>
  <c r="W1035" i="2" s="1"/>
  <c r="F964" i="2"/>
  <c r="F970" i="2"/>
  <c r="F972" i="2"/>
  <c r="F976" i="2"/>
  <c r="F984" i="2"/>
  <c r="F988" i="2"/>
  <c r="F992" i="2"/>
  <c r="F996" i="2"/>
  <c r="F1000" i="2"/>
  <c r="F1004" i="2"/>
  <c r="F1012" i="2"/>
  <c r="F1016" i="2"/>
  <c r="F1024" i="2"/>
  <c r="F1032" i="2"/>
  <c r="U887" i="2"/>
  <c r="W887" i="2" s="1"/>
  <c r="U891" i="2"/>
  <c r="W891" i="2" s="1"/>
  <c r="I894" i="2"/>
  <c r="U899" i="2"/>
  <c r="W899" i="2" s="1"/>
  <c r="U903" i="2"/>
  <c r="W903" i="2" s="1"/>
  <c r="U911" i="2"/>
  <c r="W911" i="2" s="1"/>
  <c r="U915" i="2"/>
  <c r="W915" i="2" s="1"/>
  <c r="J917" i="2"/>
  <c r="U923" i="2"/>
  <c r="W923" i="2" s="1"/>
  <c r="H927" i="2"/>
  <c r="L927" i="2"/>
  <c r="U931" i="2"/>
  <c r="W931" i="2" s="1"/>
  <c r="J933" i="2"/>
  <c r="U935" i="2"/>
  <c r="W935" i="2" s="1"/>
  <c r="U943" i="2"/>
  <c r="W943" i="2" s="1"/>
  <c r="U947" i="2"/>
  <c r="W947" i="2" s="1"/>
  <c r="U955" i="2"/>
  <c r="W955" i="2" s="1"/>
  <c r="J928" i="2"/>
  <c r="J940" i="2"/>
  <c r="F944" i="2"/>
  <c r="F952" i="2"/>
  <c r="U9" i="2"/>
  <c r="W9" i="2" s="1"/>
  <c r="U1020" i="2" l="1"/>
  <c r="W1020" i="2" s="1"/>
  <c r="K881" i="2"/>
  <c r="U1108" i="2"/>
  <c r="W1108" i="2" s="1"/>
  <c r="S881" i="2"/>
  <c r="U907" i="2"/>
  <c r="W907" i="2" s="1"/>
  <c r="U1173" i="2"/>
  <c r="W1173" i="2" s="1"/>
  <c r="U1319" i="2"/>
  <c r="W1319" i="2" s="1"/>
  <c r="Q881" i="2"/>
  <c r="Q880" i="2" s="1"/>
  <c r="Y1201" i="2"/>
  <c r="Y1200" i="2" s="1"/>
  <c r="U1060" i="2"/>
  <c r="W1060" i="2" s="1"/>
  <c r="U1043" i="2"/>
  <c r="W1043" i="2" s="1"/>
  <c r="U1237" i="2"/>
  <c r="W1237" i="2" s="1"/>
  <c r="U1055" i="2"/>
  <c r="W1055" i="2" s="1"/>
  <c r="U970" i="2"/>
  <c r="W970" i="2" s="1"/>
  <c r="J1294" i="2"/>
  <c r="F1294" i="2" s="1"/>
  <c r="J1054" i="2"/>
  <c r="F1054" i="2" s="1"/>
  <c r="J882" i="2"/>
  <c r="F882" i="2" s="1"/>
  <c r="H938" i="2"/>
  <c r="J938" i="2" s="1"/>
  <c r="U1128" i="2"/>
  <c r="W1128" i="2" s="1"/>
  <c r="U1067" i="2"/>
  <c r="W1067" i="2" s="1"/>
  <c r="U1036" i="2"/>
  <c r="W1036" i="2" s="1"/>
  <c r="U1288" i="2"/>
  <c r="W1288" i="2" s="1"/>
  <c r="V1201" i="2"/>
  <c r="V1200" i="2" s="1"/>
  <c r="U999" i="2"/>
  <c r="W999" i="2" s="1"/>
  <c r="E1121" i="2"/>
  <c r="E1120" i="2" s="1"/>
  <c r="U951" i="2"/>
  <c r="W951" i="2" s="1"/>
  <c r="K1041" i="2"/>
  <c r="K1040" i="2" s="1"/>
  <c r="S880" i="2"/>
  <c r="U1351" i="2"/>
  <c r="W1351" i="2" s="1"/>
  <c r="U1300" i="2"/>
  <c r="W1300" i="2" s="1"/>
  <c r="V881" i="2"/>
  <c r="V880" i="2" s="1"/>
  <c r="J1042" i="2"/>
  <c r="F1042" i="2" s="1"/>
  <c r="U917" i="2"/>
  <c r="W917" i="2" s="1"/>
  <c r="U1013" i="2"/>
  <c r="W1013" i="2" s="1"/>
  <c r="D881" i="2"/>
  <c r="D880" i="2" s="1"/>
  <c r="M881" i="2"/>
  <c r="U1348" i="2"/>
  <c r="W1348" i="2" s="1"/>
  <c r="P961" i="2"/>
  <c r="U895" i="2"/>
  <c r="W895" i="2" s="1"/>
  <c r="E1281" i="2"/>
  <c r="E1280" i="2" s="1"/>
  <c r="U1340" i="2"/>
  <c r="W1340" i="2" s="1"/>
  <c r="U1008" i="2"/>
  <c r="W1008" i="2" s="1"/>
  <c r="U980" i="2"/>
  <c r="W980" i="2" s="1"/>
  <c r="F951" i="2"/>
  <c r="X1121" i="2"/>
  <c r="X1120" i="2" s="1"/>
  <c r="M1041" i="2"/>
  <c r="M1040" i="2" s="1"/>
  <c r="J1202" i="2"/>
  <c r="F1202" i="2" s="1"/>
  <c r="V1041" i="2"/>
  <c r="V1040" i="2" s="1"/>
  <c r="U1227" i="2"/>
  <c r="W1227" i="2" s="1"/>
  <c r="U1079" i="2"/>
  <c r="W1079" i="2" s="1"/>
  <c r="Y961" i="2"/>
  <c r="Y960" i="2" s="1"/>
  <c r="D1041" i="2"/>
  <c r="D1040" i="2" s="1"/>
  <c r="P881" i="2"/>
  <c r="D961" i="2"/>
  <c r="D960" i="2" s="1"/>
  <c r="R881" i="2"/>
  <c r="R880" i="2" s="1"/>
  <c r="K1201" i="2"/>
  <c r="K1200" i="2" s="1"/>
  <c r="O1121" i="2"/>
  <c r="O1120" i="2" s="1"/>
  <c r="D1121" i="2"/>
  <c r="D1120" i="2" s="1"/>
  <c r="U1111" i="2"/>
  <c r="W1111" i="2" s="1"/>
  <c r="Q1041" i="2"/>
  <c r="N1201" i="2"/>
  <c r="N1200" i="2" s="1"/>
  <c r="U1317" i="2"/>
  <c r="W1317" i="2" s="1"/>
  <c r="S1201" i="2"/>
  <c r="S1200" i="2" s="1"/>
  <c r="I1281" i="2"/>
  <c r="I1280" i="2" s="1"/>
  <c r="K880" i="2"/>
  <c r="U933" i="2"/>
  <c r="W933" i="2" s="1"/>
  <c r="U1077" i="2"/>
  <c r="W1077" i="2" s="1"/>
  <c r="U1157" i="2"/>
  <c r="W1157" i="2" s="1"/>
  <c r="U1260" i="2"/>
  <c r="W1260" i="2" s="1"/>
  <c r="U1290" i="2"/>
  <c r="W1290" i="2" s="1"/>
  <c r="X1040" i="2"/>
  <c r="M1281" i="2"/>
  <c r="Q1201" i="2"/>
  <c r="Q1200" i="2" s="1"/>
  <c r="U1135" i="2"/>
  <c r="W1135" i="2" s="1"/>
  <c r="U1028" i="2"/>
  <c r="W1028" i="2" s="1"/>
  <c r="Q1281" i="2"/>
  <c r="Q1280" i="2" s="1"/>
  <c r="U1268" i="2"/>
  <c r="W1268" i="2" s="1"/>
  <c r="X961" i="2"/>
  <c r="X960" i="2" s="1"/>
  <c r="U919" i="2"/>
  <c r="W919" i="2" s="1"/>
  <c r="U890" i="2"/>
  <c r="W890" i="2" s="1"/>
  <c r="J939" i="2"/>
  <c r="F939" i="2" s="1"/>
  <c r="F888" i="2"/>
  <c r="S961" i="2"/>
  <c r="S960" i="2" s="1"/>
  <c r="M1201" i="2"/>
  <c r="M1200" i="2" s="1"/>
  <c r="O961" i="2"/>
  <c r="O960" i="2" s="1"/>
  <c r="O1041" i="2"/>
  <c r="O1040" i="2" s="1"/>
  <c r="X1201" i="2"/>
  <c r="X1200" i="2" s="1"/>
  <c r="S1041" i="2"/>
  <c r="S1040" i="2" s="1"/>
  <c r="E961" i="2"/>
  <c r="E960" i="2" s="1"/>
  <c r="I961" i="2"/>
  <c r="I960" i="2" s="1"/>
  <c r="U1159" i="2"/>
  <c r="W1159" i="2" s="1"/>
  <c r="U940" i="2"/>
  <c r="W940" i="2" s="1"/>
  <c r="U928" i="2"/>
  <c r="W928" i="2" s="1"/>
  <c r="F1159" i="2"/>
  <c r="L1041" i="2"/>
  <c r="L1040" i="2" s="1"/>
  <c r="U1191" i="2"/>
  <c r="W1191" i="2" s="1"/>
  <c r="U1130" i="2"/>
  <c r="W1130" i="2" s="1"/>
  <c r="N961" i="2"/>
  <c r="N960" i="2" s="1"/>
  <c r="U1295" i="2"/>
  <c r="W1295" i="2" s="1"/>
  <c r="T1122" i="2"/>
  <c r="O881" i="2"/>
  <c r="O880" i="2" s="1"/>
  <c r="Y881" i="2"/>
  <c r="Y880" i="2" s="1"/>
  <c r="P1281" i="2"/>
  <c r="X1281" i="2"/>
  <c r="X1280" i="2" s="1"/>
  <c r="P1018" i="2"/>
  <c r="U975" i="2"/>
  <c r="W975" i="2" s="1"/>
  <c r="U1031" i="2"/>
  <c r="W1031" i="2" s="1"/>
  <c r="E880" i="2"/>
  <c r="F890" i="2"/>
  <c r="L1201" i="2"/>
  <c r="L1200" i="2" s="1"/>
  <c r="U1328" i="2"/>
  <c r="W1328" i="2" s="1"/>
  <c r="M1121" i="2"/>
  <c r="M1120" i="2" s="1"/>
  <c r="T962" i="2"/>
  <c r="U948" i="2"/>
  <c r="W948" i="2" s="1"/>
  <c r="U1248" i="2"/>
  <c r="W1248" i="2" s="1"/>
  <c r="I1121" i="2"/>
  <c r="I1120" i="2" s="1"/>
  <c r="U1116" i="2"/>
  <c r="W1116" i="2" s="1"/>
  <c r="T1282" i="2"/>
  <c r="U1239" i="2"/>
  <c r="W1239" i="2" s="1"/>
  <c r="O1281" i="2"/>
  <c r="O1280" i="2" s="1"/>
  <c r="U1253" i="2"/>
  <c r="W1253" i="2" s="1"/>
  <c r="U900" i="2"/>
  <c r="W900" i="2" s="1"/>
  <c r="R1201" i="2"/>
  <c r="R1200" i="2" s="1"/>
  <c r="U1210" i="2"/>
  <c r="W1210" i="2" s="1"/>
  <c r="P1178" i="2"/>
  <c r="P1121" i="2"/>
  <c r="T894" i="2"/>
  <c r="I1201" i="2"/>
  <c r="I1200" i="2" s="1"/>
  <c r="D1201" i="2"/>
  <c r="D1200" i="2" s="1"/>
  <c r="Y1121" i="2"/>
  <c r="Y1120" i="2" s="1"/>
  <c r="S1281" i="2"/>
  <c r="S1280" i="2" s="1"/>
  <c r="P1201" i="2"/>
  <c r="J974" i="2"/>
  <c r="F974" i="2" s="1"/>
  <c r="U1123" i="2"/>
  <c r="W1123" i="2" s="1"/>
  <c r="P1098" i="2"/>
  <c r="U987" i="2"/>
  <c r="W987" i="2" s="1"/>
  <c r="U1276" i="2"/>
  <c r="W1276" i="2" s="1"/>
  <c r="U1333" i="2"/>
  <c r="W1333" i="2" s="1"/>
  <c r="P1258" i="2"/>
  <c r="Q1121" i="2"/>
  <c r="Q1120" i="2" s="1"/>
  <c r="U1307" i="2"/>
  <c r="W1307" i="2" s="1"/>
  <c r="U1208" i="2"/>
  <c r="W1208" i="2" s="1"/>
  <c r="P1041" i="2"/>
  <c r="U1215" i="2"/>
  <c r="W1215" i="2" s="1"/>
  <c r="V1121" i="2"/>
  <c r="V1120" i="2" s="1"/>
  <c r="T1054" i="2"/>
  <c r="R1041" i="2"/>
  <c r="R1040" i="2" s="1"/>
  <c r="P1338" i="2"/>
  <c r="P938" i="2"/>
  <c r="T974" i="2"/>
  <c r="L1121" i="2"/>
  <c r="L1120" i="2" s="1"/>
  <c r="U1356" i="2"/>
  <c r="W1356" i="2" s="1"/>
  <c r="R1121" i="2"/>
  <c r="R1120" i="2" s="1"/>
  <c r="M961" i="2"/>
  <c r="M960" i="2" s="1"/>
  <c r="U956" i="2"/>
  <c r="W956" i="2" s="1"/>
  <c r="X881" i="2"/>
  <c r="X880" i="2" s="1"/>
  <c r="O1201" i="2"/>
  <c r="O1200" i="2" s="1"/>
  <c r="S1121" i="2"/>
  <c r="S1120" i="2" s="1"/>
  <c r="Q961" i="2"/>
  <c r="Q960" i="2" s="1"/>
  <c r="U1093" i="2"/>
  <c r="W1093" i="2" s="1"/>
  <c r="K1281" i="2"/>
  <c r="K1280" i="2" s="1"/>
  <c r="N881" i="2"/>
  <c r="N880" i="2" s="1"/>
  <c r="T882" i="2"/>
  <c r="U997" i="2"/>
  <c r="W997" i="2" s="1"/>
  <c r="K961" i="2"/>
  <c r="K960" i="2" s="1"/>
  <c r="T1042" i="2"/>
  <c r="U1271" i="2"/>
  <c r="W1271" i="2" s="1"/>
  <c r="J1282" i="2"/>
  <c r="F1282" i="2" s="1"/>
  <c r="E1201" i="2"/>
  <c r="E1200" i="2" s="1"/>
  <c r="J962" i="2"/>
  <c r="F962" i="2" s="1"/>
  <c r="L881" i="2"/>
  <c r="L880" i="2" s="1"/>
  <c r="I1041" i="2"/>
  <c r="I1040" i="2" s="1"/>
  <c r="T1134" i="2"/>
  <c r="J1214" i="2"/>
  <c r="F1214" i="2" s="1"/>
  <c r="T1294" i="2"/>
  <c r="U1294" i="2" s="1"/>
  <c r="W1294" i="2" s="1"/>
  <c r="M880" i="2"/>
  <c r="R961" i="2"/>
  <c r="R960" i="2" s="1"/>
  <c r="D1281" i="2"/>
  <c r="D1280" i="2" s="1"/>
  <c r="N1281" i="2"/>
  <c r="N1280" i="2" s="1"/>
  <c r="K1121" i="2"/>
  <c r="K1120" i="2" s="1"/>
  <c r="N1041" i="2"/>
  <c r="N1040" i="2" s="1"/>
  <c r="Q1040" i="2"/>
  <c r="T939" i="2"/>
  <c r="U1100" i="2"/>
  <c r="W1100" i="2" s="1"/>
  <c r="U1050" i="2"/>
  <c r="W1050" i="2" s="1"/>
  <c r="U1180" i="2"/>
  <c r="W1180" i="2" s="1"/>
  <c r="F1215" i="2"/>
  <c r="F1333" i="2"/>
  <c r="U1196" i="2"/>
  <c r="W1196" i="2" s="1"/>
  <c r="J1134" i="2"/>
  <c r="F1134" i="2" s="1"/>
  <c r="T1007" i="2"/>
  <c r="U1088" i="2"/>
  <c r="W1088" i="2" s="1"/>
  <c r="U1168" i="2"/>
  <c r="W1168" i="2" s="1"/>
  <c r="F1123" i="2"/>
  <c r="T1202" i="2"/>
  <c r="U1220" i="2"/>
  <c r="W1220" i="2" s="1"/>
  <c r="M1280" i="2"/>
  <c r="T1214" i="2"/>
  <c r="J1122" i="2"/>
  <c r="F1122" i="2" s="1"/>
  <c r="F928" i="2"/>
  <c r="F933" i="2"/>
  <c r="F1168" i="2"/>
  <c r="F1173" i="2"/>
  <c r="F1253" i="2"/>
  <c r="T1327" i="2"/>
  <c r="R1281" i="2"/>
  <c r="R1280" i="2" s="1"/>
  <c r="Y1041" i="2"/>
  <c r="Y1040" i="2" s="1"/>
  <c r="T1087" i="2"/>
  <c r="N1121" i="2"/>
  <c r="N1120" i="2" s="1"/>
  <c r="Y1281" i="2"/>
  <c r="Y1280" i="2" s="1"/>
  <c r="F1268" i="2"/>
  <c r="F1208" i="2"/>
  <c r="U1283" i="2"/>
  <c r="W1283" i="2" s="1"/>
  <c r="F1248" i="2"/>
  <c r="V961" i="2"/>
  <c r="V960" i="2" s="1"/>
  <c r="V1281" i="2"/>
  <c r="V1280" i="2" s="1"/>
  <c r="F1196" i="2"/>
  <c r="F917" i="2"/>
  <c r="J1327" i="2"/>
  <c r="H1281" i="2"/>
  <c r="J1339" i="2"/>
  <c r="F1339" i="2" s="1"/>
  <c r="H1338" i="2"/>
  <c r="F1328" i="2"/>
  <c r="L1280" i="2"/>
  <c r="T1339" i="2"/>
  <c r="F1317" i="2"/>
  <c r="F1340" i="2"/>
  <c r="J1247" i="2"/>
  <c r="F1247" i="2" s="1"/>
  <c r="H1201" i="2"/>
  <c r="T1259" i="2"/>
  <c r="F1260" i="2"/>
  <c r="F1237" i="2"/>
  <c r="T1247" i="2"/>
  <c r="J1259" i="2"/>
  <c r="F1259" i="2" s="1"/>
  <c r="H1258" i="2"/>
  <c r="J1167" i="2"/>
  <c r="H1121" i="2"/>
  <c r="J1179" i="2"/>
  <c r="F1179" i="2" s="1"/>
  <c r="H1178" i="2"/>
  <c r="F1157" i="2"/>
  <c r="T1179" i="2"/>
  <c r="F1180" i="2"/>
  <c r="T1167" i="2"/>
  <c r="J1087" i="2"/>
  <c r="H1041" i="2"/>
  <c r="J1099" i="2"/>
  <c r="H1098" i="2"/>
  <c r="F1088" i="2"/>
  <c r="F1093" i="2"/>
  <c r="T1099" i="2"/>
  <c r="F1077" i="2"/>
  <c r="J1007" i="2"/>
  <c r="J1019" i="2"/>
  <c r="H1018" i="2"/>
  <c r="L961" i="2"/>
  <c r="L960" i="2" s="1"/>
  <c r="H961" i="2"/>
  <c r="T1019" i="2"/>
  <c r="F1013" i="2"/>
  <c r="F997" i="2"/>
  <c r="J927" i="2"/>
  <c r="H881" i="2"/>
  <c r="I881" i="2"/>
  <c r="I880" i="2" s="1"/>
  <c r="F940" i="2"/>
  <c r="J894" i="2"/>
  <c r="T927" i="2"/>
  <c r="T878" i="2"/>
  <c r="J878" i="2"/>
  <c r="F878" i="2" s="1"/>
  <c r="T877" i="2"/>
  <c r="J877" i="2"/>
  <c r="F877" i="2" s="1"/>
  <c r="Y876" i="2"/>
  <c r="X876" i="2"/>
  <c r="V876" i="2"/>
  <c r="S876" i="2"/>
  <c r="R876" i="2"/>
  <c r="Q876" i="2"/>
  <c r="P876" i="2"/>
  <c r="O876" i="2"/>
  <c r="N876" i="2"/>
  <c r="M876" i="2"/>
  <c r="L876" i="2"/>
  <c r="K876" i="2"/>
  <c r="I876" i="2"/>
  <c r="H876" i="2"/>
  <c r="E876" i="2"/>
  <c r="D876" i="2"/>
  <c r="T875" i="2"/>
  <c r="J875" i="2"/>
  <c r="F875" i="2" s="1"/>
  <c r="T874" i="2"/>
  <c r="J874" i="2"/>
  <c r="F874" i="2" s="1"/>
  <c r="T873" i="2"/>
  <c r="J873" i="2"/>
  <c r="T872" i="2"/>
  <c r="J872" i="2"/>
  <c r="Y871" i="2"/>
  <c r="X871" i="2"/>
  <c r="V871" i="2"/>
  <c r="S871" i="2"/>
  <c r="R871" i="2"/>
  <c r="Q871" i="2"/>
  <c r="P871" i="2"/>
  <c r="O871" i="2"/>
  <c r="N871" i="2"/>
  <c r="M871" i="2"/>
  <c r="L871" i="2"/>
  <c r="K871" i="2"/>
  <c r="I871" i="2"/>
  <c r="H871" i="2"/>
  <c r="E871" i="2"/>
  <c r="D871" i="2"/>
  <c r="T870" i="2"/>
  <c r="J870" i="2"/>
  <c r="F870" i="2" s="1"/>
  <c r="T869" i="2"/>
  <c r="J869" i="2"/>
  <c r="F869" i="2" s="1"/>
  <c r="Y868" i="2"/>
  <c r="X868" i="2"/>
  <c r="V868" i="2"/>
  <c r="S868" i="2"/>
  <c r="R868" i="2"/>
  <c r="Q868" i="2"/>
  <c r="P868" i="2"/>
  <c r="O868" i="2"/>
  <c r="N868" i="2"/>
  <c r="M868" i="2"/>
  <c r="L868" i="2"/>
  <c r="K868" i="2"/>
  <c r="I868" i="2"/>
  <c r="H868" i="2"/>
  <c r="E868" i="2"/>
  <c r="D868" i="2"/>
  <c r="T867" i="2"/>
  <c r="J867" i="2"/>
  <c r="F867" i="2" s="1"/>
  <c r="T866" i="2"/>
  <c r="J866" i="2"/>
  <c r="F866" i="2" s="1"/>
  <c r="T865" i="2"/>
  <c r="J865" i="2"/>
  <c r="F865" i="2" s="1"/>
  <c r="T864" i="2"/>
  <c r="J864" i="2"/>
  <c r="T863" i="2"/>
  <c r="J863" i="2"/>
  <c r="F863" i="2" s="1"/>
  <c r="T862" i="2"/>
  <c r="J862" i="2"/>
  <c r="F862" i="2" s="1"/>
  <c r="T861" i="2"/>
  <c r="J861" i="2"/>
  <c r="Y860" i="2"/>
  <c r="X860" i="2"/>
  <c r="V860" i="2"/>
  <c r="S860" i="2"/>
  <c r="R860" i="2"/>
  <c r="Q860" i="2"/>
  <c r="P860" i="2"/>
  <c r="O860" i="2"/>
  <c r="N860" i="2"/>
  <c r="M860" i="2"/>
  <c r="L860" i="2"/>
  <c r="K860" i="2"/>
  <c r="I860" i="2"/>
  <c r="H860" i="2"/>
  <c r="E860" i="2"/>
  <c r="D860" i="2"/>
  <c r="T857" i="2"/>
  <c r="J857" i="2"/>
  <c r="F857" i="2" s="1"/>
  <c r="T856" i="2"/>
  <c r="J856" i="2"/>
  <c r="T855" i="2"/>
  <c r="J855" i="2"/>
  <c r="F855" i="2" s="1"/>
  <c r="T854" i="2"/>
  <c r="J854" i="2"/>
  <c r="F854" i="2" s="1"/>
  <c r="Y853" i="2"/>
  <c r="X853" i="2"/>
  <c r="V853" i="2"/>
  <c r="S853" i="2"/>
  <c r="R853" i="2"/>
  <c r="Q853" i="2"/>
  <c r="P853" i="2"/>
  <c r="O853" i="2"/>
  <c r="N853" i="2"/>
  <c r="M853" i="2"/>
  <c r="L853" i="2"/>
  <c r="K853" i="2"/>
  <c r="I853" i="2"/>
  <c r="H853" i="2"/>
  <c r="E853" i="2"/>
  <c r="D853" i="2"/>
  <c r="T852" i="2"/>
  <c r="J852" i="2"/>
  <c r="T851" i="2"/>
  <c r="J851" i="2"/>
  <c r="F851" i="2" s="1"/>
  <c r="T850" i="2"/>
  <c r="J850" i="2"/>
  <c r="F850" i="2" s="1"/>
  <c r="T849" i="2"/>
  <c r="J849" i="2"/>
  <c r="F849" i="2" s="1"/>
  <c r="Y848" i="2"/>
  <c r="Y847" i="2" s="1"/>
  <c r="X848" i="2"/>
  <c r="V848" i="2"/>
  <c r="V847" i="2" s="1"/>
  <c r="S848" i="2"/>
  <c r="S847" i="2" s="1"/>
  <c r="R848" i="2"/>
  <c r="R847" i="2" s="1"/>
  <c r="Q848" i="2"/>
  <c r="P848" i="2"/>
  <c r="O848" i="2"/>
  <c r="N848" i="2"/>
  <c r="M848" i="2"/>
  <c r="L848" i="2"/>
  <c r="K848" i="2"/>
  <c r="I848" i="2"/>
  <c r="H848" i="2"/>
  <c r="E848" i="2"/>
  <c r="D848" i="2"/>
  <c r="T846" i="2"/>
  <c r="J846" i="2"/>
  <c r="F846" i="2" s="1"/>
  <c r="T845" i="2"/>
  <c r="J845" i="2"/>
  <c r="F845" i="2" s="1"/>
  <c r="T844" i="2"/>
  <c r="J844" i="2"/>
  <c r="F844" i="2" s="1"/>
  <c r="T843" i="2"/>
  <c r="J843" i="2"/>
  <c r="F843" i="2" s="1"/>
  <c r="T842" i="2"/>
  <c r="J842" i="2"/>
  <c r="F842" i="2" s="1"/>
  <c r="T841" i="2"/>
  <c r="J841" i="2"/>
  <c r="T840" i="2"/>
  <c r="J840" i="2"/>
  <c r="F840" i="2" s="1"/>
  <c r="Y839" i="2"/>
  <c r="X839" i="2"/>
  <c r="V839" i="2"/>
  <c r="S839" i="2"/>
  <c r="R839" i="2"/>
  <c r="Q839" i="2"/>
  <c r="P839" i="2"/>
  <c r="O839" i="2"/>
  <c r="N839" i="2"/>
  <c r="M839" i="2"/>
  <c r="L839" i="2"/>
  <c r="K839" i="2"/>
  <c r="I839" i="2"/>
  <c r="H839" i="2"/>
  <c r="E839" i="2"/>
  <c r="D839" i="2"/>
  <c r="T838" i="2"/>
  <c r="J838" i="2"/>
  <c r="F838" i="2" s="1"/>
  <c r="Y837" i="2"/>
  <c r="X837" i="2"/>
  <c r="V837" i="2"/>
  <c r="S837" i="2"/>
  <c r="R837" i="2"/>
  <c r="Q837" i="2"/>
  <c r="P837" i="2"/>
  <c r="O837" i="2"/>
  <c r="N837" i="2"/>
  <c r="M837" i="2"/>
  <c r="L837" i="2"/>
  <c r="K837" i="2"/>
  <c r="I837" i="2"/>
  <c r="H837" i="2"/>
  <c r="E837" i="2"/>
  <c r="D837" i="2"/>
  <c r="T836" i="2"/>
  <c r="J836" i="2"/>
  <c r="T835" i="2"/>
  <c r="J835" i="2"/>
  <c r="F835" i="2" s="1"/>
  <c r="T834" i="2"/>
  <c r="J834" i="2"/>
  <c r="F834" i="2" s="1"/>
  <c r="T833" i="2"/>
  <c r="J833" i="2"/>
  <c r="F833" i="2" s="1"/>
  <c r="T832" i="2"/>
  <c r="J832" i="2"/>
  <c r="T831" i="2"/>
  <c r="J831" i="2"/>
  <c r="F831" i="2" s="1"/>
  <c r="T830" i="2"/>
  <c r="J830" i="2"/>
  <c r="F830" i="2" s="1"/>
  <c r="T829" i="2"/>
  <c r="J829" i="2"/>
  <c r="F829" i="2" s="1"/>
  <c r="T828" i="2"/>
  <c r="J828" i="2"/>
  <c r="F828" i="2" s="1"/>
  <c r="Y827" i="2"/>
  <c r="X827" i="2"/>
  <c r="V827" i="2"/>
  <c r="S827" i="2"/>
  <c r="R827" i="2"/>
  <c r="Q827" i="2"/>
  <c r="P827" i="2"/>
  <c r="O827" i="2"/>
  <c r="N827" i="2"/>
  <c r="M827" i="2"/>
  <c r="L827" i="2"/>
  <c r="K827" i="2"/>
  <c r="I827" i="2"/>
  <c r="H827" i="2"/>
  <c r="E827" i="2"/>
  <c r="D827" i="2"/>
  <c r="T826" i="2"/>
  <c r="J826" i="2"/>
  <c r="F826" i="2" s="1"/>
  <c r="T825" i="2"/>
  <c r="J825" i="2"/>
  <c r="F825" i="2" s="1"/>
  <c r="T824" i="2"/>
  <c r="J824" i="2"/>
  <c r="T823" i="2"/>
  <c r="J823" i="2"/>
  <c r="F823" i="2" s="1"/>
  <c r="T822" i="2"/>
  <c r="J822" i="2"/>
  <c r="F822" i="2" s="1"/>
  <c r="T821" i="2"/>
  <c r="J821" i="2"/>
  <c r="F821" i="2" s="1"/>
  <c r="Y820" i="2"/>
  <c r="X820" i="2"/>
  <c r="V820" i="2"/>
  <c r="S820" i="2"/>
  <c r="R820" i="2"/>
  <c r="Q820" i="2"/>
  <c r="P820" i="2"/>
  <c r="O820" i="2"/>
  <c r="N820" i="2"/>
  <c r="M820" i="2"/>
  <c r="L820" i="2"/>
  <c r="K820" i="2"/>
  <c r="I820" i="2"/>
  <c r="H820" i="2"/>
  <c r="E820" i="2"/>
  <c r="D820" i="2"/>
  <c r="T819" i="2"/>
  <c r="J819" i="2"/>
  <c r="F819" i="2" s="1"/>
  <c r="T818" i="2"/>
  <c r="J818" i="2"/>
  <c r="F818" i="2" s="1"/>
  <c r="T817" i="2"/>
  <c r="J817" i="2"/>
  <c r="F817" i="2" s="1"/>
  <c r="T816" i="2"/>
  <c r="J816" i="2"/>
  <c r="Y815" i="2"/>
  <c r="X815" i="2"/>
  <c r="V815" i="2"/>
  <c r="S815" i="2"/>
  <c r="R815" i="2"/>
  <c r="Q815" i="2"/>
  <c r="P815" i="2"/>
  <c r="O815" i="2"/>
  <c r="N815" i="2"/>
  <c r="M815" i="2"/>
  <c r="L815" i="2"/>
  <c r="K815" i="2"/>
  <c r="I815" i="2"/>
  <c r="H815" i="2"/>
  <c r="E815" i="2"/>
  <c r="D815" i="2"/>
  <c r="T813" i="2"/>
  <c r="J813" i="2"/>
  <c r="F813" i="2" s="1"/>
  <c r="T812" i="2"/>
  <c r="J812" i="2"/>
  <c r="F812" i="2" s="1"/>
  <c r="T811" i="2"/>
  <c r="J811" i="2"/>
  <c r="F811" i="2" s="1"/>
  <c r="Y810" i="2"/>
  <c r="X810" i="2"/>
  <c r="V810" i="2"/>
  <c r="S810" i="2"/>
  <c r="R810" i="2"/>
  <c r="Q810" i="2"/>
  <c r="P810" i="2"/>
  <c r="O810" i="2"/>
  <c r="N810" i="2"/>
  <c r="M810" i="2"/>
  <c r="L810" i="2"/>
  <c r="K810" i="2"/>
  <c r="I810" i="2"/>
  <c r="H810" i="2"/>
  <c r="E810" i="2"/>
  <c r="D810" i="2"/>
  <c r="T809" i="2"/>
  <c r="J809" i="2"/>
  <c r="F809" i="2" s="1"/>
  <c r="Y808" i="2"/>
  <c r="X808" i="2"/>
  <c r="V808" i="2"/>
  <c r="S808" i="2"/>
  <c r="R808" i="2"/>
  <c r="Q808" i="2"/>
  <c r="P808" i="2"/>
  <c r="O808" i="2"/>
  <c r="N808" i="2"/>
  <c r="M808" i="2"/>
  <c r="L808" i="2"/>
  <c r="K808" i="2"/>
  <c r="I808" i="2"/>
  <c r="H808" i="2"/>
  <c r="E808" i="2"/>
  <c r="D808" i="2"/>
  <c r="T807" i="2"/>
  <c r="J807" i="2"/>
  <c r="F807" i="2" s="1"/>
  <c r="T806" i="2"/>
  <c r="J806" i="2"/>
  <c r="F806" i="2" s="1"/>
  <c r="T805" i="2"/>
  <c r="J805" i="2"/>
  <c r="F805" i="2" s="1"/>
  <c r="T804" i="2"/>
  <c r="J804" i="2"/>
  <c r="F804" i="2" s="1"/>
  <c r="Y803" i="2"/>
  <c r="X803" i="2"/>
  <c r="V803" i="2"/>
  <c r="S803" i="2"/>
  <c r="R803" i="2"/>
  <c r="Q803" i="2"/>
  <c r="P803" i="2"/>
  <c r="O803" i="2"/>
  <c r="N803" i="2"/>
  <c r="M803" i="2"/>
  <c r="L803" i="2"/>
  <c r="K803" i="2"/>
  <c r="I803" i="2"/>
  <c r="H803" i="2"/>
  <c r="E803" i="2"/>
  <c r="D803" i="2"/>
  <c r="T798" i="2"/>
  <c r="J798" i="2"/>
  <c r="F798" i="2" s="1"/>
  <c r="T797" i="2"/>
  <c r="J797" i="2"/>
  <c r="F797" i="2" s="1"/>
  <c r="Y796" i="2"/>
  <c r="X796" i="2"/>
  <c r="V796" i="2"/>
  <c r="S796" i="2"/>
  <c r="R796" i="2"/>
  <c r="Q796" i="2"/>
  <c r="P796" i="2"/>
  <c r="O796" i="2"/>
  <c r="N796" i="2"/>
  <c r="M796" i="2"/>
  <c r="L796" i="2"/>
  <c r="K796" i="2"/>
  <c r="I796" i="2"/>
  <c r="H796" i="2"/>
  <c r="E796" i="2"/>
  <c r="D796" i="2"/>
  <c r="T795" i="2"/>
  <c r="J795" i="2"/>
  <c r="F795" i="2" s="1"/>
  <c r="T794" i="2"/>
  <c r="J794" i="2"/>
  <c r="F794" i="2" s="1"/>
  <c r="T793" i="2"/>
  <c r="J793" i="2"/>
  <c r="F793" i="2" s="1"/>
  <c r="T792" i="2"/>
  <c r="J792" i="2"/>
  <c r="Y791" i="2"/>
  <c r="X791" i="2"/>
  <c r="V791" i="2"/>
  <c r="S791" i="2"/>
  <c r="R791" i="2"/>
  <c r="Q791" i="2"/>
  <c r="P791" i="2"/>
  <c r="O791" i="2"/>
  <c r="N791" i="2"/>
  <c r="M791" i="2"/>
  <c r="L791" i="2"/>
  <c r="K791" i="2"/>
  <c r="I791" i="2"/>
  <c r="H791" i="2"/>
  <c r="E791" i="2"/>
  <c r="D791" i="2"/>
  <c r="T790" i="2"/>
  <c r="J790" i="2"/>
  <c r="F790" i="2" s="1"/>
  <c r="T789" i="2"/>
  <c r="J789" i="2"/>
  <c r="F789" i="2" s="1"/>
  <c r="Y788" i="2"/>
  <c r="X788" i="2"/>
  <c r="V788" i="2"/>
  <c r="S788" i="2"/>
  <c r="R788" i="2"/>
  <c r="Q788" i="2"/>
  <c r="P788" i="2"/>
  <c r="O788" i="2"/>
  <c r="N788" i="2"/>
  <c r="M788" i="2"/>
  <c r="L788" i="2"/>
  <c r="K788" i="2"/>
  <c r="I788" i="2"/>
  <c r="H788" i="2"/>
  <c r="E788" i="2"/>
  <c r="D788" i="2"/>
  <c r="T787" i="2"/>
  <c r="J787" i="2"/>
  <c r="F787" i="2" s="1"/>
  <c r="T786" i="2"/>
  <c r="J786" i="2"/>
  <c r="F786" i="2" s="1"/>
  <c r="T785" i="2"/>
  <c r="J785" i="2"/>
  <c r="F785" i="2" s="1"/>
  <c r="T784" i="2"/>
  <c r="J784" i="2"/>
  <c r="T783" i="2"/>
  <c r="J783" i="2"/>
  <c r="F783" i="2" s="1"/>
  <c r="T782" i="2"/>
  <c r="J782" i="2"/>
  <c r="F782" i="2" s="1"/>
  <c r="T781" i="2"/>
  <c r="J781" i="2"/>
  <c r="Y780" i="2"/>
  <c r="X780" i="2"/>
  <c r="V780" i="2"/>
  <c r="S780" i="2"/>
  <c r="R780" i="2"/>
  <c r="Q780" i="2"/>
  <c r="P780" i="2"/>
  <c r="O780" i="2"/>
  <c r="N780" i="2"/>
  <c r="M780" i="2"/>
  <c r="L780" i="2"/>
  <c r="K780" i="2"/>
  <c r="I780" i="2"/>
  <c r="H780" i="2"/>
  <c r="E780" i="2"/>
  <c r="D780" i="2"/>
  <c r="T777" i="2"/>
  <c r="J777" i="2"/>
  <c r="F777" i="2" s="1"/>
  <c r="T776" i="2"/>
  <c r="J776" i="2"/>
  <c r="T775" i="2"/>
  <c r="J775" i="2"/>
  <c r="T774" i="2"/>
  <c r="J774" i="2"/>
  <c r="F774" i="2" s="1"/>
  <c r="Y773" i="2"/>
  <c r="X773" i="2"/>
  <c r="V773" i="2"/>
  <c r="S773" i="2"/>
  <c r="R773" i="2"/>
  <c r="Q773" i="2"/>
  <c r="P773" i="2"/>
  <c r="O773" i="2"/>
  <c r="N773" i="2"/>
  <c r="M773" i="2"/>
  <c r="L773" i="2"/>
  <c r="K773" i="2"/>
  <c r="I773" i="2"/>
  <c r="H773" i="2"/>
  <c r="E773" i="2"/>
  <c r="D773" i="2"/>
  <c r="T772" i="2"/>
  <c r="J772" i="2"/>
  <c r="T771" i="2"/>
  <c r="J771" i="2"/>
  <c r="F771" i="2" s="1"/>
  <c r="T770" i="2"/>
  <c r="J770" i="2"/>
  <c r="F770" i="2" s="1"/>
  <c r="T769" i="2"/>
  <c r="J769" i="2"/>
  <c r="F769" i="2" s="1"/>
  <c r="Y768" i="2"/>
  <c r="X768" i="2"/>
  <c r="V768" i="2"/>
  <c r="S768" i="2"/>
  <c r="R768" i="2"/>
  <c r="Q768" i="2"/>
  <c r="P768" i="2"/>
  <c r="O768" i="2"/>
  <c r="N768" i="2"/>
  <c r="M768" i="2"/>
  <c r="L768" i="2"/>
  <c r="K768" i="2"/>
  <c r="I768" i="2"/>
  <c r="H768" i="2"/>
  <c r="E768" i="2"/>
  <c r="D768" i="2"/>
  <c r="T766" i="2"/>
  <c r="J766" i="2"/>
  <c r="F766" i="2" s="1"/>
  <c r="T765" i="2"/>
  <c r="J765" i="2"/>
  <c r="T764" i="2"/>
  <c r="J764" i="2"/>
  <c r="T763" i="2"/>
  <c r="J763" i="2"/>
  <c r="F763" i="2" s="1"/>
  <c r="T762" i="2"/>
  <c r="J762" i="2"/>
  <c r="F762" i="2" s="1"/>
  <c r="T761" i="2"/>
  <c r="J761" i="2"/>
  <c r="F761" i="2" s="1"/>
  <c r="T760" i="2"/>
  <c r="J760" i="2"/>
  <c r="Y759" i="2"/>
  <c r="X759" i="2"/>
  <c r="V759" i="2"/>
  <c r="S759" i="2"/>
  <c r="R759" i="2"/>
  <c r="Q759" i="2"/>
  <c r="P759" i="2"/>
  <c r="O759" i="2"/>
  <c r="N759" i="2"/>
  <c r="M759" i="2"/>
  <c r="L759" i="2"/>
  <c r="K759" i="2"/>
  <c r="I759" i="2"/>
  <c r="H759" i="2"/>
  <c r="E759" i="2"/>
  <c r="D759" i="2"/>
  <c r="T758" i="2"/>
  <c r="J758" i="2"/>
  <c r="F758" i="2" s="1"/>
  <c r="Y757" i="2"/>
  <c r="X757" i="2"/>
  <c r="V757" i="2"/>
  <c r="S757" i="2"/>
  <c r="R757" i="2"/>
  <c r="Q757" i="2"/>
  <c r="P757" i="2"/>
  <c r="O757" i="2"/>
  <c r="N757" i="2"/>
  <c r="M757" i="2"/>
  <c r="L757" i="2"/>
  <c r="K757" i="2"/>
  <c r="I757" i="2"/>
  <c r="H757" i="2"/>
  <c r="E757" i="2"/>
  <c r="D757" i="2"/>
  <c r="T756" i="2"/>
  <c r="J756" i="2"/>
  <c r="F756" i="2" s="1"/>
  <c r="T755" i="2"/>
  <c r="J755" i="2"/>
  <c r="F755" i="2" s="1"/>
  <c r="T754" i="2"/>
  <c r="J754" i="2"/>
  <c r="F754" i="2" s="1"/>
  <c r="T753" i="2"/>
  <c r="J753" i="2"/>
  <c r="T752" i="2"/>
  <c r="J752" i="2"/>
  <c r="T751" i="2"/>
  <c r="J751" i="2"/>
  <c r="F751" i="2" s="1"/>
  <c r="T750" i="2"/>
  <c r="J750" i="2"/>
  <c r="F750" i="2" s="1"/>
  <c r="T749" i="2"/>
  <c r="J749" i="2"/>
  <c r="T748" i="2"/>
  <c r="J748" i="2"/>
  <c r="F748" i="2" s="1"/>
  <c r="Y747" i="2"/>
  <c r="X747" i="2"/>
  <c r="V747" i="2"/>
  <c r="S747" i="2"/>
  <c r="R747" i="2"/>
  <c r="Q747" i="2"/>
  <c r="P747" i="2"/>
  <c r="O747" i="2"/>
  <c r="N747" i="2"/>
  <c r="M747" i="2"/>
  <c r="L747" i="2"/>
  <c r="K747" i="2"/>
  <c r="I747" i="2"/>
  <c r="H747" i="2"/>
  <c r="E747" i="2"/>
  <c r="D747" i="2"/>
  <c r="T746" i="2"/>
  <c r="J746" i="2"/>
  <c r="T745" i="2"/>
  <c r="J745" i="2"/>
  <c r="F745" i="2" s="1"/>
  <c r="T744" i="2"/>
  <c r="J744" i="2"/>
  <c r="T743" i="2"/>
  <c r="J743" i="2"/>
  <c r="F743" i="2" s="1"/>
  <c r="T742" i="2"/>
  <c r="J742" i="2"/>
  <c r="T741" i="2"/>
  <c r="J741" i="2"/>
  <c r="Y740" i="2"/>
  <c r="Y739" i="2" s="1"/>
  <c r="Y738" i="2" s="1"/>
  <c r="Y737" i="2" s="1"/>
  <c r="Y736" i="2" s="1"/>
  <c r="Y735" i="2" s="1"/>
  <c r="Y734" i="2" s="1"/>
  <c r="X740" i="2"/>
  <c r="X739" i="2" s="1"/>
  <c r="X738" i="2" s="1"/>
  <c r="X737" i="2" s="1"/>
  <c r="X736" i="2" s="1"/>
  <c r="X735" i="2" s="1"/>
  <c r="X734" i="2" s="1"/>
  <c r="V740" i="2"/>
  <c r="S740" i="2"/>
  <c r="R740" i="2"/>
  <c r="Q740" i="2"/>
  <c r="P740" i="2"/>
  <c r="O740" i="2"/>
  <c r="N740" i="2"/>
  <c r="M740" i="2"/>
  <c r="L740" i="2"/>
  <c r="K740" i="2"/>
  <c r="I740" i="2"/>
  <c r="H740" i="2"/>
  <c r="E740" i="2"/>
  <c r="D740" i="2"/>
  <c r="T739" i="2"/>
  <c r="J739" i="2"/>
  <c r="F739" i="2" s="1"/>
  <c r="T738" i="2"/>
  <c r="J738" i="2"/>
  <c r="F738" i="2" s="1"/>
  <c r="T737" i="2"/>
  <c r="J737" i="2"/>
  <c r="F737" i="2" s="1"/>
  <c r="T736" i="2"/>
  <c r="J736" i="2"/>
  <c r="F736" i="2" s="1"/>
  <c r="V735" i="2"/>
  <c r="S735" i="2"/>
  <c r="R735" i="2"/>
  <c r="Q735" i="2"/>
  <c r="P735" i="2"/>
  <c r="O735" i="2"/>
  <c r="N735" i="2"/>
  <c r="M735" i="2"/>
  <c r="L735" i="2"/>
  <c r="K735" i="2"/>
  <c r="I735" i="2"/>
  <c r="H735" i="2"/>
  <c r="E735" i="2"/>
  <c r="D735" i="2"/>
  <c r="T733" i="2"/>
  <c r="J733" i="2"/>
  <c r="T732" i="2"/>
  <c r="J732" i="2"/>
  <c r="F732" i="2" s="1"/>
  <c r="T731" i="2"/>
  <c r="J731" i="2"/>
  <c r="F731" i="2" s="1"/>
  <c r="Y730" i="2"/>
  <c r="X730" i="2"/>
  <c r="V730" i="2"/>
  <c r="S730" i="2"/>
  <c r="R730" i="2"/>
  <c r="Q730" i="2"/>
  <c r="P730" i="2"/>
  <c r="O730" i="2"/>
  <c r="N730" i="2"/>
  <c r="M730" i="2"/>
  <c r="L730" i="2"/>
  <c r="K730" i="2"/>
  <c r="I730" i="2"/>
  <c r="H730" i="2"/>
  <c r="E730" i="2"/>
  <c r="D730" i="2"/>
  <c r="T729" i="2"/>
  <c r="J729" i="2"/>
  <c r="Y728" i="2"/>
  <c r="X728" i="2"/>
  <c r="V728" i="2"/>
  <c r="S728" i="2"/>
  <c r="R728" i="2"/>
  <c r="Q728" i="2"/>
  <c r="P728" i="2"/>
  <c r="O728" i="2"/>
  <c r="N728" i="2"/>
  <c r="M728" i="2"/>
  <c r="L728" i="2"/>
  <c r="K728" i="2"/>
  <c r="I728" i="2"/>
  <c r="H728" i="2"/>
  <c r="E728" i="2"/>
  <c r="D728" i="2"/>
  <c r="T727" i="2"/>
  <c r="J727" i="2"/>
  <c r="F727" i="2" s="1"/>
  <c r="T726" i="2"/>
  <c r="J726" i="2"/>
  <c r="T725" i="2"/>
  <c r="J725" i="2"/>
  <c r="T724" i="2"/>
  <c r="J724" i="2"/>
  <c r="Y723" i="2"/>
  <c r="X723" i="2"/>
  <c r="V723" i="2"/>
  <c r="S723" i="2"/>
  <c r="R723" i="2"/>
  <c r="Q723" i="2"/>
  <c r="P723" i="2"/>
  <c r="O723" i="2"/>
  <c r="N723" i="2"/>
  <c r="M723" i="2"/>
  <c r="L723" i="2"/>
  <c r="K723" i="2"/>
  <c r="I723" i="2"/>
  <c r="H723" i="2"/>
  <c r="E723" i="2"/>
  <c r="D723" i="2"/>
  <c r="AA717" i="2"/>
  <c r="J717" i="2"/>
  <c r="AA716" i="2"/>
  <c r="J716" i="2"/>
  <c r="U716" i="2" s="1"/>
  <c r="Y715" i="2"/>
  <c r="X715" i="2"/>
  <c r="V715" i="2"/>
  <c r="S715" i="2"/>
  <c r="R715" i="2"/>
  <c r="Q715" i="2"/>
  <c r="P715" i="2"/>
  <c r="O715" i="2"/>
  <c r="N715" i="2"/>
  <c r="M715" i="2"/>
  <c r="L715" i="2"/>
  <c r="K715" i="2"/>
  <c r="T715" i="2" s="1"/>
  <c r="I715" i="2"/>
  <c r="H715" i="2"/>
  <c r="E715" i="2"/>
  <c r="D715" i="2"/>
  <c r="AA714" i="2"/>
  <c r="J714" i="2"/>
  <c r="AA713" i="2"/>
  <c r="J713" i="2"/>
  <c r="AA712" i="2"/>
  <c r="J712" i="2"/>
  <c r="AA711" i="2"/>
  <c r="J711" i="2"/>
  <c r="U711" i="2" s="1"/>
  <c r="Y710" i="2"/>
  <c r="X710" i="2"/>
  <c r="V710" i="2"/>
  <c r="S710" i="2"/>
  <c r="R710" i="2"/>
  <c r="Q710" i="2"/>
  <c r="P710" i="2"/>
  <c r="O710" i="2"/>
  <c r="N710" i="2"/>
  <c r="M710" i="2"/>
  <c r="L710" i="2"/>
  <c r="K710" i="2"/>
  <c r="T710" i="2" s="1"/>
  <c r="I710" i="2"/>
  <c r="H710" i="2"/>
  <c r="E710" i="2"/>
  <c r="D710" i="2"/>
  <c r="AA709" i="2"/>
  <c r="J709" i="2"/>
  <c r="AA708" i="2"/>
  <c r="J708" i="2"/>
  <c r="Y707" i="2"/>
  <c r="X707" i="2"/>
  <c r="V707" i="2"/>
  <c r="S707" i="2"/>
  <c r="R707" i="2"/>
  <c r="Q707" i="2"/>
  <c r="P707" i="2"/>
  <c r="O707" i="2"/>
  <c r="N707" i="2"/>
  <c r="M707" i="2"/>
  <c r="L707" i="2"/>
  <c r="K707" i="2"/>
  <c r="T707" i="2" s="1"/>
  <c r="I707" i="2"/>
  <c r="H707" i="2"/>
  <c r="E707" i="2"/>
  <c r="D707" i="2"/>
  <c r="AA706" i="2"/>
  <c r="J706" i="2"/>
  <c r="AA705" i="2"/>
  <c r="J705" i="2"/>
  <c r="AA704" i="2"/>
  <c r="J704" i="2"/>
  <c r="AA703" i="2"/>
  <c r="J703" i="2"/>
  <c r="U703" i="2" s="1"/>
  <c r="AA702" i="2"/>
  <c r="J702" i="2"/>
  <c r="AA701" i="2"/>
  <c r="J701" i="2"/>
  <c r="AA700" i="2"/>
  <c r="J700" i="2"/>
  <c r="Y699" i="2"/>
  <c r="X699" i="2"/>
  <c r="V699" i="2"/>
  <c r="S699" i="2"/>
  <c r="R699" i="2"/>
  <c r="Q699" i="2"/>
  <c r="P699" i="2"/>
  <c r="O699" i="2"/>
  <c r="N699" i="2"/>
  <c r="M699" i="2"/>
  <c r="L699" i="2"/>
  <c r="K699" i="2"/>
  <c r="T699" i="2" s="1"/>
  <c r="I699" i="2"/>
  <c r="H699" i="2"/>
  <c r="E699" i="2"/>
  <c r="D699" i="2"/>
  <c r="AA696" i="2"/>
  <c r="J696" i="2"/>
  <c r="AA695" i="2"/>
  <c r="J695" i="2"/>
  <c r="U695" i="2" s="1"/>
  <c r="AA694" i="2"/>
  <c r="J694" i="2"/>
  <c r="AA693" i="2"/>
  <c r="J693" i="2"/>
  <c r="Y692" i="2"/>
  <c r="X692" i="2"/>
  <c r="V692" i="2"/>
  <c r="S692" i="2"/>
  <c r="R692" i="2"/>
  <c r="Q692" i="2"/>
  <c r="P692" i="2"/>
  <c r="O692" i="2"/>
  <c r="N692" i="2"/>
  <c r="M692" i="2"/>
  <c r="L692" i="2"/>
  <c r="K692" i="2"/>
  <c r="T692" i="2" s="1"/>
  <c r="I692" i="2"/>
  <c r="H692" i="2"/>
  <c r="E692" i="2"/>
  <c r="D692" i="2"/>
  <c r="AA691" i="2"/>
  <c r="J691" i="2"/>
  <c r="U691" i="2" s="1"/>
  <c r="AA690" i="2"/>
  <c r="J690" i="2"/>
  <c r="AA689" i="2"/>
  <c r="J689" i="2"/>
  <c r="AA688" i="2"/>
  <c r="J688" i="2"/>
  <c r="U688" i="2" s="1"/>
  <c r="Y687" i="2"/>
  <c r="X687" i="2"/>
  <c r="V687" i="2"/>
  <c r="S687" i="2"/>
  <c r="R687" i="2"/>
  <c r="Q687" i="2"/>
  <c r="P687" i="2"/>
  <c r="O687" i="2"/>
  <c r="N687" i="2"/>
  <c r="M687" i="2"/>
  <c r="M686" i="2" s="1"/>
  <c r="L687" i="2"/>
  <c r="K687" i="2"/>
  <c r="I687" i="2"/>
  <c r="I686" i="2" s="1"/>
  <c r="H687" i="2"/>
  <c r="E687" i="2"/>
  <c r="E686" i="2" s="1"/>
  <c r="D687" i="2"/>
  <c r="AA685" i="2"/>
  <c r="J685" i="2"/>
  <c r="AA684" i="2"/>
  <c r="J684" i="2"/>
  <c r="U684" i="2" s="1"/>
  <c r="AA683" i="2"/>
  <c r="J683" i="2"/>
  <c r="U683" i="2" s="1"/>
  <c r="AA682" i="2"/>
  <c r="J682" i="2"/>
  <c r="AA681" i="2"/>
  <c r="J681" i="2"/>
  <c r="AA680" i="2"/>
  <c r="J680" i="2"/>
  <c r="F680" i="2" s="1"/>
  <c r="T679" i="2"/>
  <c r="AA679" i="2" s="1"/>
  <c r="J679" i="2"/>
  <c r="Y678" i="2"/>
  <c r="X678" i="2"/>
  <c r="V678" i="2"/>
  <c r="S678" i="2"/>
  <c r="R678" i="2"/>
  <c r="Q678" i="2"/>
  <c r="P678" i="2"/>
  <c r="O678" i="2"/>
  <c r="N678" i="2"/>
  <c r="M678" i="2"/>
  <c r="L678" i="2"/>
  <c r="I678" i="2"/>
  <c r="H678" i="2"/>
  <c r="E678" i="2"/>
  <c r="D678" i="2"/>
  <c r="T677" i="2"/>
  <c r="AA677" i="2" s="1"/>
  <c r="J677" i="2"/>
  <c r="F677" i="2" s="1"/>
  <c r="Y676" i="2"/>
  <c r="X676" i="2"/>
  <c r="V676" i="2"/>
  <c r="S676" i="2"/>
  <c r="R676" i="2"/>
  <c r="Q676" i="2"/>
  <c r="P676" i="2"/>
  <c r="O676" i="2"/>
  <c r="N676" i="2"/>
  <c r="M676" i="2"/>
  <c r="L676" i="2"/>
  <c r="K676" i="2"/>
  <c r="I676" i="2"/>
  <c r="H676" i="2"/>
  <c r="E676" i="2"/>
  <c r="D676" i="2"/>
  <c r="T675" i="2"/>
  <c r="AA675" i="2" s="1"/>
  <c r="J675" i="2"/>
  <c r="T674" i="2"/>
  <c r="AA674" i="2" s="1"/>
  <c r="J674" i="2"/>
  <c r="F674" i="2" s="1"/>
  <c r="T673" i="2"/>
  <c r="AA673" i="2" s="1"/>
  <c r="J673" i="2"/>
  <c r="J671" i="2"/>
  <c r="J670" i="2"/>
  <c r="U670" i="2" s="1"/>
  <c r="J669" i="2"/>
  <c r="T668" i="2"/>
  <c r="AA668" i="2" s="1"/>
  <c r="J668" i="2"/>
  <c r="F668" i="2" s="1"/>
  <c r="T667" i="2"/>
  <c r="AA667" i="2" s="1"/>
  <c r="J667" i="2"/>
  <c r="F667" i="2" s="1"/>
  <c r="T666" i="2"/>
  <c r="AA666" i="2" s="1"/>
  <c r="J666" i="2"/>
  <c r="Y665" i="2"/>
  <c r="X665" i="2"/>
  <c r="V665" i="2"/>
  <c r="S665" i="2"/>
  <c r="R665" i="2"/>
  <c r="Q665" i="2"/>
  <c r="P665" i="2"/>
  <c r="O665" i="2"/>
  <c r="N665" i="2"/>
  <c r="M665" i="2"/>
  <c r="L665" i="2"/>
  <c r="I665" i="2"/>
  <c r="H665" i="2"/>
  <c r="E665" i="2"/>
  <c r="D665" i="2"/>
  <c r="T664" i="2"/>
  <c r="AA664" i="2" s="1"/>
  <c r="J664" i="2"/>
  <c r="F664" i="2" s="1"/>
  <c r="T663" i="2"/>
  <c r="AA663" i="2" s="1"/>
  <c r="J663" i="2"/>
  <c r="F663" i="2" s="1"/>
  <c r="T662" i="2"/>
  <c r="AA662" i="2" s="1"/>
  <c r="J662" i="2"/>
  <c r="T661" i="2"/>
  <c r="AA661" i="2" s="1"/>
  <c r="J661" i="2"/>
  <c r="F661" i="2" s="1"/>
  <c r="T660" i="2"/>
  <c r="AA660" i="2" s="1"/>
  <c r="J660" i="2"/>
  <c r="T659" i="2"/>
  <c r="AA659" i="2" s="1"/>
  <c r="J659" i="2"/>
  <c r="F659" i="2" s="1"/>
  <c r="Y658" i="2"/>
  <c r="X658" i="2"/>
  <c r="V658" i="2"/>
  <c r="S658" i="2"/>
  <c r="R658" i="2"/>
  <c r="Q658" i="2"/>
  <c r="P658" i="2"/>
  <c r="O658" i="2"/>
  <c r="N658" i="2"/>
  <c r="M658" i="2"/>
  <c r="L658" i="2"/>
  <c r="K658" i="2"/>
  <c r="I658" i="2"/>
  <c r="H658" i="2"/>
  <c r="E658" i="2"/>
  <c r="D658" i="2"/>
  <c r="T653" i="2"/>
  <c r="AA653" i="2" s="1"/>
  <c r="J653" i="2"/>
  <c r="F653" i="2" s="1"/>
  <c r="T652" i="2"/>
  <c r="AA652" i="2" s="1"/>
  <c r="J652" i="2"/>
  <c r="F652" i="2" s="1"/>
  <c r="T651" i="2"/>
  <c r="AA651" i="2" s="1"/>
  <c r="J651" i="2"/>
  <c r="F651" i="2" s="1"/>
  <c r="T650" i="2"/>
  <c r="AA650" i="2" s="1"/>
  <c r="J650" i="2"/>
  <c r="V649" i="2"/>
  <c r="S649" i="2"/>
  <c r="R649" i="2"/>
  <c r="Q649" i="2"/>
  <c r="P649" i="2"/>
  <c r="O649" i="2"/>
  <c r="N649" i="2"/>
  <c r="M649" i="2"/>
  <c r="L649" i="2"/>
  <c r="K649" i="2"/>
  <c r="I649" i="2"/>
  <c r="H649" i="2"/>
  <c r="E649" i="2"/>
  <c r="D649" i="2"/>
  <c r="T647" i="2"/>
  <c r="AA647" i="2" s="1"/>
  <c r="J647" i="2"/>
  <c r="F647" i="2" s="1"/>
  <c r="T646" i="2"/>
  <c r="AA646" i="2" s="1"/>
  <c r="J646" i="2"/>
  <c r="T645" i="2"/>
  <c r="AA645" i="2" s="1"/>
  <c r="J645" i="2"/>
  <c r="F645" i="2" s="1"/>
  <c r="V644" i="2"/>
  <c r="S644" i="2"/>
  <c r="R644" i="2"/>
  <c r="Q644" i="2"/>
  <c r="P644" i="2"/>
  <c r="O644" i="2"/>
  <c r="N644" i="2"/>
  <c r="M644" i="2"/>
  <c r="L644" i="2"/>
  <c r="K644" i="2"/>
  <c r="I644" i="2"/>
  <c r="H644" i="2"/>
  <c r="E644" i="2"/>
  <c r="D644" i="2"/>
  <c r="T643" i="2"/>
  <c r="AA643" i="2" s="1"/>
  <c r="J643" i="2"/>
  <c r="F643" i="2" s="1"/>
  <c r="V642" i="2"/>
  <c r="S642" i="2"/>
  <c r="R642" i="2"/>
  <c r="Q642" i="2"/>
  <c r="P642" i="2"/>
  <c r="O642" i="2"/>
  <c r="N642" i="2"/>
  <c r="M642" i="2"/>
  <c r="L642" i="2"/>
  <c r="K642" i="2"/>
  <c r="I642" i="2"/>
  <c r="H642" i="2"/>
  <c r="E642" i="2"/>
  <c r="D642" i="2"/>
  <c r="T641" i="2"/>
  <c r="AA641" i="2" s="1"/>
  <c r="J641" i="2"/>
  <c r="F641" i="2" s="1"/>
  <c r="T640" i="2"/>
  <c r="AA640" i="2" s="1"/>
  <c r="J640" i="2"/>
  <c r="F640" i="2" s="1"/>
  <c r="T639" i="2"/>
  <c r="AA639" i="2" s="1"/>
  <c r="J639" i="2"/>
  <c r="T638" i="2"/>
  <c r="AA638" i="2" s="1"/>
  <c r="J638" i="2"/>
  <c r="V637" i="2"/>
  <c r="S637" i="2"/>
  <c r="R637" i="2"/>
  <c r="Q637" i="2"/>
  <c r="P637" i="2"/>
  <c r="O637" i="2"/>
  <c r="N637" i="2"/>
  <c r="M637" i="2"/>
  <c r="L637" i="2"/>
  <c r="K637" i="2"/>
  <c r="I637" i="2"/>
  <c r="H637" i="2"/>
  <c r="E637" i="2"/>
  <c r="D637" i="2"/>
  <c r="T630" i="2"/>
  <c r="AA630" i="2" s="1"/>
  <c r="J630" i="2"/>
  <c r="F630" i="2" s="1"/>
  <c r="T629" i="2"/>
  <c r="AA629" i="2" s="1"/>
  <c r="J629" i="2"/>
  <c r="Y628" i="2"/>
  <c r="X628" i="2"/>
  <c r="V628" i="2"/>
  <c r="S628" i="2"/>
  <c r="R628" i="2"/>
  <c r="Q628" i="2"/>
  <c r="P628" i="2"/>
  <c r="O628" i="2"/>
  <c r="N628" i="2"/>
  <c r="M628" i="2"/>
  <c r="L628" i="2"/>
  <c r="K628" i="2"/>
  <c r="I628" i="2"/>
  <c r="H628" i="2"/>
  <c r="E628" i="2"/>
  <c r="D628" i="2"/>
  <c r="T627" i="2"/>
  <c r="AA627" i="2" s="1"/>
  <c r="J627" i="2"/>
  <c r="F627" i="2" s="1"/>
  <c r="T626" i="2"/>
  <c r="AA626" i="2" s="1"/>
  <c r="J626" i="2"/>
  <c r="F626" i="2" s="1"/>
  <c r="T625" i="2"/>
  <c r="AA625" i="2" s="1"/>
  <c r="J625" i="2"/>
  <c r="T624" i="2"/>
  <c r="AA624" i="2" s="1"/>
  <c r="J624" i="2"/>
  <c r="F624" i="2" s="1"/>
  <c r="Y623" i="2"/>
  <c r="X623" i="2"/>
  <c r="V623" i="2"/>
  <c r="S623" i="2"/>
  <c r="R623" i="2"/>
  <c r="Q623" i="2"/>
  <c r="P623" i="2"/>
  <c r="O623" i="2"/>
  <c r="N623" i="2"/>
  <c r="M623" i="2"/>
  <c r="L623" i="2"/>
  <c r="K623" i="2"/>
  <c r="I623" i="2"/>
  <c r="H623" i="2"/>
  <c r="E623" i="2"/>
  <c r="D623" i="2"/>
  <c r="T622" i="2"/>
  <c r="AA622" i="2" s="1"/>
  <c r="J622" i="2"/>
  <c r="F622" i="2" s="1"/>
  <c r="T621" i="2"/>
  <c r="AA621" i="2" s="1"/>
  <c r="J621" i="2"/>
  <c r="F621" i="2" s="1"/>
  <c r="Y620" i="2"/>
  <c r="X620" i="2"/>
  <c r="V620" i="2"/>
  <c r="S620" i="2"/>
  <c r="R620" i="2"/>
  <c r="Q620" i="2"/>
  <c r="P620" i="2"/>
  <c r="O620" i="2"/>
  <c r="N620" i="2"/>
  <c r="M620" i="2"/>
  <c r="L620" i="2"/>
  <c r="K620" i="2"/>
  <c r="I620" i="2"/>
  <c r="H620" i="2"/>
  <c r="E620" i="2"/>
  <c r="D620" i="2"/>
  <c r="T619" i="2"/>
  <c r="AA619" i="2" s="1"/>
  <c r="J619" i="2"/>
  <c r="F619" i="2" s="1"/>
  <c r="T618" i="2"/>
  <c r="AA618" i="2" s="1"/>
  <c r="J618" i="2"/>
  <c r="F618" i="2" s="1"/>
  <c r="T617" i="2"/>
  <c r="AA617" i="2" s="1"/>
  <c r="J617" i="2"/>
  <c r="F617" i="2" s="1"/>
  <c r="T616" i="2"/>
  <c r="AA616" i="2" s="1"/>
  <c r="J616" i="2"/>
  <c r="F616" i="2" s="1"/>
  <c r="T615" i="2"/>
  <c r="AA615" i="2" s="1"/>
  <c r="J615" i="2"/>
  <c r="F615" i="2" s="1"/>
  <c r="T614" i="2"/>
  <c r="AA614" i="2" s="1"/>
  <c r="J614" i="2"/>
  <c r="F614" i="2" s="1"/>
  <c r="T613" i="2"/>
  <c r="AA613" i="2" s="1"/>
  <c r="J613" i="2"/>
  <c r="F613" i="2" s="1"/>
  <c r="Y612" i="2"/>
  <c r="X612" i="2"/>
  <c r="V612" i="2"/>
  <c r="S612" i="2"/>
  <c r="R612" i="2"/>
  <c r="Q612" i="2"/>
  <c r="P612" i="2"/>
  <c r="O612" i="2"/>
  <c r="N612" i="2"/>
  <c r="M612" i="2"/>
  <c r="L612" i="2"/>
  <c r="K612" i="2"/>
  <c r="I612" i="2"/>
  <c r="H612" i="2"/>
  <c r="E612" i="2"/>
  <c r="D612" i="2"/>
  <c r="T609" i="2"/>
  <c r="AA609" i="2" s="1"/>
  <c r="J609" i="2"/>
  <c r="F609" i="2" s="1"/>
  <c r="T608" i="2"/>
  <c r="AA608" i="2" s="1"/>
  <c r="J608" i="2"/>
  <c r="T607" i="2"/>
  <c r="AA607" i="2" s="1"/>
  <c r="J607" i="2"/>
  <c r="F607" i="2" s="1"/>
  <c r="T606" i="2"/>
  <c r="AA606" i="2" s="1"/>
  <c r="J606" i="2"/>
  <c r="F606" i="2" s="1"/>
  <c r="Y605" i="2"/>
  <c r="X605" i="2"/>
  <c r="V605" i="2"/>
  <c r="S605" i="2"/>
  <c r="R605" i="2"/>
  <c r="Q605" i="2"/>
  <c r="P605" i="2"/>
  <c r="O605" i="2"/>
  <c r="N605" i="2"/>
  <c r="M605" i="2"/>
  <c r="L605" i="2"/>
  <c r="K605" i="2"/>
  <c r="I605" i="2"/>
  <c r="H605" i="2"/>
  <c r="E605" i="2"/>
  <c r="D605" i="2"/>
  <c r="T604" i="2"/>
  <c r="AA604" i="2" s="1"/>
  <c r="J604" i="2"/>
  <c r="T603" i="2"/>
  <c r="AA603" i="2" s="1"/>
  <c r="J603" i="2"/>
  <c r="F603" i="2" s="1"/>
  <c r="T602" i="2"/>
  <c r="AA602" i="2" s="1"/>
  <c r="J602" i="2"/>
  <c r="F602" i="2" s="1"/>
  <c r="T601" i="2"/>
  <c r="AA601" i="2" s="1"/>
  <c r="J601" i="2"/>
  <c r="Y600" i="2"/>
  <c r="X600" i="2"/>
  <c r="V600" i="2"/>
  <c r="V599" i="2" s="1"/>
  <c r="S600" i="2"/>
  <c r="R600" i="2"/>
  <c r="R599" i="2" s="1"/>
  <c r="Q600" i="2"/>
  <c r="P600" i="2"/>
  <c r="P599" i="2" s="1"/>
  <c r="O600" i="2"/>
  <c r="N600" i="2"/>
  <c r="N599" i="2" s="1"/>
  <c r="M600" i="2"/>
  <c r="L600" i="2"/>
  <c r="K600" i="2"/>
  <c r="I600" i="2"/>
  <c r="H600" i="2"/>
  <c r="E600" i="2"/>
  <c r="D600" i="2"/>
  <c r="T598" i="2"/>
  <c r="AA598" i="2" s="1"/>
  <c r="J598" i="2"/>
  <c r="F598" i="2" s="1"/>
  <c r="T597" i="2"/>
  <c r="AA597" i="2" s="1"/>
  <c r="J597" i="2"/>
  <c r="F597" i="2" s="1"/>
  <c r="T596" i="2"/>
  <c r="AA596" i="2" s="1"/>
  <c r="J596" i="2"/>
  <c r="T595" i="2"/>
  <c r="AA595" i="2" s="1"/>
  <c r="J595" i="2"/>
  <c r="F595" i="2" s="1"/>
  <c r="T594" i="2"/>
  <c r="AA594" i="2" s="1"/>
  <c r="J594" i="2"/>
  <c r="F594" i="2" s="1"/>
  <c r="T593" i="2"/>
  <c r="AA593" i="2" s="1"/>
  <c r="J593" i="2"/>
  <c r="F593" i="2" s="1"/>
  <c r="V592" i="2"/>
  <c r="R592" i="2"/>
  <c r="Q592" i="2"/>
  <c r="O592" i="2"/>
  <c r="N592" i="2"/>
  <c r="E592" i="2"/>
  <c r="D592" i="2"/>
  <c r="T589" i="2"/>
  <c r="AA589" i="2" s="1"/>
  <c r="J589" i="2"/>
  <c r="F589" i="2" s="1"/>
  <c r="Y588" i="2"/>
  <c r="X588" i="2"/>
  <c r="V588" i="2"/>
  <c r="S588" i="2"/>
  <c r="R588" i="2"/>
  <c r="Q588" i="2"/>
  <c r="P588" i="2"/>
  <c r="O588" i="2"/>
  <c r="N588" i="2"/>
  <c r="M588" i="2"/>
  <c r="L588" i="2"/>
  <c r="K588" i="2"/>
  <c r="I588" i="2"/>
  <c r="H588" i="2"/>
  <c r="E588" i="2"/>
  <c r="D588" i="2"/>
  <c r="T587" i="2"/>
  <c r="AA587" i="2" s="1"/>
  <c r="J587" i="2"/>
  <c r="F587" i="2" s="1"/>
  <c r="T586" i="2"/>
  <c r="AA586" i="2" s="1"/>
  <c r="J586" i="2"/>
  <c r="F586" i="2" s="1"/>
  <c r="T585" i="2"/>
  <c r="AA585" i="2" s="1"/>
  <c r="J585" i="2"/>
  <c r="F585" i="2" s="1"/>
  <c r="T584" i="2"/>
  <c r="AA584" i="2" s="1"/>
  <c r="J584" i="2"/>
  <c r="F584" i="2" s="1"/>
  <c r="T583" i="2"/>
  <c r="AA583" i="2" s="1"/>
  <c r="J583" i="2"/>
  <c r="F583" i="2" s="1"/>
  <c r="T582" i="2"/>
  <c r="AA582" i="2" s="1"/>
  <c r="J582" i="2"/>
  <c r="F582" i="2" s="1"/>
  <c r="T581" i="2"/>
  <c r="AA581" i="2" s="1"/>
  <c r="J581" i="2"/>
  <c r="F581" i="2" s="1"/>
  <c r="T580" i="2"/>
  <c r="AA580" i="2" s="1"/>
  <c r="J580" i="2"/>
  <c r="F580" i="2" s="1"/>
  <c r="T579" i="2"/>
  <c r="AA579" i="2" s="1"/>
  <c r="J579" i="2"/>
  <c r="F579" i="2" s="1"/>
  <c r="Y578" i="2"/>
  <c r="X578" i="2"/>
  <c r="V578" i="2"/>
  <c r="S578" i="2"/>
  <c r="R578" i="2"/>
  <c r="Q578" i="2"/>
  <c r="P578" i="2"/>
  <c r="O578" i="2"/>
  <c r="N578" i="2"/>
  <c r="M578" i="2"/>
  <c r="L578" i="2"/>
  <c r="I578" i="2"/>
  <c r="H578" i="2"/>
  <c r="E578" i="2"/>
  <c r="D578" i="2"/>
  <c r="T577" i="2"/>
  <c r="AA577" i="2" s="1"/>
  <c r="J577" i="2"/>
  <c r="F577" i="2" s="1"/>
  <c r="T576" i="2"/>
  <c r="AA576" i="2" s="1"/>
  <c r="J576" i="2"/>
  <c r="F576" i="2" s="1"/>
  <c r="T575" i="2"/>
  <c r="AA575" i="2" s="1"/>
  <c r="J575" i="2"/>
  <c r="F575" i="2" s="1"/>
  <c r="T574" i="2"/>
  <c r="AA574" i="2" s="1"/>
  <c r="J574" i="2"/>
  <c r="F574" i="2" s="1"/>
  <c r="T573" i="2"/>
  <c r="AA573" i="2" s="1"/>
  <c r="J573" i="2"/>
  <c r="F573" i="2" s="1"/>
  <c r="T572" i="2"/>
  <c r="AA572" i="2" s="1"/>
  <c r="J572" i="2"/>
  <c r="F572" i="2" s="1"/>
  <c r="Y571" i="2"/>
  <c r="X571" i="2"/>
  <c r="V571" i="2"/>
  <c r="S571" i="2"/>
  <c r="R571" i="2"/>
  <c r="Q571" i="2"/>
  <c r="P571" i="2"/>
  <c r="O571" i="2"/>
  <c r="N571" i="2"/>
  <c r="M571" i="2"/>
  <c r="L571" i="2"/>
  <c r="I571" i="2"/>
  <c r="H571" i="2"/>
  <c r="E571" i="2"/>
  <c r="D571" i="2"/>
  <c r="T570" i="2"/>
  <c r="AA570" i="2" s="1"/>
  <c r="J570" i="2"/>
  <c r="F570" i="2" s="1"/>
  <c r="T569" i="2"/>
  <c r="AA569" i="2" s="1"/>
  <c r="J569" i="2"/>
  <c r="F569" i="2" s="1"/>
  <c r="T568" i="2"/>
  <c r="AA568" i="2" s="1"/>
  <c r="J568" i="2"/>
  <c r="F568" i="2" s="1"/>
  <c r="T567" i="2"/>
  <c r="AA567" i="2" s="1"/>
  <c r="J567" i="2"/>
  <c r="F567" i="2" s="1"/>
  <c r="Y566" i="2"/>
  <c r="X566" i="2"/>
  <c r="V566" i="2"/>
  <c r="S566" i="2"/>
  <c r="R566" i="2"/>
  <c r="Q566" i="2"/>
  <c r="P566" i="2"/>
  <c r="O566" i="2"/>
  <c r="N566" i="2"/>
  <c r="M566" i="2"/>
  <c r="L566" i="2"/>
  <c r="K566" i="2"/>
  <c r="I566" i="2"/>
  <c r="H566" i="2"/>
  <c r="E566" i="2"/>
  <c r="D566" i="2"/>
  <c r="T564" i="2"/>
  <c r="AA564" i="2" s="1"/>
  <c r="J564" i="2"/>
  <c r="T563" i="2"/>
  <c r="AA563" i="2" s="1"/>
  <c r="J563" i="2"/>
  <c r="T562" i="2"/>
  <c r="AA562" i="2" s="1"/>
  <c r="J562" i="2"/>
  <c r="F562" i="2" s="1"/>
  <c r="V561" i="2"/>
  <c r="S561" i="2"/>
  <c r="R561" i="2"/>
  <c r="Q561" i="2"/>
  <c r="P561" i="2"/>
  <c r="O561" i="2"/>
  <c r="N561" i="2"/>
  <c r="M561" i="2"/>
  <c r="L561" i="2"/>
  <c r="K561" i="2"/>
  <c r="I561" i="2"/>
  <c r="H561" i="2"/>
  <c r="E561" i="2"/>
  <c r="D561" i="2"/>
  <c r="T560" i="2"/>
  <c r="AA560" i="2" s="1"/>
  <c r="J560" i="2"/>
  <c r="F560" i="2" s="1"/>
  <c r="V559" i="2"/>
  <c r="S559" i="2"/>
  <c r="R559" i="2"/>
  <c r="Q559" i="2"/>
  <c r="P559" i="2"/>
  <c r="O559" i="2"/>
  <c r="N559" i="2"/>
  <c r="M559" i="2"/>
  <c r="L559" i="2"/>
  <c r="K559" i="2"/>
  <c r="I559" i="2"/>
  <c r="H559" i="2"/>
  <c r="E559" i="2"/>
  <c r="D559" i="2"/>
  <c r="T558" i="2"/>
  <c r="AA558" i="2" s="1"/>
  <c r="J558" i="2"/>
  <c r="F558" i="2" s="1"/>
  <c r="T557" i="2"/>
  <c r="AA557" i="2" s="1"/>
  <c r="J557" i="2"/>
  <c r="F557" i="2" s="1"/>
  <c r="T556" i="2"/>
  <c r="AA556" i="2" s="1"/>
  <c r="J556" i="2"/>
  <c r="F556" i="2" s="1"/>
  <c r="T555" i="2"/>
  <c r="AA555" i="2" s="1"/>
  <c r="J555" i="2"/>
  <c r="V554" i="2"/>
  <c r="S554" i="2"/>
  <c r="R554" i="2"/>
  <c r="Q554" i="2"/>
  <c r="P554" i="2"/>
  <c r="O554" i="2"/>
  <c r="N554" i="2"/>
  <c r="M554" i="2"/>
  <c r="L554" i="2"/>
  <c r="K554" i="2"/>
  <c r="I554" i="2"/>
  <c r="H554" i="2"/>
  <c r="E554" i="2"/>
  <c r="D554" i="2"/>
  <c r="T515" i="2"/>
  <c r="AA515" i="2" s="1"/>
  <c r="J515" i="2"/>
  <c r="F515" i="2" s="1"/>
  <c r="T514" i="2"/>
  <c r="AA514" i="2" s="1"/>
  <c r="J514" i="2"/>
  <c r="Y513" i="2"/>
  <c r="X513" i="2"/>
  <c r="V513" i="2"/>
  <c r="S513" i="2"/>
  <c r="R513" i="2"/>
  <c r="Q513" i="2"/>
  <c r="P513" i="2"/>
  <c r="O513" i="2"/>
  <c r="N513" i="2"/>
  <c r="M513" i="2"/>
  <c r="L513" i="2"/>
  <c r="K513" i="2"/>
  <c r="I513" i="2"/>
  <c r="H513" i="2"/>
  <c r="E513" i="2"/>
  <c r="D513" i="2"/>
  <c r="T512" i="2"/>
  <c r="AA512" i="2" s="1"/>
  <c r="J512" i="2"/>
  <c r="F512" i="2" s="1"/>
  <c r="T511" i="2"/>
  <c r="AA511" i="2" s="1"/>
  <c r="J511" i="2"/>
  <c r="F511" i="2" s="1"/>
  <c r="T510" i="2"/>
  <c r="AA510" i="2" s="1"/>
  <c r="J510" i="2"/>
  <c r="T509" i="2"/>
  <c r="AA509" i="2" s="1"/>
  <c r="J509" i="2"/>
  <c r="F509" i="2" s="1"/>
  <c r="Y508" i="2"/>
  <c r="X508" i="2"/>
  <c r="V508" i="2"/>
  <c r="S508" i="2"/>
  <c r="R508" i="2"/>
  <c r="Q508" i="2"/>
  <c r="P508" i="2"/>
  <c r="O508" i="2"/>
  <c r="N508" i="2"/>
  <c r="M508" i="2"/>
  <c r="L508" i="2"/>
  <c r="K508" i="2"/>
  <c r="I508" i="2"/>
  <c r="H508" i="2"/>
  <c r="E508" i="2"/>
  <c r="D508" i="2"/>
  <c r="T507" i="2"/>
  <c r="AA507" i="2" s="1"/>
  <c r="J507" i="2"/>
  <c r="F507" i="2" s="1"/>
  <c r="T506" i="2"/>
  <c r="AA506" i="2" s="1"/>
  <c r="J506" i="2"/>
  <c r="Y505" i="2"/>
  <c r="X505" i="2"/>
  <c r="V505" i="2"/>
  <c r="S505" i="2"/>
  <c r="R505" i="2"/>
  <c r="Q505" i="2"/>
  <c r="P505" i="2"/>
  <c r="O505" i="2"/>
  <c r="N505" i="2"/>
  <c r="M505" i="2"/>
  <c r="L505" i="2"/>
  <c r="K505" i="2"/>
  <c r="I505" i="2"/>
  <c r="H505" i="2"/>
  <c r="E505" i="2"/>
  <c r="D505" i="2"/>
  <c r="T504" i="2"/>
  <c r="AA504" i="2" s="1"/>
  <c r="J504" i="2"/>
  <c r="F504" i="2" s="1"/>
  <c r="T503" i="2"/>
  <c r="AA503" i="2" s="1"/>
  <c r="J503" i="2"/>
  <c r="F503" i="2" s="1"/>
  <c r="T502" i="2"/>
  <c r="AA502" i="2" s="1"/>
  <c r="J502" i="2"/>
  <c r="F502" i="2" s="1"/>
  <c r="T501" i="2"/>
  <c r="AA501" i="2" s="1"/>
  <c r="J501" i="2"/>
  <c r="T500" i="2"/>
  <c r="AA500" i="2" s="1"/>
  <c r="J500" i="2"/>
  <c r="F500" i="2" s="1"/>
  <c r="T499" i="2"/>
  <c r="AA499" i="2" s="1"/>
  <c r="J499" i="2"/>
  <c r="F499" i="2" s="1"/>
  <c r="T498" i="2"/>
  <c r="AA498" i="2" s="1"/>
  <c r="J498" i="2"/>
  <c r="Y497" i="2"/>
  <c r="X497" i="2"/>
  <c r="V497" i="2"/>
  <c r="S497" i="2"/>
  <c r="R497" i="2"/>
  <c r="Q497" i="2"/>
  <c r="P497" i="2"/>
  <c r="O497" i="2"/>
  <c r="N497" i="2"/>
  <c r="M497" i="2"/>
  <c r="L497" i="2"/>
  <c r="K497" i="2"/>
  <c r="I497" i="2"/>
  <c r="H497" i="2"/>
  <c r="E497" i="2"/>
  <c r="D497" i="2"/>
  <c r="T494" i="2"/>
  <c r="AA494" i="2" s="1"/>
  <c r="J494" i="2"/>
  <c r="F494" i="2" s="1"/>
  <c r="T493" i="2"/>
  <c r="AA493" i="2" s="1"/>
  <c r="J493" i="2"/>
  <c r="F493" i="2" s="1"/>
  <c r="T492" i="2"/>
  <c r="AA492" i="2" s="1"/>
  <c r="J492" i="2"/>
  <c r="F492" i="2" s="1"/>
  <c r="T491" i="2"/>
  <c r="AA491" i="2" s="1"/>
  <c r="J491" i="2"/>
  <c r="F491" i="2" s="1"/>
  <c r="Y490" i="2"/>
  <c r="X490" i="2"/>
  <c r="V490" i="2"/>
  <c r="S490" i="2"/>
  <c r="R490" i="2"/>
  <c r="Q490" i="2"/>
  <c r="P490" i="2"/>
  <c r="O490" i="2"/>
  <c r="N490" i="2"/>
  <c r="M490" i="2"/>
  <c r="L490" i="2"/>
  <c r="K490" i="2"/>
  <c r="I490" i="2"/>
  <c r="H490" i="2"/>
  <c r="E490" i="2"/>
  <c r="D490" i="2"/>
  <c r="T489" i="2"/>
  <c r="AA489" i="2" s="1"/>
  <c r="J489" i="2"/>
  <c r="T488" i="2"/>
  <c r="AA488" i="2" s="1"/>
  <c r="J488" i="2"/>
  <c r="F488" i="2" s="1"/>
  <c r="T487" i="2"/>
  <c r="AA487" i="2" s="1"/>
  <c r="J487" i="2"/>
  <c r="F487" i="2" s="1"/>
  <c r="T486" i="2"/>
  <c r="AA486" i="2" s="1"/>
  <c r="J486" i="2"/>
  <c r="Y485" i="2"/>
  <c r="X485" i="2"/>
  <c r="X484" i="2" s="1"/>
  <c r="V485" i="2"/>
  <c r="V484" i="2" s="1"/>
  <c r="S485" i="2"/>
  <c r="S484" i="2" s="1"/>
  <c r="R485" i="2"/>
  <c r="Q485" i="2"/>
  <c r="P485" i="2"/>
  <c r="O485" i="2"/>
  <c r="O484" i="2" s="1"/>
  <c r="N485" i="2"/>
  <c r="M485" i="2"/>
  <c r="L485" i="2"/>
  <c r="K485" i="2"/>
  <c r="I485" i="2"/>
  <c r="H485" i="2"/>
  <c r="E485" i="2"/>
  <c r="E484" i="2" s="1"/>
  <c r="D485" i="2"/>
  <c r="D484" i="2" s="1"/>
  <c r="T475" i="2"/>
  <c r="AA475" i="2" s="1"/>
  <c r="J475" i="2"/>
  <c r="T474" i="2"/>
  <c r="AA474" i="2" s="1"/>
  <c r="J474" i="2"/>
  <c r="T473" i="2"/>
  <c r="AA473" i="2" s="1"/>
  <c r="J473" i="2"/>
  <c r="F473" i="2" s="1"/>
  <c r="T472" i="2"/>
  <c r="AA472" i="2" s="1"/>
  <c r="J472" i="2"/>
  <c r="F472" i="2" s="1"/>
  <c r="T471" i="2"/>
  <c r="AA471" i="2" s="1"/>
  <c r="J471" i="2"/>
  <c r="T470" i="2"/>
  <c r="AA470" i="2" s="1"/>
  <c r="J470" i="2"/>
  <c r="F470" i="2" s="1"/>
  <c r="T469" i="2"/>
  <c r="AA469" i="2" s="1"/>
  <c r="J469" i="2"/>
  <c r="F469" i="2" s="1"/>
  <c r="V468" i="2"/>
  <c r="S468" i="2"/>
  <c r="R468" i="2"/>
  <c r="Q468" i="2"/>
  <c r="P468" i="2"/>
  <c r="O468" i="2"/>
  <c r="N468" i="2"/>
  <c r="M468" i="2"/>
  <c r="L468" i="2"/>
  <c r="K468" i="2"/>
  <c r="I468" i="2"/>
  <c r="H468" i="2"/>
  <c r="E468" i="2"/>
  <c r="D468" i="2"/>
  <c r="T467" i="2"/>
  <c r="AA467" i="2" s="1"/>
  <c r="J467" i="2"/>
  <c r="F467" i="2" s="1"/>
  <c r="T466" i="2"/>
  <c r="AA466" i="2" s="1"/>
  <c r="J466" i="2"/>
  <c r="F466" i="2" s="1"/>
  <c r="T465" i="2"/>
  <c r="AA465" i="2" s="1"/>
  <c r="J465" i="2"/>
  <c r="F465" i="2" s="1"/>
  <c r="T464" i="2"/>
  <c r="AA464" i="2" s="1"/>
  <c r="J464" i="2"/>
  <c r="F464" i="2" s="1"/>
  <c r="T463" i="2"/>
  <c r="AA463" i="2" s="1"/>
  <c r="J463" i="2"/>
  <c r="F463" i="2" s="1"/>
  <c r="T462" i="2"/>
  <c r="AA462" i="2" s="1"/>
  <c r="J462" i="2"/>
  <c r="F462" i="2" s="1"/>
  <c r="T461" i="2"/>
  <c r="AA461" i="2" s="1"/>
  <c r="J461" i="2"/>
  <c r="F461" i="2" s="1"/>
  <c r="T460" i="2"/>
  <c r="AA460" i="2" s="1"/>
  <c r="J460" i="2"/>
  <c r="F460" i="2" s="1"/>
  <c r="T459" i="2"/>
  <c r="AA459" i="2" s="1"/>
  <c r="J459" i="2"/>
  <c r="F459" i="2" s="1"/>
  <c r="V458" i="2"/>
  <c r="S458" i="2"/>
  <c r="R458" i="2"/>
  <c r="Q458" i="2"/>
  <c r="P458" i="2"/>
  <c r="O458" i="2"/>
  <c r="N458" i="2"/>
  <c r="M458" i="2"/>
  <c r="L458" i="2"/>
  <c r="K458" i="2"/>
  <c r="I458" i="2"/>
  <c r="H458" i="2"/>
  <c r="E458" i="2"/>
  <c r="D458" i="2"/>
  <c r="T457" i="2"/>
  <c r="AA457" i="2" s="1"/>
  <c r="J457" i="2"/>
  <c r="F457" i="2" s="1"/>
  <c r="T456" i="2"/>
  <c r="AA456" i="2" s="1"/>
  <c r="J456" i="2"/>
  <c r="F456" i="2" s="1"/>
  <c r="T455" i="2"/>
  <c r="AA455" i="2" s="1"/>
  <c r="J455" i="2"/>
  <c r="F455" i="2" s="1"/>
  <c r="T454" i="2"/>
  <c r="AA454" i="2" s="1"/>
  <c r="J454" i="2"/>
  <c r="F454" i="2" s="1"/>
  <c r="T453" i="2"/>
  <c r="AA453" i="2" s="1"/>
  <c r="J453" i="2"/>
  <c r="F453" i="2" s="1"/>
  <c r="T452" i="2"/>
  <c r="AA452" i="2" s="1"/>
  <c r="J452" i="2"/>
  <c r="V451" i="2"/>
  <c r="S451" i="2"/>
  <c r="R451" i="2"/>
  <c r="Q451" i="2"/>
  <c r="P451" i="2"/>
  <c r="O451" i="2"/>
  <c r="N451" i="2"/>
  <c r="M451" i="2"/>
  <c r="L451" i="2"/>
  <c r="K451" i="2"/>
  <c r="I451" i="2"/>
  <c r="H451" i="2"/>
  <c r="E451" i="2"/>
  <c r="D451" i="2"/>
  <c r="T450" i="2"/>
  <c r="AA450" i="2" s="1"/>
  <c r="J450" i="2"/>
  <c r="F450" i="2" s="1"/>
  <c r="T449" i="2"/>
  <c r="AA449" i="2" s="1"/>
  <c r="J449" i="2"/>
  <c r="F449" i="2" s="1"/>
  <c r="T448" i="2"/>
  <c r="AA448" i="2" s="1"/>
  <c r="J448" i="2"/>
  <c r="T447" i="2"/>
  <c r="AA447" i="2" s="1"/>
  <c r="J447" i="2"/>
  <c r="F447" i="2" s="1"/>
  <c r="V446" i="2"/>
  <c r="S446" i="2"/>
  <c r="R446" i="2"/>
  <c r="Q446" i="2"/>
  <c r="P446" i="2"/>
  <c r="O446" i="2"/>
  <c r="N446" i="2"/>
  <c r="M446" i="2"/>
  <c r="L446" i="2"/>
  <c r="K446" i="2"/>
  <c r="I446" i="2"/>
  <c r="H446" i="2"/>
  <c r="E446" i="2"/>
  <c r="D446" i="2"/>
  <c r="T445" i="2"/>
  <c r="AA445" i="2" s="1"/>
  <c r="J445" i="2"/>
  <c r="T444" i="2"/>
  <c r="AA444" i="2" s="1"/>
  <c r="J444" i="2"/>
  <c r="T443" i="2"/>
  <c r="AA443" i="2" s="1"/>
  <c r="J443" i="2"/>
  <c r="F443" i="2" s="1"/>
  <c r="V442" i="2"/>
  <c r="S442" i="2"/>
  <c r="R442" i="2"/>
  <c r="Q442" i="2"/>
  <c r="P442" i="2"/>
  <c r="O442" i="2"/>
  <c r="N442" i="2"/>
  <c r="M442" i="2"/>
  <c r="L442" i="2"/>
  <c r="K442" i="2"/>
  <c r="I442" i="2"/>
  <c r="H442" i="2"/>
  <c r="E442" i="2"/>
  <c r="D442" i="2"/>
  <c r="T441" i="2"/>
  <c r="AA441" i="2" s="1"/>
  <c r="J441" i="2"/>
  <c r="F441" i="2" s="1"/>
  <c r="V440" i="2"/>
  <c r="S440" i="2"/>
  <c r="R440" i="2"/>
  <c r="Q440" i="2"/>
  <c r="P440" i="2"/>
  <c r="O440" i="2"/>
  <c r="N440" i="2"/>
  <c r="M440" i="2"/>
  <c r="L440" i="2"/>
  <c r="K440" i="2"/>
  <c r="I440" i="2"/>
  <c r="H440" i="2"/>
  <c r="E440" i="2"/>
  <c r="D440" i="2"/>
  <c r="T439" i="2"/>
  <c r="AA439" i="2" s="1"/>
  <c r="J439" i="2"/>
  <c r="F439" i="2" s="1"/>
  <c r="T438" i="2"/>
  <c r="AA438" i="2" s="1"/>
  <c r="J438" i="2"/>
  <c r="F438" i="2" s="1"/>
  <c r="T437" i="2"/>
  <c r="AA437" i="2" s="1"/>
  <c r="J437" i="2"/>
  <c r="F437" i="2" s="1"/>
  <c r="T436" i="2"/>
  <c r="AA436" i="2" s="1"/>
  <c r="J436" i="2"/>
  <c r="V435" i="2"/>
  <c r="S435" i="2"/>
  <c r="R435" i="2"/>
  <c r="Q435" i="2"/>
  <c r="P435" i="2"/>
  <c r="O435" i="2"/>
  <c r="N435" i="2"/>
  <c r="M435" i="2"/>
  <c r="L435" i="2"/>
  <c r="K435" i="2"/>
  <c r="I435" i="2"/>
  <c r="H435" i="2"/>
  <c r="E435" i="2"/>
  <c r="D435" i="2"/>
  <c r="T428" i="2"/>
  <c r="AA428" i="2" s="1"/>
  <c r="J428" i="2"/>
  <c r="F428" i="2" s="1"/>
  <c r="T427" i="2"/>
  <c r="AA427" i="2" s="1"/>
  <c r="J427" i="2"/>
  <c r="F427" i="2" s="1"/>
  <c r="Y426" i="2"/>
  <c r="X426" i="2"/>
  <c r="V426" i="2"/>
  <c r="S426" i="2"/>
  <c r="R426" i="2"/>
  <c r="Q426" i="2"/>
  <c r="P426" i="2"/>
  <c r="O426" i="2"/>
  <c r="N426" i="2"/>
  <c r="M426" i="2"/>
  <c r="L426" i="2"/>
  <c r="K426" i="2"/>
  <c r="I426" i="2"/>
  <c r="H426" i="2"/>
  <c r="E426" i="2"/>
  <c r="D426" i="2"/>
  <c r="T425" i="2"/>
  <c r="AA425" i="2" s="1"/>
  <c r="J425" i="2"/>
  <c r="F425" i="2" s="1"/>
  <c r="T424" i="2"/>
  <c r="AA424" i="2" s="1"/>
  <c r="J424" i="2"/>
  <c r="F424" i="2" s="1"/>
  <c r="T423" i="2"/>
  <c r="AA423" i="2" s="1"/>
  <c r="J423" i="2"/>
  <c r="F423" i="2" s="1"/>
  <c r="T422" i="2"/>
  <c r="AA422" i="2" s="1"/>
  <c r="J422" i="2"/>
  <c r="F422" i="2" s="1"/>
  <c r="Y421" i="2"/>
  <c r="X421" i="2"/>
  <c r="V421" i="2"/>
  <c r="S421" i="2"/>
  <c r="R421" i="2"/>
  <c r="Q421" i="2"/>
  <c r="P421" i="2"/>
  <c r="O421" i="2"/>
  <c r="N421" i="2"/>
  <c r="M421" i="2"/>
  <c r="L421" i="2"/>
  <c r="K421" i="2"/>
  <c r="I421" i="2"/>
  <c r="H421" i="2"/>
  <c r="E421" i="2"/>
  <c r="D421" i="2"/>
  <c r="T420" i="2"/>
  <c r="AA420" i="2" s="1"/>
  <c r="J420" i="2"/>
  <c r="F420" i="2" s="1"/>
  <c r="T419" i="2"/>
  <c r="AA419" i="2" s="1"/>
  <c r="J419" i="2"/>
  <c r="F419" i="2" s="1"/>
  <c r="Y418" i="2"/>
  <c r="X418" i="2"/>
  <c r="V418" i="2"/>
  <c r="S418" i="2"/>
  <c r="R418" i="2"/>
  <c r="Q418" i="2"/>
  <c r="P418" i="2"/>
  <c r="O418" i="2"/>
  <c r="N418" i="2"/>
  <c r="M418" i="2"/>
  <c r="L418" i="2"/>
  <c r="K418" i="2"/>
  <c r="I418" i="2"/>
  <c r="H418" i="2"/>
  <c r="E418" i="2"/>
  <c r="D418" i="2"/>
  <c r="T417" i="2"/>
  <c r="AA417" i="2" s="1"/>
  <c r="J417" i="2"/>
  <c r="F417" i="2" s="1"/>
  <c r="T416" i="2"/>
  <c r="AA416" i="2" s="1"/>
  <c r="J416" i="2"/>
  <c r="F416" i="2" s="1"/>
  <c r="T415" i="2"/>
  <c r="AA415" i="2" s="1"/>
  <c r="J415" i="2"/>
  <c r="F415" i="2" s="1"/>
  <c r="T414" i="2"/>
  <c r="AA414" i="2" s="1"/>
  <c r="J414" i="2"/>
  <c r="F414" i="2" s="1"/>
  <c r="T413" i="2"/>
  <c r="AA413" i="2" s="1"/>
  <c r="J413" i="2"/>
  <c r="F413" i="2" s="1"/>
  <c r="T412" i="2"/>
  <c r="AA412" i="2" s="1"/>
  <c r="J412" i="2"/>
  <c r="F412" i="2" s="1"/>
  <c r="T411" i="2"/>
  <c r="U411" i="2" s="1"/>
  <c r="F411" i="2"/>
  <c r="Y410" i="2"/>
  <c r="X410" i="2"/>
  <c r="V410" i="2"/>
  <c r="S410" i="2"/>
  <c r="R410" i="2"/>
  <c r="Q410" i="2"/>
  <c r="P410" i="2"/>
  <c r="O410" i="2"/>
  <c r="N410" i="2"/>
  <c r="L410" i="2"/>
  <c r="K410" i="2"/>
  <c r="I410" i="2"/>
  <c r="E410" i="2"/>
  <c r="D410" i="2"/>
  <c r="T404" i="2"/>
  <c r="AA404" i="2" s="1"/>
  <c r="J404" i="2"/>
  <c r="F404" i="2" s="1"/>
  <c r="T403" i="2"/>
  <c r="AA403" i="2" s="1"/>
  <c r="J403" i="2"/>
  <c r="F403" i="2" s="1"/>
  <c r="T402" i="2"/>
  <c r="AA402" i="2" s="1"/>
  <c r="J402" i="2"/>
  <c r="F402" i="2" s="1"/>
  <c r="T401" i="2"/>
  <c r="AA401" i="2" s="1"/>
  <c r="J401" i="2"/>
  <c r="F401" i="2" s="1"/>
  <c r="Y400" i="2"/>
  <c r="X400" i="2"/>
  <c r="V400" i="2"/>
  <c r="S400" i="2"/>
  <c r="R400" i="2"/>
  <c r="Q400" i="2"/>
  <c r="P400" i="2"/>
  <c r="O400" i="2"/>
  <c r="N400" i="2"/>
  <c r="M400" i="2"/>
  <c r="L400" i="2"/>
  <c r="K400" i="2"/>
  <c r="I400" i="2"/>
  <c r="H400" i="2"/>
  <c r="E400" i="2"/>
  <c r="D400" i="2"/>
  <c r="T399" i="2"/>
  <c r="AA399" i="2" s="1"/>
  <c r="J399" i="2"/>
  <c r="T398" i="2"/>
  <c r="AA398" i="2" s="1"/>
  <c r="J398" i="2"/>
  <c r="F398" i="2" s="1"/>
  <c r="T397" i="2"/>
  <c r="AA397" i="2" s="1"/>
  <c r="J397" i="2"/>
  <c r="F397" i="2" s="1"/>
  <c r="T396" i="2"/>
  <c r="AA396" i="2" s="1"/>
  <c r="J396" i="2"/>
  <c r="Y395" i="2"/>
  <c r="Y394" i="2" s="1"/>
  <c r="X395" i="2"/>
  <c r="X394" i="2" s="1"/>
  <c r="V395" i="2"/>
  <c r="V394" i="2" s="1"/>
  <c r="S395" i="2"/>
  <c r="R395" i="2"/>
  <c r="Q395" i="2"/>
  <c r="Q394" i="2" s="1"/>
  <c r="P395" i="2"/>
  <c r="O395" i="2"/>
  <c r="N395" i="2"/>
  <c r="M395" i="2"/>
  <c r="L395" i="2"/>
  <c r="K395" i="2"/>
  <c r="K394" i="2" s="1"/>
  <c r="I395" i="2"/>
  <c r="I394" i="2" s="1"/>
  <c r="H395" i="2"/>
  <c r="E395" i="2"/>
  <c r="D395" i="2"/>
  <c r="D394" i="2" s="1"/>
  <c r="T393" i="2"/>
  <c r="AA393" i="2" s="1"/>
  <c r="J393" i="2"/>
  <c r="F393" i="2" s="1"/>
  <c r="T392" i="2"/>
  <c r="AA392" i="2" s="1"/>
  <c r="J392" i="2"/>
  <c r="T391" i="2"/>
  <c r="AA391" i="2" s="1"/>
  <c r="J391" i="2"/>
  <c r="T390" i="2"/>
  <c r="AA390" i="2" s="1"/>
  <c r="J390" i="2"/>
  <c r="F390" i="2" s="1"/>
  <c r="T389" i="2"/>
  <c r="AA389" i="2" s="1"/>
  <c r="J389" i="2"/>
  <c r="F389" i="2" s="1"/>
  <c r="T388" i="2"/>
  <c r="AA388" i="2" s="1"/>
  <c r="J388" i="2"/>
  <c r="T387" i="2"/>
  <c r="AA387" i="2" s="1"/>
  <c r="J387" i="2"/>
  <c r="F387" i="2" s="1"/>
  <c r="Y386" i="2"/>
  <c r="X386" i="2"/>
  <c r="V386" i="2"/>
  <c r="S386" i="2"/>
  <c r="R386" i="2"/>
  <c r="Q386" i="2"/>
  <c r="P386" i="2"/>
  <c r="O386" i="2"/>
  <c r="N386" i="2"/>
  <c r="M386" i="2"/>
  <c r="L386" i="2"/>
  <c r="K386" i="2"/>
  <c r="I386" i="2"/>
  <c r="H386" i="2"/>
  <c r="E386" i="2"/>
  <c r="D386" i="2"/>
  <c r="T385" i="2"/>
  <c r="AA385" i="2" s="1"/>
  <c r="J385" i="2"/>
  <c r="F385" i="2" s="1"/>
  <c r="Y384" i="2"/>
  <c r="X384" i="2"/>
  <c r="V384" i="2"/>
  <c r="S384" i="2"/>
  <c r="R384" i="2"/>
  <c r="Q384" i="2"/>
  <c r="P384" i="2"/>
  <c r="O384" i="2"/>
  <c r="N384" i="2"/>
  <c r="M384" i="2"/>
  <c r="L384" i="2"/>
  <c r="K384" i="2"/>
  <c r="I384" i="2"/>
  <c r="H384" i="2"/>
  <c r="E384" i="2"/>
  <c r="D384" i="2"/>
  <c r="T383" i="2"/>
  <c r="AA383" i="2" s="1"/>
  <c r="J383" i="2"/>
  <c r="F383" i="2" s="1"/>
  <c r="T382" i="2"/>
  <c r="AA382" i="2" s="1"/>
  <c r="J382" i="2"/>
  <c r="F382" i="2" s="1"/>
  <c r="T381" i="2"/>
  <c r="AA381" i="2" s="1"/>
  <c r="J381" i="2"/>
  <c r="F381" i="2" s="1"/>
  <c r="T380" i="2"/>
  <c r="AA380" i="2" s="1"/>
  <c r="J380" i="2"/>
  <c r="T379" i="2"/>
  <c r="AA379" i="2" s="1"/>
  <c r="J379" i="2"/>
  <c r="F379" i="2" s="1"/>
  <c r="T378" i="2"/>
  <c r="AA378" i="2" s="1"/>
  <c r="J378" i="2"/>
  <c r="F378" i="2" s="1"/>
  <c r="T377" i="2"/>
  <c r="AA377" i="2" s="1"/>
  <c r="J377" i="2"/>
  <c r="F377" i="2" s="1"/>
  <c r="T376" i="2"/>
  <c r="AA376" i="2" s="1"/>
  <c r="J376" i="2"/>
  <c r="T375" i="2"/>
  <c r="AA375" i="2" s="1"/>
  <c r="J375" i="2"/>
  <c r="F375" i="2" s="1"/>
  <c r="Y374" i="2"/>
  <c r="X374" i="2"/>
  <c r="V374" i="2"/>
  <c r="S374" i="2"/>
  <c r="R374" i="2"/>
  <c r="Q374" i="2"/>
  <c r="P374" i="2"/>
  <c r="O374" i="2"/>
  <c r="N374" i="2"/>
  <c r="M374" i="2"/>
  <c r="L374" i="2"/>
  <c r="K374" i="2"/>
  <c r="I374" i="2"/>
  <c r="H374" i="2"/>
  <c r="E374" i="2"/>
  <c r="D374" i="2"/>
  <c r="T373" i="2"/>
  <c r="AA373" i="2" s="1"/>
  <c r="J373" i="2"/>
  <c r="F373" i="2" s="1"/>
  <c r="T372" i="2"/>
  <c r="AA372" i="2" s="1"/>
  <c r="J372" i="2"/>
  <c r="T371" i="2"/>
  <c r="AA371" i="2" s="1"/>
  <c r="J371" i="2"/>
  <c r="F371" i="2" s="1"/>
  <c r="T370" i="2"/>
  <c r="AA370" i="2" s="1"/>
  <c r="J370" i="2"/>
  <c r="F370" i="2" s="1"/>
  <c r="T369" i="2"/>
  <c r="AA369" i="2" s="1"/>
  <c r="J369" i="2"/>
  <c r="F369" i="2" s="1"/>
  <c r="T368" i="2"/>
  <c r="AA368" i="2" s="1"/>
  <c r="J368" i="2"/>
  <c r="Y367" i="2"/>
  <c r="X367" i="2"/>
  <c r="V367" i="2"/>
  <c r="S367" i="2"/>
  <c r="R367" i="2"/>
  <c r="Q367" i="2"/>
  <c r="P367" i="2"/>
  <c r="O367" i="2"/>
  <c r="N367" i="2"/>
  <c r="M367" i="2"/>
  <c r="L367" i="2"/>
  <c r="K367" i="2"/>
  <c r="I367" i="2"/>
  <c r="H367" i="2"/>
  <c r="E367" i="2"/>
  <c r="D367" i="2"/>
  <c r="T366" i="2"/>
  <c r="AA366" i="2" s="1"/>
  <c r="J366" i="2"/>
  <c r="F366" i="2" s="1"/>
  <c r="T365" i="2"/>
  <c r="AA365" i="2" s="1"/>
  <c r="J365" i="2"/>
  <c r="F365" i="2" s="1"/>
  <c r="T364" i="2"/>
  <c r="AA364" i="2" s="1"/>
  <c r="J364" i="2"/>
  <c r="T363" i="2"/>
  <c r="AA363" i="2" s="1"/>
  <c r="J363" i="2"/>
  <c r="Y362" i="2"/>
  <c r="X362" i="2"/>
  <c r="V362" i="2"/>
  <c r="S362" i="2"/>
  <c r="R362" i="2"/>
  <c r="Q362" i="2"/>
  <c r="P362" i="2"/>
  <c r="O362" i="2"/>
  <c r="N362" i="2"/>
  <c r="M362" i="2"/>
  <c r="L362" i="2"/>
  <c r="K362" i="2"/>
  <c r="I362" i="2"/>
  <c r="H362" i="2"/>
  <c r="E362" i="2"/>
  <c r="D362" i="2"/>
  <c r="T360" i="2"/>
  <c r="AA360" i="2" s="1"/>
  <c r="J360" i="2"/>
  <c r="F360" i="2" s="1"/>
  <c r="T359" i="2"/>
  <c r="AA359" i="2" s="1"/>
  <c r="J359" i="2"/>
  <c r="F359" i="2" s="1"/>
  <c r="T358" i="2"/>
  <c r="AA358" i="2" s="1"/>
  <c r="J358" i="2"/>
  <c r="F358" i="2" s="1"/>
  <c r="Y357" i="2"/>
  <c r="X357" i="2"/>
  <c r="V357" i="2"/>
  <c r="S357" i="2"/>
  <c r="R357" i="2"/>
  <c r="Q357" i="2"/>
  <c r="P357" i="2"/>
  <c r="O357" i="2"/>
  <c r="N357" i="2"/>
  <c r="M357" i="2"/>
  <c r="L357" i="2"/>
  <c r="K357" i="2"/>
  <c r="I357" i="2"/>
  <c r="H357" i="2"/>
  <c r="E357" i="2"/>
  <c r="D357" i="2"/>
  <c r="T356" i="2"/>
  <c r="AA356" i="2" s="1"/>
  <c r="J356" i="2"/>
  <c r="Y355" i="2"/>
  <c r="X355" i="2"/>
  <c r="V355" i="2"/>
  <c r="S355" i="2"/>
  <c r="R355" i="2"/>
  <c r="Q355" i="2"/>
  <c r="P355" i="2"/>
  <c r="O355" i="2"/>
  <c r="N355" i="2"/>
  <c r="M355" i="2"/>
  <c r="L355" i="2"/>
  <c r="K355" i="2"/>
  <c r="I355" i="2"/>
  <c r="H355" i="2"/>
  <c r="E355" i="2"/>
  <c r="D355" i="2"/>
  <c r="T354" i="2"/>
  <c r="AA354" i="2" s="1"/>
  <c r="J354" i="2"/>
  <c r="F354" i="2" s="1"/>
  <c r="T353" i="2"/>
  <c r="AA353" i="2" s="1"/>
  <c r="J353" i="2"/>
  <c r="F353" i="2" s="1"/>
  <c r="T352" i="2"/>
  <c r="AA352" i="2" s="1"/>
  <c r="J352" i="2"/>
  <c r="T351" i="2"/>
  <c r="AA351" i="2" s="1"/>
  <c r="J351" i="2"/>
  <c r="F351" i="2" s="1"/>
  <c r="Y350" i="2"/>
  <c r="X350" i="2"/>
  <c r="V350" i="2"/>
  <c r="S350" i="2"/>
  <c r="R350" i="2"/>
  <c r="Q350" i="2"/>
  <c r="P350" i="2"/>
  <c r="O350" i="2"/>
  <c r="N350" i="2"/>
  <c r="M350" i="2"/>
  <c r="L350" i="2"/>
  <c r="K350" i="2"/>
  <c r="I350" i="2"/>
  <c r="H350" i="2"/>
  <c r="E350" i="2"/>
  <c r="D350" i="2"/>
  <c r="T343" i="2"/>
  <c r="AA343" i="2" s="1"/>
  <c r="J343" i="2"/>
  <c r="F343" i="2" s="1"/>
  <c r="T342" i="2"/>
  <c r="AA342" i="2" s="1"/>
  <c r="J342" i="2"/>
  <c r="Y341" i="2"/>
  <c r="X341" i="2"/>
  <c r="V341" i="2"/>
  <c r="S341" i="2"/>
  <c r="R341" i="2"/>
  <c r="Q341" i="2"/>
  <c r="P341" i="2"/>
  <c r="O341" i="2"/>
  <c r="N341" i="2"/>
  <c r="M341" i="2"/>
  <c r="L341" i="2"/>
  <c r="K341" i="2"/>
  <c r="I341" i="2"/>
  <c r="H341" i="2"/>
  <c r="E341" i="2"/>
  <c r="D341" i="2"/>
  <c r="T340" i="2"/>
  <c r="AA340" i="2" s="1"/>
  <c r="J340" i="2"/>
  <c r="F340" i="2" s="1"/>
  <c r="T339" i="2"/>
  <c r="AA339" i="2" s="1"/>
  <c r="J339" i="2"/>
  <c r="F339" i="2" s="1"/>
  <c r="T338" i="2"/>
  <c r="AA338" i="2" s="1"/>
  <c r="J338" i="2"/>
  <c r="F338" i="2" s="1"/>
  <c r="T337" i="2"/>
  <c r="AA337" i="2" s="1"/>
  <c r="J337" i="2"/>
  <c r="Y336" i="2"/>
  <c r="X336" i="2"/>
  <c r="V336" i="2"/>
  <c r="S336" i="2"/>
  <c r="R336" i="2"/>
  <c r="Q336" i="2"/>
  <c r="P336" i="2"/>
  <c r="O336" i="2"/>
  <c r="N336" i="2"/>
  <c r="M336" i="2"/>
  <c r="L336" i="2"/>
  <c r="K336" i="2"/>
  <c r="I336" i="2"/>
  <c r="H336" i="2"/>
  <c r="E336" i="2"/>
  <c r="D336" i="2"/>
  <c r="T335" i="2"/>
  <c r="AA335" i="2" s="1"/>
  <c r="J335" i="2"/>
  <c r="F335" i="2" s="1"/>
  <c r="T334" i="2"/>
  <c r="AA334" i="2" s="1"/>
  <c r="J334" i="2"/>
  <c r="F334" i="2" s="1"/>
  <c r="Y333" i="2"/>
  <c r="X333" i="2"/>
  <c r="V333" i="2"/>
  <c r="S333" i="2"/>
  <c r="R333" i="2"/>
  <c r="Q333" i="2"/>
  <c r="P333" i="2"/>
  <c r="O333" i="2"/>
  <c r="N333" i="2"/>
  <c r="M333" i="2"/>
  <c r="L333" i="2"/>
  <c r="K333" i="2"/>
  <c r="I333" i="2"/>
  <c r="H333" i="2"/>
  <c r="E333" i="2"/>
  <c r="D333" i="2"/>
  <c r="T332" i="2"/>
  <c r="AA332" i="2" s="1"/>
  <c r="J332" i="2"/>
  <c r="F332" i="2" s="1"/>
  <c r="T331" i="2"/>
  <c r="AA331" i="2" s="1"/>
  <c r="J331" i="2"/>
  <c r="F331" i="2" s="1"/>
  <c r="T330" i="2"/>
  <c r="AA330" i="2" s="1"/>
  <c r="J330" i="2"/>
  <c r="F330" i="2" s="1"/>
  <c r="T329" i="2"/>
  <c r="AA329" i="2" s="1"/>
  <c r="J329" i="2"/>
  <c r="F329" i="2" s="1"/>
  <c r="T328" i="2"/>
  <c r="AA328" i="2" s="1"/>
  <c r="J328" i="2"/>
  <c r="F328" i="2" s="1"/>
  <c r="T327" i="2"/>
  <c r="AA327" i="2" s="1"/>
  <c r="J327" i="2"/>
  <c r="F327" i="2" s="1"/>
  <c r="T326" i="2"/>
  <c r="AA326" i="2" s="1"/>
  <c r="J326" i="2"/>
  <c r="Y325" i="2"/>
  <c r="X325" i="2"/>
  <c r="V325" i="2"/>
  <c r="S325" i="2"/>
  <c r="R325" i="2"/>
  <c r="Q325" i="2"/>
  <c r="P325" i="2"/>
  <c r="O325" i="2"/>
  <c r="N325" i="2"/>
  <c r="M325" i="2"/>
  <c r="L325" i="2"/>
  <c r="K325" i="2"/>
  <c r="I325" i="2"/>
  <c r="H325" i="2"/>
  <c r="E325" i="2"/>
  <c r="D325" i="2"/>
  <c r="T322" i="2"/>
  <c r="AA322" i="2" s="1"/>
  <c r="J322" i="2"/>
  <c r="F322" i="2" s="1"/>
  <c r="T321" i="2"/>
  <c r="AA321" i="2" s="1"/>
  <c r="J321" i="2"/>
  <c r="F321" i="2" s="1"/>
  <c r="T320" i="2"/>
  <c r="AA320" i="2" s="1"/>
  <c r="J320" i="2"/>
  <c r="F320" i="2" s="1"/>
  <c r="T319" i="2"/>
  <c r="AA319" i="2" s="1"/>
  <c r="J319" i="2"/>
  <c r="F319" i="2" s="1"/>
  <c r="Y318" i="2"/>
  <c r="X318" i="2"/>
  <c r="V318" i="2"/>
  <c r="S318" i="2"/>
  <c r="R318" i="2"/>
  <c r="Q318" i="2"/>
  <c r="P318" i="2"/>
  <c r="O318" i="2"/>
  <c r="N318" i="2"/>
  <c r="M318" i="2"/>
  <c r="L318" i="2"/>
  <c r="K318" i="2"/>
  <c r="I318" i="2"/>
  <c r="H318" i="2"/>
  <c r="E318" i="2"/>
  <c r="D318" i="2"/>
  <c r="T317" i="2"/>
  <c r="AA317" i="2" s="1"/>
  <c r="J317" i="2"/>
  <c r="F317" i="2" s="1"/>
  <c r="T316" i="2"/>
  <c r="AA316" i="2" s="1"/>
  <c r="J316" i="2"/>
  <c r="F316" i="2" s="1"/>
  <c r="T315" i="2"/>
  <c r="AA315" i="2" s="1"/>
  <c r="J315" i="2"/>
  <c r="F315" i="2" s="1"/>
  <c r="T314" i="2"/>
  <c r="AA314" i="2" s="1"/>
  <c r="J314" i="2"/>
  <c r="Y313" i="2"/>
  <c r="Y312" i="2" s="1"/>
  <c r="X313" i="2"/>
  <c r="V313" i="2"/>
  <c r="S313" i="2"/>
  <c r="R313" i="2"/>
  <c r="Q313" i="2"/>
  <c r="P313" i="2"/>
  <c r="O313" i="2"/>
  <c r="N313" i="2"/>
  <c r="M313" i="2"/>
  <c r="L313" i="2"/>
  <c r="K313" i="2"/>
  <c r="K312" i="2" s="1"/>
  <c r="I313" i="2"/>
  <c r="I312" i="2" s="1"/>
  <c r="H313" i="2"/>
  <c r="E313" i="2"/>
  <c r="D313" i="2"/>
  <c r="T311" i="2"/>
  <c r="AA311" i="2" s="1"/>
  <c r="J311" i="2"/>
  <c r="F311" i="2" s="1"/>
  <c r="T310" i="2"/>
  <c r="AA310" i="2" s="1"/>
  <c r="J310" i="2"/>
  <c r="F310" i="2" s="1"/>
  <c r="T309" i="2"/>
  <c r="AA309" i="2" s="1"/>
  <c r="J309" i="2"/>
  <c r="T308" i="2"/>
  <c r="AA308" i="2" s="1"/>
  <c r="J308" i="2"/>
  <c r="F308" i="2" s="1"/>
  <c r="T307" i="2"/>
  <c r="AA307" i="2" s="1"/>
  <c r="F307" i="2"/>
  <c r="T306" i="2"/>
  <c r="AA306" i="2" s="1"/>
  <c r="J306" i="2"/>
  <c r="T305" i="2"/>
  <c r="AA305" i="2" s="1"/>
  <c r="J305" i="2"/>
  <c r="Y304" i="2"/>
  <c r="X304" i="2"/>
  <c r="V304" i="2"/>
  <c r="S304" i="2"/>
  <c r="R304" i="2"/>
  <c r="Q304" i="2"/>
  <c r="P304" i="2"/>
  <c r="O304" i="2"/>
  <c r="N304" i="2"/>
  <c r="L304" i="2"/>
  <c r="K304" i="2"/>
  <c r="I304" i="2"/>
  <c r="E304" i="2"/>
  <c r="D304" i="2"/>
  <c r="T301" i="2"/>
  <c r="AA301" i="2" s="1"/>
  <c r="J301" i="2"/>
  <c r="F301" i="2" s="1"/>
  <c r="Y300" i="2"/>
  <c r="X300" i="2"/>
  <c r="V300" i="2"/>
  <c r="S300" i="2"/>
  <c r="R300" i="2"/>
  <c r="Q300" i="2"/>
  <c r="P300" i="2"/>
  <c r="O300" i="2"/>
  <c r="N300" i="2"/>
  <c r="M300" i="2"/>
  <c r="L300" i="2"/>
  <c r="K300" i="2"/>
  <c r="I300" i="2"/>
  <c r="H300" i="2"/>
  <c r="E300" i="2"/>
  <c r="D300" i="2"/>
  <c r="T299" i="2"/>
  <c r="AA299" i="2" s="1"/>
  <c r="T298" i="2"/>
  <c r="AA298" i="2" s="1"/>
  <c r="J298" i="2"/>
  <c r="F298" i="2" s="1"/>
  <c r="T297" i="2"/>
  <c r="AA297" i="2" s="1"/>
  <c r="J297" i="2"/>
  <c r="T296" i="2"/>
  <c r="AA296" i="2" s="1"/>
  <c r="J296" i="2"/>
  <c r="F296" i="2" s="1"/>
  <c r="T295" i="2"/>
  <c r="AA295" i="2" s="1"/>
  <c r="T294" i="2"/>
  <c r="AA294" i="2" s="1"/>
  <c r="J294" i="2"/>
  <c r="F294" i="2" s="1"/>
  <c r="T293" i="2"/>
  <c r="AA293" i="2" s="1"/>
  <c r="J293" i="2"/>
  <c r="F293" i="2" s="1"/>
  <c r="T292" i="2"/>
  <c r="AA292" i="2" s="1"/>
  <c r="J292" i="2"/>
  <c r="F292" i="2" s="1"/>
  <c r="T291" i="2"/>
  <c r="AA291" i="2" s="1"/>
  <c r="J291" i="2"/>
  <c r="Y290" i="2"/>
  <c r="X290" i="2"/>
  <c r="V290" i="2"/>
  <c r="S290" i="2"/>
  <c r="R290" i="2"/>
  <c r="Q290" i="2"/>
  <c r="P290" i="2"/>
  <c r="O290" i="2"/>
  <c r="N290" i="2"/>
  <c r="L290" i="2"/>
  <c r="K290" i="2"/>
  <c r="I290" i="2"/>
  <c r="J290" i="2" s="1"/>
  <c r="E290" i="2"/>
  <c r="D290" i="2"/>
  <c r="T289" i="2"/>
  <c r="AA289" i="2" s="1"/>
  <c r="J289" i="2"/>
  <c r="F289" i="2" s="1"/>
  <c r="T288" i="2"/>
  <c r="AA288" i="2" s="1"/>
  <c r="J288" i="2"/>
  <c r="T287" i="2"/>
  <c r="AA287" i="2" s="1"/>
  <c r="J287" i="2"/>
  <c r="F287" i="2" s="1"/>
  <c r="T286" i="2"/>
  <c r="AA286" i="2" s="1"/>
  <c r="J286" i="2"/>
  <c r="F286" i="2" s="1"/>
  <c r="T285" i="2"/>
  <c r="AA285" i="2" s="1"/>
  <c r="J285" i="2"/>
  <c r="F285" i="2" s="1"/>
  <c r="T284" i="2"/>
  <c r="AA284" i="2" s="1"/>
  <c r="J284" i="2"/>
  <c r="Y283" i="2"/>
  <c r="X283" i="2"/>
  <c r="V283" i="2"/>
  <c r="S283" i="2"/>
  <c r="R283" i="2"/>
  <c r="Q283" i="2"/>
  <c r="P283" i="2"/>
  <c r="O283" i="2"/>
  <c r="N283" i="2"/>
  <c r="M283" i="2"/>
  <c r="L283" i="2"/>
  <c r="K283" i="2"/>
  <c r="I283" i="2"/>
  <c r="H283" i="2"/>
  <c r="E283" i="2"/>
  <c r="D283" i="2"/>
  <c r="T282" i="2"/>
  <c r="AA282" i="2" s="1"/>
  <c r="J282" i="2"/>
  <c r="F282" i="2" s="1"/>
  <c r="T281" i="2"/>
  <c r="AA281" i="2" s="1"/>
  <c r="J281" i="2"/>
  <c r="F281" i="2" s="1"/>
  <c r="T280" i="2"/>
  <c r="AA280" i="2" s="1"/>
  <c r="J280" i="2"/>
  <c r="T279" i="2"/>
  <c r="AA279" i="2" s="1"/>
  <c r="J279" i="2"/>
  <c r="Y278" i="2"/>
  <c r="X278" i="2"/>
  <c r="V278" i="2"/>
  <c r="S278" i="2"/>
  <c r="R278" i="2"/>
  <c r="Q278" i="2"/>
  <c r="P278" i="2"/>
  <c r="O278" i="2"/>
  <c r="N278" i="2"/>
  <c r="M278" i="2"/>
  <c r="M277" i="2" s="1"/>
  <c r="L278" i="2"/>
  <c r="K278" i="2"/>
  <c r="I278" i="2"/>
  <c r="H278" i="2"/>
  <c r="E278" i="2"/>
  <c r="D278" i="2"/>
  <c r="T276" i="2"/>
  <c r="AA276" i="2" s="1"/>
  <c r="J276" i="2"/>
  <c r="T275" i="2"/>
  <c r="AA275" i="2" s="1"/>
  <c r="J275" i="2"/>
  <c r="T274" i="2"/>
  <c r="AA274" i="2" s="1"/>
  <c r="J274" i="2"/>
  <c r="F274" i="2" s="1"/>
  <c r="V273" i="2"/>
  <c r="S273" i="2"/>
  <c r="R273" i="2"/>
  <c r="Q273" i="2"/>
  <c r="P273" i="2"/>
  <c r="O273" i="2"/>
  <c r="N273" i="2"/>
  <c r="M273" i="2"/>
  <c r="L273" i="2"/>
  <c r="K273" i="2"/>
  <c r="I273" i="2"/>
  <c r="H273" i="2"/>
  <c r="E273" i="2"/>
  <c r="D273" i="2"/>
  <c r="T272" i="2"/>
  <c r="AA272" i="2" s="1"/>
  <c r="J272" i="2"/>
  <c r="V271" i="2"/>
  <c r="S271" i="2"/>
  <c r="R271" i="2"/>
  <c r="Q271" i="2"/>
  <c r="P271" i="2"/>
  <c r="O271" i="2"/>
  <c r="N271" i="2"/>
  <c r="M271" i="2"/>
  <c r="L271" i="2"/>
  <c r="K271" i="2"/>
  <c r="I271" i="2"/>
  <c r="H271" i="2"/>
  <c r="E271" i="2"/>
  <c r="D271" i="2"/>
  <c r="T270" i="2"/>
  <c r="AA270" i="2" s="1"/>
  <c r="J270" i="2"/>
  <c r="F270" i="2" s="1"/>
  <c r="T269" i="2"/>
  <c r="AA269" i="2" s="1"/>
  <c r="J269" i="2"/>
  <c r="F269" i="2" s="1"/>
  <c r="T268" i="2"/>
  <c r="AA268" i="2" s="1"/>
  <c r="J268" i="2"/>
  <c r="F268" i="2" s="1"/>
  <c r="T267" i="2"/>
  <c r="AA267" i="2" s="1"/>
  <c r="J267" i="2"/>
  <c r="V266" i="2"/>
  <c r="S266" i="2"/>
  <c r="R266" i="2"/>
  <c r="Q266" i="2"/>
  <c r="P266" i="2"/>
  <c r="O266" i="2"/>
  <c r="N266" i="2"/>
  <c r="M266" i="2"/>
  <c r="L266" i="2"/>
  <c r="K266" i="2"/>
  <c r="I266" i="2"/>
  <c r="H266" i="2"/>
  <c r="E266" i="2"/>
  <c r="D266" i="2"/>
  <c r="T255" i="2"/>
  <c r="AA255" i="2" s="1"/>
  <c r="J255" i="2"/>
  <c r="F255" i="2" s="1"/>
  <c r="T254" i="2"/>
  <c r="AA254" i="2" s="1"/>
  <c r="J254" i="2"/>
  <c r="Y253" i="2"/>
  <c r="X253" i="2"/>
  <c r="V253" i="2"/>
  <c r="S253" i="2"/>
  <c r="R253" i="2"/>
  <c r="Q253" i="2"/>
  <c r="P253" i="2"/>
  <c r="O253" i="2"/>
  <c r="N253" i="2"/>
  <c r="M253" i="2"/>
  <c r="L253" i="2"/>
  <c r="K253" i="2"/>
  <c r="I253" i="2"/>
  <c r="H253" i="2"/>
  <c r="E253" i="2"/>
  <c r="D253" i="2"/>
  <c r="T252" i="2"/>
  <c r="AA252" i="2" s="1"/>
  <c r="J252" i="2"/>
  <c r="F252" i="2" s="1"/>
  <c r="T251" i="2"/>
  <c r="AA251" i="2" s="1"/>
  <c r="J251" i="2"/>
  <c r="F251" i="2" s="1"/>
  <c r="T250" i="2"/>
  <c r="AA250" i="2" s="1"/>
  <c r="J250" i="2"/>
  <c r="F250" i="2" s="1"/>
  <c r="T249" i="2"/>
  <c r="AA249" i="2" s="1"/>
  <c r="J249" i="2"/>
  <c r="Y248" i="2"/>
  <c r="X248" i="2"/>
  <c r="V248" i="2"/>
  <c r="S248" i="2"/>
  <c r="R248" i="2"/>
  <c r="Q248" i="2"/>
  <c r="P248" i="2"/>
  <c r="O248" i="2"/>
  <c r="N248" i="2"/>
  <c r="M248" i="2"/>
  <c r="L248" i="2"/>
  <c r="K248" i="2"/>
  <c r="I248" i="2"/>
  <c r="H248" i="2"/>
  <c r="E248" i="2"/>
  <c r="D248" i="2"/>
  <c r="T247" i="2"/>
  <c r="AA247" i="2" s="1"/>
  <c r="J247" i="2"/>
  <c r="F247" i="2" s="1"/>
  <c r="T246" i="2"/>
  <c r="AA246" i="2" s="1"/>
  <c r="J246" i="2"/>
  <c r="F246" i="2" s="1"/>
  <c r="Y245" i="2"/>
  <c r="X245" i="2"/>
  <c r="V245" i="2"/>
  <c r="S245" i="2"/>
  <c r="R245" i="2"/>
  <c r="Q245" i="2"/>
  <c r="P245" i="2"/>
  <c r="O245" i="2"/>
  <c r="N245" i="2"/>
  <c r="M245" i="2"/>
  <c r="L245" i="2"/>
  <c r="K245" i="2"/>
  <c r="I245" i="2"/>
  <c r="H245" i="2"/>
  <c r="E245" i="2"/>
  <c r="D245" i="2"/>
  <c r="T244" i="2"/>
  <c r="AA244" i="2" s="1"/>
  <c r="J244" i="2"/>
  <c r="F244" i="2" s="1"/>
  <c r="T243" i="2"/>
  <c r="AA243" i="2" s="1"/>
  <c r="J243" i="2"/>
  <c r="F243" i="2" s="1"/>
  <c r="T242" i="2"/>
  <c r="AA242" i="2" s="1"/>
  <c r="J242" i="2"/>
  <c r="F242" i="2" s="1"/>
  <c r="T241" i="2"/>
  <c r="AA241" i="2" s="1"/>
  <c r="J241" i="2"/>
  <c r="T240" i="2"/>
  <c r="AA240" i="2" s="1"/>
  <c r="J240" i="2"/>
  <c r="F240" i="2" s="1"/>
  <c r="T239" i="2"/>
  <c r="AA239" i="2" s="1"/>
  <c r="J239" i="2"/>
  <c r="F239" i="2" s="1"/>
  <c r="T238" i="2"/>
  <c r="AA238" i="2" s="1"/>
  <c r="J238" i="2"/>
  <c r="Y237" i="2"/>
  <c r="X237" i="2"/>
  <c r="V237" i="2"/>
  <c r="S237" i="2"/>
  <c r="R237" i="2"/>
  <c r="Q237" i="2"/>
  <c r="P237" i="2"/>
  <c r="O237" i="2"/>
  <c r="N237" i="2"/>
  <c r="M237" i="2"/>
  <c r="L237" i="2"/>
  <c r="K237" i="2"/>
  <c r="I237" i="2"/>
  <c r="H237" i="2"/>
  <c r="E237" i="2"/>
  <c r="D237" i="2"/>
  <c r="T234" i="2"/>
  <c r="AA234" i="2" s="1"/>
  <c r="J234" i="2"/>
  <c r="T233" i="2"/>
  <c r="AA233" i="2" s="1"/>
  <c r="J233" i="2"/>
  <c r="F233" i="2" s="1"/>
  <c r="T232" i="2"/>
  <c r="AA232" i="2" s="1"/>
  <c r="J232" i="2"/>
  <c r="F232" i="2" s="1"/>
  <c r="T231" i="2"/>
  <c r="AA231" i="2" s="1"/>
  <c r="J231" i="2"/>
  <c r="F231" i="2" s="1"/>
  <c r="Y230" i="2"/>
  <c r="X230" i="2"/>
  <c r="V230" i="2"/>
  <c r="S230" i="2"/>
  <c r="R230" i="2"/>
  <c r="Q230" i="2"/>
  <c r="P230" i="2"/>
  <c r="O230" i="2"/>
  <c r="N230" i="2"/>
  <c r="M230" i="2"/>
  <c r="L230" i="2"/>
  <c r="K230" i="2"/>
  <c r="I230" i="2"/>
  <c r="H230" i="2"/>
  <c r="E230" i="2"/>
  <c r="D230" i="2"/>
  <c r="T229" i="2"/>
  <c r="AA229" i="2" s="1"/>
  <c r="J229" i="2"/>
  <c r="F229" i="2" s="1"/>
  <c r="T228" i="2"/>
  <c r="AA228" i="2" s="1"/>
  <c r="J228" i="2"/>
  <c r="F228" i="2" s="1"/>
  <c r="T227" i="2"/>
  <c r="AA227" i="2" s="1"/>
  <c r="J227" i="2"/>
  <c r="F227" i="2" s="1"/>
  <c r="T226" i="2"/>
  <c r="AA226" i="2" s="1"/>
  <c r="J226" i="2"/>
  <c r="F226" i="2" s="1"/>
  <c r="Y225" i="2"/>
  <c r="X225" i="2"/>
  <c r="V225" i="2"/>
  <c r="S225" i="2"/>
  <c r="R225" i="2"/>
  <c r="Q225" i="2"/>
  <c r="P225" i="2"/>
  <c r="O225" i="2"/>
  <c r="N225" i="2"/>
  <c r="M225" i="2"/>
  <c r="L225" i="2"/>
  <c r="K225" i="2"/>
  <c r="I225" i="2"/>
  <c r="I224" i="2" s="1"/>
  <c r="H225" i="2"/>
  <c r="E225" i="2"/>
  <c r="D225" i="2"/>
  <c r="T223" i="2"/>
  <c r="AA223" i="2" s="1"/>
  <c r="J223" i="2"/>
  <c r="F223" i="2" s="1"/>
  <c r="T222" i="2"/>
  <c r="AA222" i="2" s="1"/>
  <c r="J222" i="2"/>
  <c r="T221" i="2"/>
  <c r="AA221" i="2" s="1"/>
  <c r="J221" i="2"/>
  <c r="F221" i="2" s="1"/>
  <c r="T220" i="2"/>
  <c r="AA220" i="2" s="1"/>
  <c r="J220" i="2"/>
  <c r="F220" i="2" s="1"/>
  <c r="T219" i="2"/>
  <c r="AA219" i="2" s="1"/>
  <c r="J219" i="2"/>
  <c r="F219" i="2" s="1"/>
  <c r="T218" i="2"/>
  <c r="AA218" i="2" s="1"/>
  <c r="J218" i="2"/>
  <c r="T217" i="2"/>
  <c r="AA217" i="2" s="1"/>
  <c r="J217" i="2"/>
  <c r="Y216" i="2"/>
  <c r="X216" i="2"/>
  <c r="V216" i="2"/>
  <c r="S216" i="2"/>
  <c r="R216" i="2"/>
  <c r="Q216" i="2"/>
  <c r="P216" i="2"/>
  <c r="O216" i="2"/>
  <c r="N216" i="2"/>
  <c r="M216" i="2"/>
  <c r="L216" i="2"/>
  <c r="K216" i="2"/>
  <c r="I216" i="2"/>
  <c r="H216" i="2"/>
  <c r="E216" i="2"/>
  <c r="D216" i="2"/>
  <c r="T215" i="2"/>
  <c r="AA215" i="2" s="1"/>
  <c r="J215" i="2"/>
  <c r="F215" i="2" s="1"/>
  <c r="Y214" i="2"/>
  <c r="X214" i="2"/>
  <c r="V214" i="2"/>
  <c r="S214" i="2"/>
  <c r="R214" i="2"/>
  <c r="Q214" i="2"/>
  <c r="P214" i="2"/>
  <c r="O214" i="2"/>
  <c r="N214" i="2"/>
  <c r="M214" i="2"/>
  <c r="L214" i="2"/>
  <c r="K214" i="2"/>
  <c r="I214" i="2"/>
  <c r="H214" i="2"/>
  <c r="E214" i="2"/>
  <c r="D214" i="2"/>
  <c r="J213" i="2"/>
  <c r="U213" i="2" s="1"/>
  <c r="T212" i="2"/>
  <c r="AA212" i="2" s="1"/>
  <c r="J212" i="2"/>
  <c r="F212" i="2" s="1"/>
  <c r="AA211" i="2"/>
  <c r="J211" i="2"/>
  <c r="U211" i="2" s="1"/>
  <c r="T210" i="2"/>
  <c r="AA210" i="2" s="1"/>
  <c r="J210" i="2"/>
  <c r="F210" i="2" s="1"/>
  <c r="T209" i="2"/>
  <c r="AA209" i="2" s="1"/>
  <c r="J209" i="2"/>
  <c r="T208" i="2"/>
  <c r="AA208" i="2" s="1"/>
  <c r="J208" i="2"/>
  <c r="F208" i="2" s="1"/>
  <c r="T207" i="2"/>
  <c r="AA207" i="2" s="1"/>
  <c r="J207" i="2"/>
  <c r="F207" i="2" s="1"/>
  <c r="T206" i="2"/>
  <c r="AA206" i="2" s="1"/>
  <c r="J206" i="2"/>
  <c r="T205" i="2"/>
  <c r="AA205" i="2" s="1"/>
  <c r="J205" i="2"/>
  <c r="Y204" i="2"/>
  <c r="X204" i="2"/>
  <c r="V204" i="2"/>
  <c r="S204" i="2"/>
  <c r="R204" i="2"/>
  <c r="Q204" i="2"/>
  <c r="O204" i="2"/>
  <c r="N204" i="2"/>
  <c r="M191" i="2"/>
  <c r="L204" i="2"/>
  <c r="K204" i="2"/>
  <c r="I204" i="2"/>
  <c r="E204" i="2"/>
  <c r="D204" i="2"/>
  <c r="T203" i="2"/>
  <c r="AA203" i="2" s="1"/>
  <c r="J203" i="2"/>
  <c r="F203" i="2" s="1"/>
  <c r="T202" i="2"/>
  <c r="AA202" i="2" s="1"/>
  <c r="J202" i="2"/>
  <c r="T201" i="2"/>
  <c r="AA201" i="2" s="1"/>
  <c r="J201" i="2"/>
  <c r="F201" i="2" s="1"/>
  <c r="T200" i="2"/>
  <c r="AA200" i="2" s="1"/>
  <c r="J200" i="2"/>
  <c r="F200" i="2" s="1"/>
  <c r="T199" i="2"/>
  <c r="AA199" i="2" s="1"/>
  <c r="J199" i="2"/>
  <c r="F199" i="2" s="1"/>
  <c r="T198" i="2"/>
  <c r="AA198" i="2" s="1"/>
  <c r="J198" i="2"/>
  <c r="Y197" i="2"/>
  <c r="X197" i="2"/>
  <c r="V197" i="2"/>
  <c r="S197" i="2"/>
  <c r="R197" i="2"/>
  <c r="Q197" i="2"/>
  <c r="P197" i="2"/>
  <c r="O197" i="2"/>
  <c r="N197" i="2"/>
  <c r="M197" i="2"/>
  <c r="L197" i="2"/>
  <c r="K197" i="2"/>
  <c r="I197" i="2"/>
  <c r="H197" i="2"/>
  <c r="E197" i="2"/>
  <c r="D197" i="2"/>
  <c r="T196" i="2"/>
  <c r="AA196" i="2" s="1"/>
  <c r="J196" i="2"/>
  <c r="F196" i="2" s="1"/>
  <c r="T195" i="2"/>
  <c r="AA195" i="2" s="1"/>
  <c r="J195" i="2"/>
  <c r="F195" i="2" s="1"/>
  <c r="T194" i="2"/>
  <c r="AA194" i="2" s="1"/>
  <c r="J194" i="2"/>
  <c r="T193" i="2"/>
  <c r="AA193" i="2" s="1"/>
  <c r="J193" i="2"/>
  <c r="Y192" i="2"/>
  <c r="X192" i="2"/>
  <c r="V192" i="2"/>
  <c r="S192" i="2"/>
  <c r="R192" i="2"/>
  <c r="Q192" i="2"/>
  <c r="P192" i="2"/>
  <c r="O192" i="2"/>
  <c r="N192" i="2"/>
  <c r="M192" i="2"/>
  <c r="L192" i="2"/>
  <c r="K192" i="2"/>
  <c r="I192" i="2"/>
  <c r="H192" i="2"/>
  <c r="H191" i="2" s="1"/>
  <c r="E192" i="2"/>
  <c r="D192" i="2"/>
  <c r="T190" i="2"/>
  <c r="AA190" i="2" s="1"/>
  <c r="J190" i="2"/>
  <c r="T189" i="2"/>
  <c r="AA189" i="2" s="1"/>
  <c r="J189" i="2"/>
  <c r="T188" i="2"/>
  <c r="AA188" i="2" s="1"/>
  <c r="J188" i="2"/>
  <c r="F188" i="2" s="1"/>
  <c r="V187" i="2"/>
  <c r="S187" i="2"/>
  <c r="R187" i="2"/>
  <c r="Q187" i="2"/>
  <c r="P187" i="2"/>
  <c r="O187" i="2"/>
  <c r="N187" i="2"/>
  <c r="M187" i="2"/>
  <c r="L187" i="2"/>
  <c r="K187" i="2"/>
  <c r="I187" i="2"/>
  <c r="H187" i="2"/>
  <c r="E187" i="2"/>
  <c r="D187" i="2"/>
  <c r="T186" i="2"/>
  <c r="AA186" i="2" s="1"/>
  <c r="J186" i="2"/>
  <c r="V185" i="2"/>
  <c r="S185" i="2"/>
  <c r="R185" i="2"/>
  <c r="Q185" i="2"/>
  <c r="P185" i="2"/>
  <c r="O185" i="2"/>
  <c r="N185" i="2"/>
  <c r="M185" i="2"/>
  <c r="L185" i="2"/>
  <c r="K185" i="2"/>
  <c r="I185" i="2"/>
  <c r="H185" i="2"/>
  <c r="E185" i="2"/>
  <c r="D185" i="2"/>
  <c r="T184" i="2"/>
  <c r="AA184" i="2" s="1"/>
  <c r="J184" i="2"/>
  <c r="F184" i="2" s="1"/>
  <c r="T183" i="2"/>
  <c r="AA183" i="2" s="1"/>
  <c r="J183" i="2"/>
  <c r="F183" i="2" s="1"/>
  <c r="T182" i="2"/>
  <c r="AA182" i="2" s="1"/>
  <c r="J182" i="2"/>
  <c r="T181" i="2"/>
  <c r="AA181" i="2" s="1"/>
  <c r="J181" i="2"/>
  <c r="F181" i="2" s="1"/>
  <c r="V180" i="2"/>
  <c r="S180" i="2"/>
  <c r="R180" i="2"/>
  <c r="Q180" i="2"/>
  <c r="P180" i="2"/>
  <c r="O180" i="2"/>
  <c r="N180" i="2"/>
  <c r="M180" i="2"/>
  <c r="L180" i="2"/>
  <c r="K180" i="2"/>
  <c r="I180" i="2"/>
  <c r="H180" i="2"/>
  <c r="E180" i="2"/>
  <c r="D180" i="2"/>
  <c r="T175" i="2"/>
  <c r="AA175" i="2" s="1"/>
  <c r="J175" i="2"/>
  <c r="T174" i="2"/>
  <c r="AA174" i="2" s="1"/>
  <c r="J174" i="2"/>
  <c r="F174" i="2" s="1"/>
  <c r="Y173" i="2"/>
  <c r="X173" i="2"/>
  <c r="V173" i="2"/>
  <c r="S173" i="2"/>
  <c r="R173" i="2"/>
  <c r="Q173" i="2"/>
  <c r="P173" i="2"/>
  <c r="O173" i="2"/>
  <c r="N173" i="2"/>
  <c r="M173" i="2"/>
  <c r="L173" i="2"/>
  <c r="K173" i="2"/>
  <c r="I173" i="2"/>
  <c r="H173" i="2"/>
  <c r="E173" i="2"/>
  <c r="D173" i="2"/>
  <c r="T172" i="2"/>
  <c r="AA172" i="2" s="1"/>
  <c r="J172" i="2"/>
  <c r="T171" i="2"/>
  <c r="AA171" i="2" s="1"/>
  <c r="J171" i="2"/>
  <c r="T170" i="2"/>
  <c r="AA170" i="2" s="1"/>
  <c r="J170" i="2"/>
  <c r="F170" i="2" s="1"/>
  <c r="T169" i="2"/>
  <c r="AA169" i="2" s="1"/>
  <c r="J169" i="2"/>
  <c r="F169" i="2" s="1"/>
  <c r="Y168" i="2"/>
  <c r="X168" i="2"/>
  <c r="V168" i="2"/>
  <c r="S168" i="2"/>
  <c r="R168" i="2"/>
  <c r="Q168" i="2"/>
  <c r="P168" i="2"/>
  <c r="O168" i="2"/>
  <c r="N168" i="2"/>
  <c r="M168" i="2"/>
  <c r="L168" i="2"/>
  <c r="K168" i="2"/>
  <c r="I168" i="2"/>
  <c r="H168" i="2"/>
  <c r="E168" i="2"/>
  <c r="D168" i="2"/>
  <c r="T167" i="2"/>
  <c r="AA167" i="2" s="1"/>
  <c r="J167" i="2"/>
  <c r="T166" i="2"/>
  <c r="AA166" i="2" s="1"/>
  <c r="J166" i="2"/>
  <c r="F166" i="2" s="1"/>
  <c r="Y165" i="2"/>
  <c r="X165" i="2"/>
  <c r="V165" i="2"/>
  <c r="S165" i="2"/>
  <c r="R165" i="2"/>
  <c r="Q165" i="2"/>
  <c r="P165" i="2"/>
  <c r="O165" i="2"/>
  <c r="N165" i="2"/>
  <c r="M165" i="2"/>
  <c r="L165" i="2"/>
  <c r="K165" i="2"/>
  <c r="I165" i="2"/>
  <c r="H165" i="2"/>
  <c r="E165" i="2"/>
  <c r="D165" i="2"/>
  <c r="T164" i="2"/>
  <c r="AA164" i="2" s="1"/>
  <c r="J164" i="2"/>
  <c r="T163" i="2"/>
  <c r="AA163" i="2" s="1"/>
  <c r="J163" i="2"/>
  <c r="T162" i="2"/>
  <c r="AA162" i="2" s="1"/>
  <c r="J162" i="2"/>
  <c r="F162" i="2" s="1"/>
  <c r="T161" i="2"/>
  <c r="AA161" i="2" s="1"/>
  <c r="J161" i="2"/>
  <c r="F161" i="2" s="1"/>
  <c r="T160" i="2"/>
  <c r="AA160" i="2" s="1"/>
  <c r="J160" i="2"/>
  <c r="T159" i="2"/>
  <c r="AA159" i="2" s="1"/>
  <c r="J159" i="2"/>
  <c r="T158" i="2"/>
  <c r="AA158" i="2" s="1"/>
  <c r="J158" i="2"/>
  <c r="F158" i="2" s="1"/>
  <c r="Y157" i="2"/>
  <c r="X157" i="2"/>
  <c r="V157" i="2"/>
  <c r="S157" i="2"/>
  <c r="R157" i="2"/>
  <c r="Q157" i="2"/>
  <c r="P157" i="2"/>
  <c r="O157" i="2"/>
  <c r="N157" i="2"/>
  <c r="M157" i="2"/>
  <c r="L157" i="2"/>
  <c r="K157" i="2"/>
  <c r="I157" i="2"/>
  <c r="H157" i="2"/>
  <c r="E157" i="2"/>
  <c r="D157" i="2"/>
  <c r="T154" i="2"/>
  <c r="AA154" i="2" s="1"/>
  <c r="J154" i="2"/>
  <c r="F154" i="2" s="1"/>
  <c r="T153" i="2"/>
  <c r="AA153" i="2" s="1"/>
  <c r="J153" i="2"/>
  <c r="F153" i="2" s="1"/>
  <c r="T152" i="2"/>
  <c r="AA152" i="2" s="1"/>
  <c r="J152" i="2"/>
  <c r="T151" i="2"/>
  <c r="AA151" i="2" s="1"/>
  <c r="J151" i="2"/>
  <c r="Y150" i="2"/>
  <c r="X150" i="2"/>
  <c r="V150" i="2"/>
  <c r="S150" i="2"/>
  <c r="R150" i="2"/>
  <c r="Q150" i="2"/>
  <c r="P150" i="2"/>
  <c r="O150" i="2"/>
  <c r="N150" i="2"/>
  <c r="M150" i="2"/>
  <c r="L150" i="2"/>
  <c r="K150" i="2"/>
  <c r="I150" i="2"/>
  <c r="H150" i="2"/>
  <c r="E150" i="2"/>
  <c r="D150" i="2"/>
  <c r="T149" i="2"/>
  <c r="AA149" i="2" s="1"/>
  <c r="J149" i="2"/>
  <c r="T148" i="2"/>
  <c r="AA148" i="2" s="1"/>
  <c r="J148" i="2"/>
  <c r="F148" i="2" s="1"/>
  <c r="T147" i="2"/>
  <c r="AA147" i="2" s="1"/>
  <c r="J147" i="2"/>
  <c r="T146" i="2"/>
  <c r="AA146" i="2" s="1"/>
  <c r="J146" i="2"/>
  <c r="F146" i="2" s="1"/>
  <c r="Y145" i="2"/>
  <c r="X145" i="2"/>
  <c r="V145" i="2"/>
  <c r="S145" i="2"/>
  <c r="R145" i="2"/>
  <c r="R144" i="2" s="1"/>
  <c r="Q145" i="2"/>
  <c r="Q144" i="2" s="1"/>
  <c r="P145" i="2"/>
  <c r="P144" i="2" s="1"/>
  <c r="O145" i="2"/>
  <c r="N145" i="2"/>
  <c r="N144" i="2" s="1"/>
  <c r="M145" i="2"/>
  <c r="M144" i="2" s="1"/>
  <c r="L145" i="2"/>
  <c r="K145" i="2"/>
  <c r="I145" i="2"/>
  <c r="H145" i="2"/>
  <c r="E145" i="2"/>
  <c r="D145" i="2"/>
  <c r="T143" i="2"/>
  <c r="AA143" i="2" s="1"/>
  <c r="J143" i="2"/>
  <c r="T142" i="2"/>
  <c r="AA142" i="2" s="1"/>
  <c r="J142" i="2"/>
  <c r="F142" i="2" s="1"/>
  <c r="T141" i="2"/>
  <c r="AA141" i="2" s="1"/>
  <c r="J141" i="2"/>
  <c r="F141" i="2" s="1"/>
  <c r="T140" i="2"/>
  <c r="AA140" i="2" s="1"/>
  <c r="J140" i="2"/>
  <c r="F140" i="2" s="1"/>
  <c r="T139" i="2"/>
  <c r="AA139" i="2" s="1"/>
  <c r="J139" i="2"/>
  <c r="T138" i="2"/>
  <c r="AA138" i="2" s="1"/>
  <c r="J138" i="2"/>
  <c r="F138" i="2" s="1"/>
  <c r="T137" i="2"/>
  <c r="AA137" i="2" s="1"/>
  <c r="J137" i="2"/>
  <c r="Y136" i="2"/>
  <c r="X136" i="2"/>
  <c r="V136" i="2"/>
  <c r="S136" i="2"/>
  <c r="R136" i="2"/>
  <c r="Q136" i="2"/>
  <c r="P136" i="2"/>
  <c r="O136" i="2"/>
  <c r="N136" i="2"/>
  <c r="M136" i="2"/>
  <c r="L136" i="2"/>
  <c r="K136" i="2"/>
  <c r="I136" i="2"/>
  <c r="H136" i="2"/>
  <c r="E136" i="2"/>
  <c r="D136" i="2"/>
  <c r="T135" i="2"/>
  <c r="AA135" i="2" s="1"/>
  <c r="J135" i="2"/>
  <c r="Y134" i="2"/>
  <c r="X134" i="2"/>
  <c r="V134" i="2"/>
  <c r="S134" i="2"/>
  <c r="R134" i="2"/>
  <c r="Q134" i="2"/>
  <c r="P134" i="2"/>
  <c r="O134" i="2"/>
  <c r="N134" i="2"/>
  <c r="M134" i="2"/>
  <c r="L134" i="2"/>
  <c r="K134" i="2"/>
  <c r="I134" i="2"/>
  <c r="H134" i="2"/>
  <c r="E134" i="2"/>
  <c r="D134" i="2"/>
  <c r="T133" i="2"/>
  <c r="AA133" i="2" s="1"/>
  <c r="J133" i="2"/>
  <c r="T132" i="2"/>
  <c r="AA132" i="2" s="1"/>
  <c r="J132" i="2"/>
  <c r="T131" i="2"/>
  <c r="AA131" i="2" s="1"/>
  <c r="J131" i="2"/>
  <c r="T130" i="2"/>
  <c r="AA130" i="2" s="1"/>
  <c r="J130" i="2"/>
  <c r="F130" i="2" s="1"/>
  <c r="T129" i="2"/>
  <c r="AA129" i="2" s="1"/>
  <c r="J129" i="2"/>
  <c r="T128" i="2"/>
  <c r="AA128" i="2" s="1"/>
  <c r="J128" i="2"/>
  <c r="T127" i="2"/>
  <c r="AA127" i="2" s="1"/>
  <c r="J127" i="2"/>
  <c r="T126" i="2"/>
  <c r="AA126" i="2" s="1"/>
  <c r="J126" i="2"/>
  <c r="F126" i="2" s="1"/>
  <c r="T125" i="2"/>
  <c r="AA125" i="2" s="1"/>
  <c r="J125" i="2"/>
  <c r="Y124" i="2"/>
  <c r="X124" i="2"/>
  <c r="V124" i="2"/>
  <c r="S124" i="2"/>
  <c r="R124" i="2"/>
  <c r="Q124" i="2"/>
  <c r="P124" i="2"/>
  <c r="O124" i="2"/>
  <c r="N124" i="2"/>
  <c r="M124" i="2"/>
  <c r="L124" i="2"/>
  <c r="K124" i="2"/>
  <c r="I124" i="2"/>
  <c r="H124" i="2"/>
  <c r="E124" i="2"/>
  <c r="D124" i="2"/>
  <c r="T123" i="2"/>
  <c r="AA123" i="2" s="1"/>
  <c r="J123" i="2"/>
  <c r="T122" i="2"/>
  <c r="AA122" i="2" s="1"/>
  <c r="J122" i="2"/>
  <c r="F122" i="2" s="1"/>
  <c r="T121" i="2"/>
  <c r="AA121" i="2" s="1"/>
  <c r="J121" i="2"/>
  <c r="F121" i="2" s="1"/>
  <c r="T120" i="2"/>
  <c r="AA120" i="2" s="1"/>
  <c r="J120" i="2"/>
  <c r="F120" i="2" s="1"/>
  <c r="T119" i="2"/>
  <c r="AA119" i="2" s="1"/>
  <c r="J119" i="2"/>
  <c r="T118" i="2"/>
  <c r="AA118" i="2" s="1"/>
  <c r="J118" i="2"/>
  <c r="F118" i="2" s="1"/>
  <c r="Y117" i="2"/>
  <c r="X117" i="2"/>
  <c r="V117" i="2"/>
  <c r="S117" i="2"/>
  <c r="R117" i="2"/>
  <c r="Q117" i="2"/>
  <c r="P117" i="2"/>
  <c r="O117" i="2"/>
  <c r="N117" i="2"/>
  <c r="M117" i="2"/>
  <c r="L117" i="2"/>
  <c r="K117" i="2"/>
  <c r="I117" i="2"/>
  <c r="H117" i="2"/>
  <c r="E117" i="2"/>
  <c r="D117" i="2"/>
  <c r="T116" i="2"/>
  <c r="AA116" i="2" s="1"/>
  <c r="J116" i="2"/>
  <c r="F116" i="2" s="1"/>
  <c r="T115" i="2"/>
  <c r="AA115" i="2" s="1"/>
  <c r="J115" i="2"/>
  <c r="T114" i="2"/>
  <c r="AA114" i="2" s="1"/>
  <c r="J114" i="2"/>
  <c r="F114" i="2" s="1"/>
  <c r="T113" i="2"/>
  <c r="AA113" i="2" s="1"/>
  <c r="J113" i="2"/>
  <c r="Y112" i="2"/>
  <c r="X112" i="2"/>
  <c r="V112" i="2"/>
  <c r="S112" i="2"/>
  <c r="R112" i="2"/>
  <c r="Q112" i="2"/>
  <c r="P112" i="2"/>
  <c r="O112" i="2"/>
  <c r="N112" i="2"/>
  <c r="M112" i="2"/>
  <c r="L112" i="2"/>
  <c r="K112" i="2"/>
  <c r="I112" i="2"/>
  <c r="H112" i="2"/>
  <c r="E112" i="2"/>
  <c r="D112" i="2"/>
  <c r="T110" i="2"/>
  <c r="AA110" i="2" s="1"/>
  <c r="J110" i="2"/>
  <c r="F110" i="2" s="1"/>
  <c r="T109" i="2"/>
  <c r="AA109" i="2" s="1"/>
  <c r="J109" i="2"/>
  <c r="T108" i="2"/>
  <c r="AA108" i="2" s="1"/>
  <c r="J108" i="2"/>
  <c r="V107" i="2"/>
  <c r="S107" i="2"/>
  <c r="R107" i="2"/>
  <c r="Q107" i="2"/>
  <c r="P107" i="2"/>
  <c r="O107" i="2"/>
  <c r="N107" i="2"/>
  <c r="M107" i="2"/>
  <c r="L107" i="2"/>
  <c r="K107" i="2"/>
  <c r="I107" i="2"/>
  <c r="H107" i="2"/>
  <c r="E107" i="2"/>
  <c r="D107" i="2"/>
  <c r="T106" i="2"/>
  <c r="AA106" i="2" s="1"/>
  <c r="J106" i="2"/>
  <c r="F106" i="2" s="1"/>
  <c r="V105" i="2"/>
  <c r="S105" i="2"/>
  <c r="R105" i="2"/>
  <c r="Q105" i="2"/>
  <c r="P105" i="2"/>
  <c r="O105" i="2"/>
  <c r="N105" i="2"/>
  <c r="M105" i="2"/>
  <c r="L105" i="2"/>
  <c r="K105" i="2"/>
  <c r="I105" i="2"/>
  <c r="H105" i="2"/>
  <c r="E105" i="2"/>
  <c r="D105" i="2"/>
  <c r="T104" i="2"/>
  <c r="AA104" i="2" s="1"/>
  <c r="J104" i="2"/>
  <c r="T103" i="2"/>
  <c r="AA103" i="2" s="1"/>
  <c r="J103" i="2"/>
  <c r="T102" i="2"/>
  <c r="AA102" i="2" s="1"/>
  <c r="J102" i="2"/>
  <c r="F102" i="2" s="1"/>
  <c r="T101" i="2"/>
  <c r="AA101" i="2" s="1"/>
  <c r="J101" i="2"/>
  <c r="V100" i="2"/>
  <c r="S100" i="2"/>
  <c r="R100" i="2"/>
  <c r="Q100" i="2"/>
  <c r="P100" i="2"/>
  <c r="O100" i="2"/>
  <c r="N100" i="2"/>
  <c r="M100" i="2"/>
  <c r="L100" i="2"/>
  <c r="K100" i="2"/>
  <c r="I100" i="2"/>
  <c r="H100" i="2"/>
  <c r="E100" i="2"/>
  <c r="D100" i="2"/>
  <c r="AE21" i="5"/>
  <c r="AE22" i="5"/>
  <c r="AE24" i="5"/>
  <c r="AK24" i="5" s="1"/>
  <c r="AE27" i="5"/>
  <c r="AE29" i="5"/>
  <c r="AK29" i="5" s="1"/>
  <c r="AE31" i="5"/>
  <c r="AE32" i="5"/>
  <c r="AK32" i="5" s="1"/>
  <c r="AE33" i="5"/>
  <c r="AE35" i="5"/>
  <c r="AE36" i="5"/>
  <c r="AE39" i="5"/>
  <c r="AK39" i="5" s="1"/>
  <c r="AE40" i="5"/>
  <c r="AE41" i="5"/>
  <c r="AE42" i="5"/>
  <c r="AK42" i="5" s="1"/>
  <c r="AE43" i="5"/>
  <c r="AK43" i="5" s="1"/>
  <c r="AE44" i="5"/>
  <c r="AE45" i="5"/>
  <c r="AE46" i="5"/>
  <c r="AE48" i="5"/>
  <c r="AK48" i="5" s="1"/>
  <c r="AE49" i="5"/>
  <c r="AE50" i="5"/>
  <c r="AE51" i="5"/>
  <c r="AK51" i="5" s="1"/>
  <c r="AE52" i="5"/>
  <c r="AK52" i="5" s="1"/>
  <c r="AE53" i="5"/>
  <c r="AK53" i="5" s="1"/>
  <c r="AE54" i="5"/>
  <c r="AE55" i="5"/>
  <c r="AE58" i="5"/>
  <c r="AK58" i="5" s="1"/>
  <c r="AE59" i="5"/>
  <c r="AE61" i="5"/>
  <c r="AE62" i="5"/>
  <c r="AE63" i="5"/>
  <c r="AK63" i="5" s="1"/>
  <c r="AE64" i="5"/>
  <c r="AE65" i="5"/>
  <c r="AE68" i="5"/>
  <c r="AK68" i="5" s="1"/>
  <c r="AE69" i="5"/>
  <c r="AK69" i="5" s="1"/>
  <c r="AE71" i="5"/>
  <c r="AE72" i="5"/>
  <c r="AE77" i="5"/>
  <c r="AE78" i="5"/>
  <c r="AE80" i="5"/>
  <c r="AF80" i="5" s="1"/>
  <c r="AE81" i="5"/>
  <c r="AF81" i="5" s="1"/>
  <c r="AE85" i="5"/>
  <c r="AF85" i="5" s="1"/>
  <c r="AE86" i="5"/>
  <c r="AE87" i="5"/>
  <c r="AE88" i="5"/>
  <c r="AE89" i="5"/>
  <c r="AF89" i="5" s="1"/>
  <c r="AE90" i="5"/>
  <c r="AE93" i="5"/>
  <c r="AE94" i="5"/>
  <c r="AE95" i="5"/>
  <c r="AF95" i="5" s="1"/>
  <c r="AE100" i="5"/>
  <c r="AK100" i="5" s="1"/>
  <c r="AE101" i="5"/>
  <c r="AE103" i="5"/>
  <c r="AE105" i="5"/>
  <c r="AE106" i="5"/>
  <c r="AK106" i="5" s="1"/>
  <c r="AE108" i="5"/>
  <c r="AE109" i="5"/>
  <c r="AK109" i="5" s="1"/>
  <c r="AE110" i="5"/>
  <c r="AE114" i="5"/>
  <c r="AK114" i="5" s="1"/>
  <c r="AE115" i="5"/>
  <c r="AE117" i="5"/>
  <c r="AE120" i="5"/>
  <c r="AK120" i="5" s="1"/>
  <c r="AE121" i="5"/>
  <c r="AE122" i="5"/>
  <c r="AE123" i="5"/>
  <c r="AE125" i="5"/>
  <c r="AK125" i="5" s="1"/>
  <c r="AE126" i="5"/>
  <c r="AE127" i="5"/>
  <c r="AK127" i="5" s="1"/>
  <c r="AE128" i="5"/>
  <c r="AK128" i="5" s="1"/>
  <c r="AE132" i="5"/>
  <c r="AK132" i="5" s="1"/>
  <c r="AE134" i="5"/>
  <c r="AK134" i="5" s="1"/>
  <c r="AE138" i="5"/>
  <c r="AE139" i="5"/>
  <c r="AE140" i="5"/>
  <c r="AK140" i="5" s="1"/>
  <c r="AE145" i="5"/>
  <c r="AE146" i="5"/>
  <c r="AE149" i="5"/>
  <c r="AK149" i="5" s="1"/>
  <c r="AE152" i="5"/>
  <c r="AK152" i="5" s="1"/>
  <c r="AE153" i="5"/>
  <c r="AE154" i="5"/>
  <c r="AE156" i="5"/>
  <c r="AE158" i="5"/>
  <c r="AK158" i="5" s="1"/>
  <c r="AE163" i="5"/>
  <c r="AE165" i="5"/>
  <c r="AE168" i="5"/>
  <c r="Y88" i="2"/>
  <c r="X88" i="2"/>
  <c r="Y83" i="2"/>
  <c r="X83" i="2"/>
  <c r="Y80" i="2"/>
  <c r="X80" i="2"/>
  <c r="Y72" i="2"/>
  <c r="X72" i="2"/>
  <c r="Y65" i="2"/>
  <c r="X65" i="2"/>
  <c r="Y60" i="2"/>
  <c r="X60" i="2"/>
  <c r="Y51" i="2"/>
  <c r="X51" i="2"/>
  <c r="Y49" i="2"/>
  <c r="X49" i="2"/>
  <c r="Y39" i="2"/>
  <c r="X39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AA35" i="2"/>
  <c r="AA36" i="2"/>
  <c r="AA37" i="2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8" i="2"/>
  <c r="AA48" i="2" s="1"/>
  <c r="T50" i="2"/>
  <c r="AA50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58" i="2"/>
  <c r="AA58" i="2" s="1"/>
  <c r="T61" i="2"/>
  <c r="AA61" i="2" s="1"/>
  <c r="T62" i="2"/>
  <c r="AA62" i="2" s="1"/>
  <c r="T63" i="2"/>
  <c r="AA63" i="2" s="1"/>
  <c r="T64" i="2"/>
  <c r="AA64" i="2" s="1"/>
  <c r="T66" i="2"/>
  <c r="AA66" i="2" s="1"/>
  <c r="T67" i="2"/>
  <c r="AA67" i="2" s="1"/>
  <c r="T68" i="2"/>
  <c r="AA68" i="2" s="1"/>
  <c r="T69" i="2"/>
  <c r="AA69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79" i="2"/>
  <c r="AA79" i="2" s="1"/>
  <c r="T81" i="2"/>
  <c r="AA81" i="2" s="1"/>
  <c r="T82" i="2"/>
  <c r="AA82" i="2" s="1"/>
  <c r="T84" i="2"/>
  <c r="AA84" i="2" s="1"/>
  <c r="T85" i="2"/>
  <c r="AA85" i="2" s="1"/>
  <c r="T86" i="2"/>
  <c r="AA86" i="2" s="1"/>
  <c r="T87" i="2"/>
  <c r="AA87" i="2" s="1"/>
  <c r="T89" i="2"/>
  <c r="AA89" i="2" s="1"/>
  <c r="T90" i="2"/>
  <c r="AA90" i="2" s="1"/>
  <c r="J15" i="2"/>
  <c r="J16" i="2"/>
  <c r="F16" i="2" s="1"/>
  <c r="J17" i="2"/>
  <c r="F17" i="2" s="1"/>
  <c r="J18" i="2"/>
  <c r="F18" i="2" s="1"/>
  <c r="J20" i="2"/>
  <c r="F20" i="2" s="1"/>
  <c r="J22" i="2"/>
  <c r="F22" i="2" s="1"/>
  <c r="J23" i="2"/>
  <c r="F23" i="2" s="1"/>
  <c r="J24" i="2"/>
  <c r="F24" i="2" s="1"/>
  <c r="J27" i="2"/>
  <c r="J28" i="2"/>
  <c r="F28" i="2" s="1"/>
  <c r="J29" i="2"/>
  <c r="F29" i="2" s="1"/>
  <c r="J30" i="2"/>
  <c r="F30" i="2" s="1"/>
  <c r="F32" i="2"/>
  <c r="J33" i="2"/>
  <c r="F33" i="2" s="1"/>
  <c r="J34" i="2"/>
  <c r="F34" i="2" s="1"/>
  <c r="J35" i="2"/>
  <c r="F35" i="2" s="1"/>
  <c r="J36" i="2"/>
  <c r="F36" i="2" s="1"/>
  <c r="J37" i="2"/>
  <c r="F37" i="2" s="1"/>
  <c r="J40" i="2"/>
  <c r="F40" i="2" s="1"/>
  <c r="J41" i="2"/>
  <c r="F41" i="2" s="1"/>
  <c r="J42" i="2"/>
  <c r="F42" i="2" s="1"/>
  <c r="J43" i="2"/>
  <c r="J44" i="2"/>
  <c r="F44" i="2" s="1"/>
  <c r="J45" i="2"/>
  <c r="F45" i="2" s="1"/>
  <c r="J46" i="2"/>
  <c r="J47" i="2"/>
  <c r="F47" i="2" s="1"/>
  <c r="J48" i="2"/>
  <c r="F48" i="2" s="1"/>
  <c r="J50" i="2"/>
  <c r="F50" i="2" s="1"/>
  <c r="J52" i="2"/>
  <c r="J53" i="2"/>
  <c r="F53" i="2" s="1"/>
  <c r="J54" i="2"/>
  <c r="F54" i="2" s="1"/>
  <c r="J55" i="2"/>
  <c r="J56" i="2"/>
  <c r="F56" i="2" s="1"/>
  <c r="J57" i="2"/>
  <c r="F57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79" i="2"/>
  <c r="F79" i="2" s="1"/>
  <c r="J81" i="2"/>
  <c r="F81" i="2" s="1"/>
  <c r="J82" i="2"/>
  <c r="F82" i="2" s="1"/>
  <c r="J84" i="2"/>
  <c r="F84" i="2" s="1"/>
  <c r="J85" i="2"/>
  <c r="F85" i="2" s="1"/>
  <c r="J86" i="2"/>
  <c r="F86" i="2" s="1"/>
  <c r="J87" i="2"/>
  <c r="F87" i="2" s="1"/>
  <c r="J89" i="2"/>
  <c r="F89" i="2" s="1"/>
  <c r="J90" i="2"/>
  <c r="F90" i="2" s="1"/>
  <c r="F7" i="2"/>
  <c r="V88" i="2"/>
  <c r="V83" i="2"/>
  <c r="V80" i="2"/>
  <c r="V72" i="2"/>
  <c r="V65" i="2"/>
  <c r="V60" i="2"/>
  <c r="V51" i="2"/>
  <c r="V49" i="2"/>
  <c r="V39" i="2"/>
  <c r="V31" i="2"/>
  <c r="V26" i="2"/>
  <c r="V21" i="2"/>
  <c r="V19" i="2"/>
  <c r="V14" i="2"/>
  <c r="O88" i="2"/>
  <c r="N88" i="2"/>
  <c r="M88" i="2"/>
  <c r="O83" i="2"/>
  <c r="N83" i="2"/>
  <c r="M83" i="2"/>
  <c r="O80" i="2"/>
  <c r="N80" i="2"/>
  <c r="M80" i="2"/>
  <c r="O72" i="2"/>
  <c r="N72" i="2"/>
  <c r="M72" i="2"/>
  <c r="O65" i="2"/>
  <c r="N65" i="2"/>
  <c r="M65" i="2"/>
  <c r="O60" i="2"/>
  <c r="N60" i="2"/>
  <c r="M60" i="2"/>
  <c r="O51" i="2"/>
  <c r="N51" i="2"/>
  <c r="M51" i="2"/>
  <c r="O49" i="2"/>
  <c r="N49" i="2"/>
  <c r="M49" i="2"/>
  <c r="O39" i="2"/>
  <c r="N39" i="2"/>
  <c r="M39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Y144" i="2" l="1"/>
  <c r="V224" i="2"/>
  <c r="E394" i="2"/>
  <c r="N686" i="2"/>
  <c r="N312" i="2"/>
  <c r="V144" i="2"/>
  <c r="X144" i="2"/>
  <c r="I484" i="2"/>
  <c r="Y599" i="2"/>
  <c r="O686" i="2"/>
  <c r="M394" i="2"/>
  <c r="K484" i="2"/>
  <c r="P686" i="2"/>
  <c r="N767" i="2"/>
  <c r="E144" i="2"/>
  <c r="P191" i="2"/>
  <c r="R312" i="2"/>
  <c r="N394" i="2"/>
  <c r="N224" i="2"/>
  <c r="I144" i="2"/>
  <c r="O224" i="2"/>
  <c r="N484" i="2"/>
  <c r="I599" i="2"/>
  <c r="V686" i="2"/>
  <c r="H277" i="2"/>
  <c r="R394" i="2"/>
  <c r="R224" i="2"/>
  <c r="S394" i="2"/>
  <c r="Q484" i="2"/>
  <c r="Y686" i="2"/>
  <c r="F700" i="2"/>
  <c r="U700" i="2"/>
  <c r="W700" i="2" s="1"/>
  <c r="F709" i="2"/>
  <c r="U709" i="2"/>
  <c r="F689" i="2"/>
  <c r="U689" i="2"/>
  <c r="F701" i="2"/>
  <c r="U701" i="2"/>
  <c r="K686" i="2"/>
  <c r="T686" i="2" s="1"/>
  <c r="T687" i="2"/>
  <c r="F690" i="2"/>
  <c r="U690" i="2"/>
  <c r="F702" i="2"/>
  <c r="U702" i="2"/>
  <c r="F712" i="2"/>
  <c r="U712" i="2"/>
  <c r="W712" i="2" s="1"/>
  <c r="F681" i="2"/>
  <c r="U681" i="2"/>
  <c r="W681" i="2" s="1"/>
  <c r="F713" i="2"/>
  <c r="U713" i="2"/>
  <c r="D847" i="2"/>
  <c r="T204" i="2"/>
  <c r="F682" i="2"/>
  <c r="U682" i="2"/>
  <c r="F693" i="2"/>
  <c r="U693" i="2"/>
  <c r="F704" i="2"/>
  <c r="U704" i="2"/>
  <c r="F714" i="2"/>
  <c r="U714" i="2"/>
  <c r="E847" i="2"/>
  <c r="F694" i="2"/>
  <c r="U694" i="2"/>
  <c r="F705" i="2"/>
  <c r="U705" i="2"/>
  <c r="F706" i="2"/>
  <c r="U706" i="2"/>
  <c r="F717" i="2"/>
  <c r="U717" i="2"/>
  <c r="F685" i="2"/>
  <c r="U685" i="2"/>
  <c r="F696" i="2"/>
  <c r="U696" i="2"/>
  <c r="F708" i="2"/>
  <c r="U708" i="2"/>
  <c r="Y484" i="2"/>
  <c r="K565" i="2"/>
  <c r="O394" i="2"/>
  <c r="E599" i="2"/>
  <c r="Q686" i="2"/>
  <c r="O767" i="2"/>
  <c r="I847" i="2"/>
  <c r="P394" i="2"/>
  <c r="M484" i="2"/>
  <c r="R686" i="2"/>
  <c r="K847" i="2"/>
  <c r="S686" i="2"/>
  <c r="R767" i="2"/>
  <c r="P484" i="2"/>
  <c r="X686" i="2"/>
  <c r="N847" i="2"/>
  <c r="O847" i="2"/>
  <c r="U882" i="2"/>
  <c r="W882" i="2" s="1"/>
  <c r="R484" i="2"/>
  <c r="D686" i="2"/>
  <c r="X767" i="2"/>
  <c r="AA411" i="2"/>
  <c r="U1054" i="2"/>
  <c r="W1054" i="2" s="1"/>
  <c r="F669" i="2"/>
  <c r="U669" i="2"/>
  <c r="H767" i="2"/>
  <c r="F671" i="2"/>
  <c r="U671" i="2"/>
  <c r="U1042" i="2"/>
  <c r="W1042" i="2" s="1"/>
  <c r="U1202" i="2"/>
  <c r="W1202" i="2" s="1"/>
  <c r="P960" i="2"/>
  <c r="F673" i="2"/>
  <c r="U673" i="2"/>
  <c r="AA592" i="2"/>
  <c r="AK94" i="5"/>
  <c r="AF94" i="5"/>
  <c r="AK88" i="5"/>
  <c r="AF88" i="5"/>
  <c r="AG88" i="5" s="1"/>
  <c r="AK93" i="5"/>
  <c r="AF93" i="5"/>
  <c r="AK87" i="5"/>
  <c r="AF87" i="5"/>
  <c r="AG87" i="5" s="1"/>
  <c r="AK90" i="5"/>
  <c r="AF90" i="5"/>
  <c r="AK86" i="5"/>
  <c r="AF86" i="5"/>
  <c r="AG86" i="5" s="1"/>
  <c r="AK78" i="5"/>
  <c r="AF78" i="5"/>
  <c r="F46" i="2"/>
  <c r="U46" i="2"/>
  <c r="W46" i="2" s="1"/>
  <c r="F211" i="2"/>
  <c r="W211" i="2"/>
  <c r="F297" i="2"/>
  <c r="U297" i="2"/>
  <c r="W297" i="2" s="1"/>
  <c r="U299" i="2"/>
  <c r="W299" i="2" s="1"/>
  <c r="Y224" i="2"/>
  <c r="K648" i="2"/>
  <c r="U939" i="2"/>
  <c r="W939" i="2" s="1"/>
  <c r="V236" i="2"/>
  <c r="V235" i="2" s="1"/>
  <c r="I265" i="2"/>
  <c r="S648" i="2"/>
  <c r="J357" i="2"/>
  <c r="F357" i="2" s="1"/>
  <c r="O779" i="2"/>
  <c r="O778" i="2" s="1"/>
  <c r="U1007" i="2"/>
  <c r="W1007" i="2" s="1"/>
  <c r="K611" i="2"/>
  <c r="K610" i="2" s="1"/>
  <c r="O611" i="2"/>
  <c r="O610" i="2" s="1"/>
  <c r="S611" i="2"/>
  <c r="S610" i="2" s="1"/>
  <c r="U625" i="2"/>
  <c r="W625" i="2" s="1"/>
  <c r="M722" i="2"/>
  <c r="Q722" i="2"/>
  <c r="U781" i="2"/>
  <c r="W781" i="2" s="1"/>
  <c r="J796" i="2"/>
  <c r="F938" i="2"/>
  <c r="T1258" i="2"/>
  <c r="F290" i="2"/>
  <c r="E99" i="2"/>
  <c r="V99" i="2"/>
  <c r="V111" i="2"/>
  <c r="E156" i="2"/>
  <c r="E155" i="2" s="1"/>
  <c r="P156" i="2"/>
  <c r="P155" i="2" s="1"/>
  <c r="V156" i="2"/>
  <c r="V155" i="2" s="1"/>
  <c r="E814" i="2"/>
  <c r="L814" i="2"/>
  <c r="V814" i="2"/>
  <c r="J105" i="2"/>
  <c r="F105" i="2" s="1"/>
  <c r="O265" i="2"/>
  <c r="J180" i="2"/>
  <c r="U662" i="2"/>
  <c r="W662" i="2" s="1"/>
  <c r="H802" i="2"/>
  <c r="U1214" i="2"/>
  <c r="W1214" i="2" s="1"/>
  <c r="O434" i="2"/>
  <c r="O433" i="2" s="1"/>
  <c r="S553" i="2"/>
  <c r="D722" i="2"/>
  <c r="O734" i="2"/>
  <c r="U775" i="2"/>
  <c r="W775" i="2" s="1"/>
  <c r="J815" i="2"/>
  <c r="F815" i="2" s="1"/>
  <c r="J839" i="2"/>
  <c r="U841" i="2"/>
  <c r="W841" i="2" s="1"/>
  <c r="J759" i="2"/>
  <c r="T1201" i="2"/>
  <c r="K349" i="2"/>
  <c r="T349" i="2" s="1"/>
  <c r="AA349" i="2" s="1"/>
  <c r="S349" i="2"/>
  <c r="K361" i="2"/>
  <c r="O361" i="2"/>
  <c r="S361" i="2"/>
  <c r="U604" i="2"/>
  <c r="W604" i="2" s="1"/>
  <c r="K779" i="2"/>
  <c r="K778" i="2" s="1"/>
  <c r="E802" i="2"/>
  <c r="L802" i="2"/>
  <c r="V802" i="2"/>
  <c r="U842" i="2"/>
  <c r="W842" i="2" s="1"/>
  <c r="U846" i="2"/>
  <c r="W846" i="2" s="1"/>
  <c r="J134" i="2"/>
  <c r="X779" i="2"/>
  <c r="X778" i="2" s="1"/>
  <c r="E859" i="2"/>
  <c r="E858" i="2" s="1"/>
  <c r="V859" i="2"/>
  <c r="V858" i="2" s="1"/>
  <c r="R859" i="2"/>
  <c r="R858" i="2" s="1"/>
  <c r="U894" i="2"/>
  <c r="W894" i="2" s="1"/>
  <c r="U1327" i="2"/>
  <c r="W1327" i="2" s="1"/>
  <c r="T1018" i="2"/>
  <c r="Y156" i="2"/>
  <c r="Y155" i="2" s="1"/>
  <c r="K324" i="2"/>
  <c r="K323" i="2" s="1"/>
  <c r="K698" i="2"/>
  <c r="S722" i="2"/>
  <c r="K802" i="2"/>
  <c r="S802" i="2"/>
  <c r="P880" i="2"/>
  <c r="I553" i="2"/>
  <c r="N553" i="2"/>
  <c r="R553" i="2"/>
  <c r="AF51" i="5"/>
  <c r="AG51" i="5" s="1"/>
  <c r="AF134" i="5"/>
  <c r="AG134" i="5" s="1"/>
  <c r="AF127" i="5"/>
  <c r="AG127" i="5" s="1"/>
  <c r="AG94" i="5"/>
  <c r="AF68" i="5"/>
  <c r="AG68" i="5" s="1"/>
  <c r="AF106" i="5"/>
  <c r="AG106" i="5" s="1"/>
  <c r="AG90" i="5"/>
  <c r="AF63" i="5"/>
  <c r="AG63" i="5" s="1"/>
  <c r="AF48" i="5"/>
  <c r="AG48" i="5" s="1"/>
  <c r="W688" i="2"/>
  <c r="U638" i="2"/>
  <c r="W638" i="2" s="1"/>
  <c r="U510" i="2"/>
  <c r="W510" i="2" s="1"/>
  <c r="U363" i="2"/>
  <c r="W363" i="2" s="1"/>
  <c r="U368" i="2"/>
  <c r="W368" i="2" s="1"/>
  <c r="U372" i="2"/>
  <c r="W372" i="2" s="1"/>
  <c r="U506" i="2"/>
  <c r="W506" i="2" s="1"/>
  <c r="U151" i="2"/>
  <c r="W151" i="2" s="1"/>
  <c r="U163" i="2"/>
  <c r="W163" i="2" s="1"/>
  <c r="U171" i="2"/>
  <c r="W171" i="2" s="1"/>
  <c r="U104" i="2"/>
  <c r="W104" i="2" s="1"/>
  <c r="U108" i="2"/>
  <c r="W108" i="2" s="1"/>
  <c r="U153" i="2"/>
  <c r="W153" i="2" s="1"/>
  <c r="U452" i="2"/>
  <c r="W452" i="2" s="1"/>
  <c r="U55" i="2"/>
  <c r="W55" i="2" s="1"/>
  <c r="U18" i="2"/>
  <c r="W18" i="2" s="1"/>
  <c r="U190" i="2"/>
  <c r="W190" i="2" s="1"/>
  <c r="U194" i="2"/>
  <c r="W194" i="2" s="1"/>
  <c r="K99" i="2"/>
  <c r="O99" i="2"/>
  <c r="S99" i="2"/>
  <c r="O156" i="2"/>
  <c r="O155" i="2" s="1"/>
  <c r="E179" i="2"/>
  <c r="P179" i="2"/>
  <c r="S236" i="2"/>
  <c r="S235" i="2" s="1"/>
  <c r="U238" i="2"/>
  <c r="W238" i="2" s="1"/>
  <c r="L265" i="2"/>
  <c r="L277" i="2"/>
  <c r="U305" i="2"/>
  <c r="W305" i="2" s="1"/>
  <c r="U309" i="2"/>
  <c r="W309" i="2" s="1"/>
  <c r="O409" i="2"/>
  <c r="O405" i="2" s="1"/>
  <c r="J435" i="2"/>
  <c r="F435" i="2" s="1"/>
  <c r="L434" i="2"/>
  <c r="R496" i="2"/>
  <c r="R495" i="2" s="1"/>
  <c r="M553" i="2"/>
  <c r="Q553" i="2"/>
  <c r="K553" i="2"/>
  <c r="U564" i="2"/>
  <c r="W564" i="2" s="1"/>
  <c r="J566" i="2"/>
  <c r="U596" i="2"/>
  <c r="W596" i="2" s="1"/>
  <c r="D611" i="2"/>
  <c r="D610" i="2" s="1"/>
  <c r="W683" i="2"/>
  <c r="D734" i="2"/>
  <c r="J780" i="2"/>
  <c r="U784" i="2"/>
  <c r="W784" i="2" s="1"/>
  <c r="K814" i="2"/>
  <c r="O814" i="2"/>
  <c r="S814" i="2"/>
  <c r="U856" i="2"/>
  <c r="W856" i="2" s="1"/>
  <c r="T1338" i="2"/>
  <c r="T938" i="2"/>
  <c r="U938" i="2" s="1"/>
  <c r="W938" i="2" s="1"/>
  <c r="O496" i="2"/>
  <c r="O495" i="2" s="1"/>
  <c r="M611" i="2"/>
  <c r="M610" i="2" s="1"/>
  <c r="Q611" i="2"/>
  <c r="Q610" i="2" s="1"/>
  <c r="X611" i="2"/>
  <c r="X610" i="2" s="1"/>
  <c r="E734" i="2"/>
  <c r="V734" i="2"/>
  <c r="S734" i="2"/>
  <c r="D779" i="2"/>
  <c r="D778" i="2" s="1"/>
  <c r="T1041" i="2"/>
  <c r="U962" i="2"/>
  <c r="W962" i="2" s="1"/>
  <c r="O191" i="2"/>
  <c r="I236" i="2"/>
  <c r="I235" i="2" s="1"/>
  <c r="N236" i="2"/>
  <c r="N235" i="2" s="1"/>
  <c r="R236" i="2"/>
  <c r="R235" i="2" s="1"/>
  <c r="Y236" i="2"/>
  <c r="Y235" i="2" s="1"/>
  <c r="E236" i="2"/>
  <c r="E235" i="2" s="1"/>
  <c r="S277" i="2"/>
  <c r="T300" i="2"/>
  <c r="AA300" i="2" s="1"/>
  <c r="X349" i="2"/>
  <c r="P565" i="2"/>
  <c r="I611" i="2"/>
  <c r="I610" i="2" s="1"/>
  <c r="N611" i="2"/>
  <c r="N610" i="2" s="1"/>
  <c r="R611" i="2"/>
  <c r="R610" i="2" s="1"/>
  <c r="Y611" i="2"/>
  <c r="Y610" i="2" s="1"/>
  <c r="K636" i="2"/>
  <c r="O636" i="2"/>
  <c r="S636" i="2"/>
  <c r="D648" i="2"/>
  <c r="O648" i="2"/>
  <c r="O698" i="2"/>
  <c r="O697" i="2" s="1"/>
  <c r="S698" i="2"/>
  <c r="S697" i="2" s="1"/>
  <c r="M734" i="2"/>
  <c r="Q734" i="2"/>
  <c r="L779" i="2"/>
  <c r="L778" i="2" s="1"/>
  <c r="V779" i="2"/>
  <c r="V778" i="2" s="1"/>
  <c r="Y779" i="2"/>
  <c r="Y778" i="2" s="1"/>
  <c r="O859" i="2"/>
  <c r="O858" i="2" s="1"/>
  <c r="U81" i="2"/>
  <c r="W81" i="2" s="1"/>
  <c r="M59" i="2"/>
  <c r="N111" i="2"/>
  <c r="R111" i="2"/>
  <c r="M236" i="2"/>
  <c r="M235" i="2" s="1"/>
  <c r="Q236" i="2"/>
  <c r="Q235" i="2" s="1"/>
  <c r="X236" i="2"/>
  <c r="X235" i="2" s="1"/>
  <c r="K236" i="2"/>
  <c r="K235" i="2" s="1"/>
  <c r="O236" i="2"/>
  <c r="O235" i="2" s="1"/>
  <c r="H265" i="2"/>
  <c r="J265" i="2" s="1"/>
  <c r="M265" i="2"/>
  <c r="Q265" i="2"/>
  <c r="P265" i="2"/>
  <c r="I277" i="2"/>
  <c r="I264" i="2" s="1"/>
  <c r="U296" i="2"/>
  <c r="W296" i="2" s="1"/>
  <c r="M312" i="2"/>
  <c r="Q312" i="2"/>
  <c r="X312" i="2"/>
  <c r="E312" i="2"/>
  <c r="T318" i="2"/>
  <c r="AA318" i="2" s="1"/>
  <c r="V312" i="2"/>
  <c r="D324" i="2"/>
  <c r="D323" i="2" s="1"/>
  <c r="O324" i="2"/>
  <c r="O323" i="2" s="1"/>
  <c r="S324" i="2"/>
  <c r="S323" i="2" s="1"/>
  <c r="I349" i="2"/>
  <c r="N349" i="2"/>
  <c r="R349" i="2"/>
  <c r="Y349" i="2"/>
  <c r="L349" i="2"/>
  <c r="U399" i="2"/>
  <c r="W399" i="2" s="1"/>
  <c r="E409" i="2"/>
  <c r="E405" i="2" s="1"/>
  <c r="P409" i="2"/>
  <c r="P405" i="2" s="1"/>
  <c r="V409" i="2"/>
  <c r="V405" i="2" s="1"/>
  <c r="R409" i="2"/>
  <c r="R405" i="2" s="1"/>
  <c r="H434" i="2"/>
  <c r="J446" i="2"/>
  <c r="F446" i="2" s="1"/>
  <c r="I496" i="2"/>
  <c r="I495" i="2" s="1"/>
  <c r="N496" i="2"/>
  <c r="N495" i="2" s="1"/>
  <c r="Y496" i="2"/>
  <c r="Y495" i="2" s="1"/>
  <c r="F506" i="2"/>
  <c r="L553" i="2"/>
  <c r="P553" i="2"/>
  <c r="V553" i="2"/>
  <c r="U560" i="2"/>
  <c r="W560" i="2" s="1"/>
  <c r="D565" i="2"/>
  <c r="N565" i="2"/>
  <c r="R565" i="2"/>
  <c r="H565" i="2"/>
  <c r="O565" i="2"/>
  <c r="M599" i="2"/>
  <c r="Q599" i="2"/>
  <c r="X599" i="2"/>
  <c r="F604" i="2"/>
  <c r="N636" i="2"/>
  <c r="R636" i="2"/>
  <c r="P636" i="2"/>
  <c r="J658" i="2"/>
  <c r="W689" i="2"/>
  <c r="W703" i="2"/>
  <c r="I779" i="2"/>
  <c r="I778" i="2" s="1"/>
  <c r="D802" i="2"/>
  <c r="H814" i="2"/>
  <c r="U822" i="2"/>
  <c r="W822" i="2" s="1"/>
  <c r="U826" i="2"/>
  <c r="W826" i="2" s="1"/>
  <c r="J827" i="2"/>
  <c r="F827" i="2" s="1"/>
  <c r="U838" i="2"/>
  <c r="W838" i="2" s="1"/>
  <c r="U852" i="2"/>
  <c r="W852" i="2" s="1"/>
  <c r="U861" i="2"/>
  <c r="W861" i="2" s="1"/>
  <c r="U873" i="2"/>
  <c r="W873" i="2" s="1"/>
  <c r="J876" i="2"/>
  <c r="T881" i="2"/>
  <c r="U1282" i="2"/>
  <c r="W1282" i="2" s="1"/>
  <c r="P1120" i="2"/>
  <c r="P1200" i="2"/>
  <c r="U974" i="2"/>
  <c r="W974" i="2" s="1"/>
  <c r="H553" i="2"/>
  <c r="U626" i="2"/>
  <c r="W626" i="2" s="1"/>
  <c r="E611" i="2"/>
  <c r="E610" i="2" s="1"/>
  <c r="V611" i="2"/>
  <c r="V610" i="2" s="1"/>
  <c r="P802" i="2"/>
  <c r="U832" i="2"/>
  <c r="W832" i="2" s="1"/>
  <c r="P859" i="2"/>
  <c r="T1178" i="2"/>
  <c r="P1280" i="2"/>
  <c r="U511" i="2"/>
  <c r="W511" i="2" s="1"/>
  <c r="E496" i="2"/>
  <c r="E495" i="2" s="1"/>
  <c r="V496" i="2"/>
  <c r="V495" i="2" s="1"/>
  <c r="U556" i="2"/>
  <c r="W556" i="2" s="1"/>
  <c r="J559" i="2"/>
  <c r="U659" i="2"/>
  <c r="W659" i="2" s="1"/>
  <c r="P734" i="2"/>
  <c r="P779" i="2"/>
  <c r="P814" i="2"/>
  <c r="M156" i="2"/>
  <c r="M155" i="2" s="1"/>
  <c r="Q156" i="2"/>
  <c r="Q155" i="2" s="1"/>
  <c r="X156" i="2"/>
  <c r="X155" i="2" s="1"/>
  <c r="Q191" i="2"/>
  <c r="P236" i="2"/>
  <c r="P235" i="2" s="1"/>
  <c r="J245" i="2"/>
  <c r="O312" i="2"/>
  <c r="S312" i="2"/>
  <c r="R324" i="2"/>
  <c r="R323" i="2" s="1"/>
  <c r="H349" i="2"/>
  <c r="M349" i="2"/>
  <c r="Q349" i="2"/>
  <c r="O349" i="2"/>
  <c r="H361" i="2"/>
  <c r="D409" i="2"/>
  <c r="D405" i="2" s="1"/>
  <c r="K409" i="2"/>
  <c r="K405" i="2" s="1"/>
  <c r="S409" i="2"/>
  <c r="S405" i="2" s="1"/>
  <c r="J505" i="2"/>
  <c r="L565" i="2"/>
  <c r="U572" i="2"/>
  <c r="W572" i="2" s="1"/>
  <c r="U577" i="2"/>
  <c r="W577" i="2" s="1"/>
  <c r="J578" i="2"/>
  <c r="T600" i="2"/>
  <c r="AA600" i="2" s="1"/>
  <c r="K599" i="2"/>
  <c r="O599" i="2"/>
  <c r="S599" i="2"/>
  <c r="J665" i="2"/>
  <c r="E698" i="2"/>
  <c r="E697" i="2" s="1"/>
  <c r="P698" i="2"/>
  <c r="P697" i="2" s="1"/>
  <c r="V698" i="2"/>
  <c r="V697" i="2" s="1"/>
  <c r="E722" i="2"/>
  <c r="M779" i="2"/>
  <c r="M778" i="2" s="1"/>
  <c r="Q779" i="2"/>
  <c r="Q778" i="2" s="1"/>
  <c r="I802" i="2"/>
  <c r="N802" i="2"/>
  <c r="R802" i="2"/>
  <c r="Y802" i="2"/>
  <c r="P847" i="2"/>
  <c r="U1087" i="2"/>
  <c r="W1087" i="2" s="1"/>
  <c r="P1040" i="2"/>
  <c r="T1098" i="2"/>
  <c r="U125" i="2"/>
  <c r="W125" i="2" s="1"/>
  <c r="U133" i="2"/>
  <c r="W133" i="2" s="1"/>
  <c r="U137" i="2"/>
  <c r="W137" i="2" s="1"/>
  <c r="U218" i="2"/>
  <c r="W218" i="2" s="1"/>
  <c r="U255" i="2"/>
  <c r="W255" i="2" s="1"/>
  <c r="U272" i="2"/>
  <c r="W272" i="2" s="1"/>
  <c r="U293" i="2"/>
  <c r="W293" i="2" s="1"/>
  <c r="U301" i="2"/>
  <c r="W301" i="2" s="1"/>
  <c r="U317" i="2"/>
  <c r="W317" i="2" s="1"/>
  <c r="U356" i="2"/>
  <c r="W356" i="2" s="1"/>
  <c r="U369" i="2"/>
  <c r="W369" i="2" s="1"/>
  <c r="U373" i="2"/>
  <c r="W373" i="2" s="1"/>
  <c r="U401" i="2"/>
  <c r="W401" i="2" s="1"/>
  <c r="U174" i="2"/>
  <c r="W174" i="2" s="1"/>
  <c r="U203" i="2"/>
  <c r="W203" i="2" s="1"/>
  <c r="U210" i="2"/>
  <c r="W210" i="2" s="1"/>
  <c r="U437" i="2"/>
  <c r="W437" i="2" s="1"/>
  <c r="U441" i="2"/>
  <c r="W441" i="2" s="1"/>
  <c r="U499" i="2"/>
  <c r="W499" i="2" s="1"/>
  <c r="U268" i="2"/>
  <c r="W268" i="2" s="1"/>
  <c r="U331" i="2"/>
  <c r="W331" i="2" s="1"/>
  <c r="U453" i="2"/>
  <c r="W453" i="2" s="1"/>
  <c r="U457" i="2"/>
  <c r="W457" i="2" s="1"/>
  <c r="U498" i="2"/>
  <c r="W498" i="2" s="1"/>
  <c r="U126" i="2"/>
  <c r="W126" i="2" s="1"/>
  <c r="U281" i="2"/>
  <c r="W281" i="2" s="1"/>
  <c r="U319" i="2"/>
  <c r="W319" i="2" s="1"/>
  <c r="U424" i="2"/>
  <c r="W424" i="2" s="1"/>
  <c r="AF153" i="5"/>
  <c r="AK153" i="5"/>
  <c r="AF123" i="5"/>
  <c r="AG123" i="5" s="1"/>
  <c r="AK123" i="5"/>
  <c r="AF65" i="5"/>
  <c r="AG65" i="5" s="1"/>
  <c r="AK65" i="5"/>
  <c r="AF59" i="5"/>
  <c r="AG59" i="5" s="1"/>
  <c r="AK59" i="5"/>
  <c r="F55" i="2"/>
  <c r="U52" i="2"/>
  <c r="W52" i="2" s="1"/>
  <c r="U27" i="2"/>
  <c r="W27" i="2" s="1"/>
  <c r="U20" i="2"/>
  <c r="W20" i="2" s="1"/>
  <c r="U15" i="2"/>
  <c r="W15" i="2" s="1"/>
  <c r="Y59" i="2"/>
  <c r="Y71" i="2"/>
  <c r="Y70" i="2" s="1"/>
  <c r="AF165" i="5"/>
  <c r="AG165" i="5" s="1"/>
  <c r="AK165" i="5"/>
  <c r="AF154" i="5"/>
  <c r="AG154" i="5" s="1"/>
  <c r="AK154" i="5"/>
  <c r="AF146" i="5"/>
  <c r="AG146" i="5" s="1"/>
  <c r="AK146" i="5"/>
  <c r="AF138" i="5"/>
  <c r="AG138" i="5" s="1"/>
  <c r="AK138" i="5"/>
  <c r="AF110" i="5"/>
  <c r="AG110" i="5" s="1"/>
  <c r="AK110" i="5"/>
  <c r="AF105" i="5"/>
  <c r="AG105" i="5" s="1"/>
  <c r="AK105" i="5"/>
  <c r="AG95" i="5"/>
  <c r="AK95" i="5"/>
  <c r="AG81" i="5"/>
  <c r="AK81" i="5"/>
  <c r="AF72" i="5"/>
  <c r="AG72" i="5" s="1"/>
  <c r="AK72" i="5"/>
  <c r="AF62" i="5"/>
  <c r="AG62" i="5" s="1"/>
  <c r="AK62" i="5"/>
  <c r="AF55" i="5"/>
  <c r="AG55" i="5" s="1"/>
  <c r="AK55" i="5"/>
  <c r="AF44" i="5"/>
  <c r="AG44" i="5" s="1"/>
  <c r="AK44" i="5"/>
  <c r="AF40" i="5"/>
  <c r="AG40" i="5" s="1"/>
  <c r="AK40" i="5"/>
  <c r="AF33" i="5"/>
  <c r="AG33" i="5" s="1"/>
  <c r="AK33" i="5"/>
  <c r="AF27" i="5"/>
  <c r="AG27" i="5" s="1"/>
  <c r="AK27" i="5"/>
  <c r="U101" i="2"/>
  <c r="W101" i="2" s="1"/>
  <c r="U119" i="2"/>
  <c r="W119" i="2" s="1"/>
  <c r="U141" i="2"/>
  <c r="W141" i="2" s="1"/>
  <c r="I156" i="2"/>
  <c r="I155" i="2" s="1"/>
  <c r="N156" i="2"/>
  <c r="N155" i="2" s="1"/>
  <c r="R156" i="2"/>
  <c r="R155" i="2" s="1"/>
  <c r="U183" i="2"/>
  <c r="W183" i="2" s="1"/>
  <c r="U219" i="2"/>
  <c r="W219" i="2" s="1"/>
  <c r="U223" i="2"/>
  <c r="W223" i="2" s="1"/>
  <c r="D224" i="2"/>
  <c r="K224" i="2"/>
  <c r="S224" i="2"/>
  <c r="U234" i="2"/>
  <c r="W234" i="2" s="1"/>
  <c r="D179" i="2"/>
  <c r="D191" i="2"/>
  <c r="S191" i="2"/>
  <c r="AF163" i="5"/>
  <c r="AG163" i="5" s="1"/>
  <c r="AK163" i="5"/>
  <c r="AF145" i="5"/>
  <c r="AK145" i="5"/>
  <c r="AF117" i="5"/>
  <c r="AK117" i="5"/>
  <c r="AF103" i="5"/>
  <c r="AG103" i="5" s="1"/>
  <c r="AK103" i="5"/>
  <c r="AK80" i="5"/>
  <c r="AF61" i="5"/>
  <c r="AG61" i="5" s="1"/>
  <c r="AK61" i="5"/>
  <c r="AF54" i="5"/>
  <c r="AG54" i="5" s="1"/>
  <c r="AK54" i="5"/>
  <c r="AF115" i="5"/>
  <c r="AG115" i="5" s="1"/>
  <c r="AK115" i="5"/>
  <c r="AF101" i="5"/>
  <c r="AG101" i="5" s="1"/>
  <c r="AK101" i="5"/>
  <c r="AF64" i="5"/>
  <c r="AG64" i="5" s="1"/>
  <c r="AK64" i="5"/>
  <c r="AF50" i="5"/>
  <c r="AG50" i="5" s="1"/>
  <c r="AK50" i="5"/>
  <c r="AF46" i="5"/>
  <c r="AG46" i="5" s="1"/>
  <c r="AK46" i="5"/>
  <c r="AF31" i="5"/>
  <c r="AK31" i="5"/>
  <c r="AF22" i="5"/>
  <c r="AG22" i="5" s="1"/>
  <c r="AK22" i="5"/>
  <c r="AF39" i="5"/>
  <c r="AG39" i="5" s="1"/>
  <c r="AF24" i="5"/>
  <c r="AG24" i="5" s="1"/>
  <c r="O111" i="2"/>
  <c r="U130" i="2"/>
  <c r="W130" i="2" s="1"/>
  <c r="U138" i="2"/>
  <c r="W138" i="2" s="1"/>
  <c r="T150" i="2"/>
  <c r="AA150" i="2" s="1"/>
  <c r="U158" i="2"/>
  <c r="W158" i="2" s="1"/>
  <c r="U162" i="2"/>
  <c r="W162" i="2" s="1"/>
  <c r="U170" i="2"/>
  <c r="W170" i="2" s="1"/>
  <c r="K179" i="2"/>
  <c r="O179" i="2"/>
  <c r="O178" i="2" s="1"/>
  <c r="O177" i="2" s="1"/>
  <c r="S179" i="2"/>
  <c r="J185" i="2"/>
  <c r="F185" i="2" s="1"/>
  <c r="L179" i="2"/>
  <c r="L191" i="2"/>
  <c r="U195" i="2"/>
  <c r="W195" i="2" s="1"/>
  <c r="E224" i="2"/>
  <c r="AF71" i="5"/>
  <c r="AG71" i="5" s="1"/>
  <c r="AK71" i="5"/>
  <c r="AF122" i="5"/>
  <c r="AG122" i="5" s="1"/>
  <c r="AK122" i="5"/>
  <c r="AF108" i="5"/>
  <c r="AG108" i="5" s="1"/>
  <c r="AK108" i="5"/>
  <c r="AG89" i="5"/>
  <c r="AK89" i="5"/>
  <c r="AF36" i="5"/>
  <c r="AG36" i="5" s="1"/>
  <c r="AK36" i="5"/>
  <c r="AF168" i="5"/>
  <c r="AG168" i="5" s="1"/>
  <c r="AK168" i="5"/>
  <c r="AF156" i="5"/>
  <c r="AG156" i="5" s="1"/>
  <c r="AK156" i="5"/>
  <c r="AF139" i="5"/>
  <c r="AG139" i="5" s="1"/>
  <c r="AK139" i="5"/>
  <c r="AF126" i="5"/>
  <c r="AG126" i="5" s="1"/>
  <c r="AK126" i="5"/>
  <c r="AF121" i="5"/>
  <c r="AG121" i="5" s="1"/>
  <c r="AK121" i="5"/>
  <c r="AG85" i="5"/>
  <c r="AK85" i="5"/>
  <c r="AF77" i="5"/>
  <c r="AG77" i="5" s="1"/>
  <c r="AK77" i="5"/>
  <c r="AF49" i="5"/>
  <c r="AG49" i="5" s="1"/>
  <c r="AK49" i="5"/>
  <c r="AF45" i="5"/>
  <c r="AG45" i="5" s="1"/>
  <c r="AK45" i="5"/>
  <c r="AF41" i="5"/>
  <c r="AG41" i="5" s="1"/>
  <c r="AK41" i="5"/>
  <c r="AF35" i="5"/>
  <c r="AG35" i="5" s="1"/>
  <c r="AK35" i="5"/>
  <c r="AF21" i="5"/>
  <c r="AG21" i="5" s="1"/>
  <c r="AK21" i="5"/>
  <c r="J100" i="2"/>
  <c r="F100" i="2" s="1"/>
  <c r="N99" i="2"/>
  <c r="N98" i="2" s="1"/>
  <c r="R99" i="2"/>
  <c r="E111" i="2"/>
  <c r="E98" i="2" s="1"/>
  <c r="E97" i="2" s="1"/>
  <c r="T136" i="2"/>
  <c r="AA136" i="2" s="1"/>
  <c r="S111" i="2"/>
  <c r="U142" i="2"/>
  <c r="W142" i="2" s="1"/>
  <c r="D156" i="2"/>
  <c r="D155" i="2" s="1"/>
  <c r="K156" i="2"/>
  <c r="K155" i="2" s="1"/>
  <c r="S156" i="2"/>
  <c r="S155" i="2" s="1"/>
  <c r="D236" i="2"/>
  <c r="D235" i="2" s="1"/>
  <c r="E324" i="2"/>
  <c r="E323" i="2" s="1"/>
  <c r="T325" i="2"/>
  <c r="AA325" i="2" s="1"/>
  <c r="P324" i="2"/>
  <c r="P323" i="2" s="1"/>
  <c r="V324" i="2"/>
  <c r="V323" i="2" s="1"/>
  <c r="D349" i="2"/>
  <c r="E361" i="2"/>
  <c r="L361" i="2"/>
  <c r="P361" i="2"/>
  <c r="V361" i="2"/>
  <c r="X361" i="2"/>
  <c r="T386" i="2"/>
  <c r="AA386" i="2" s="1"/>
  <c r="E434" i="2"/>
  <c r="E433" i="2" s="1"/>
  <c r="K434" i="2"/>
  <c r="S434" i="2"/>
  <c r="J451" i="2"/>
  <c r="U469" i="2"/>
  <c r="W469" i="2" s="1"/>
  <c r="D496" i="2"/>
  <c r="D495" i="2" s="1"/>
  <c r="K496" i="2"/>
  <c r="K495" i="2" s="1"/>
  <c r="S496" i="2"/>
  <c r="S495" i="2" s="1"/>
  <c r="J513" i="2"/>
  <c r="U515" i="2"/>
  <c r="W515" i="2" s="1"/>
  <c r="O553" i="2"/>
  <c r="L636" i="2"/>
  <c r="U668" i="2"/>
  <c r="W668" i="2" s="1"/>
  <c r="W673" i="2"/>
  <c r="M698" i="2"/>
  <c r="M697" i="2" s="1"/>
  <c r="Q698" i="2"/>
  <c r="Q697" i="2" s="1"/>
  <c r="X698" i="2"/>
  <c r="X697" i="2" s="1"/>
  <c r="W713" i="2"/>
  <c r="K722" i="2"/>
  <c r="O722" i="2"/>
  <c r="O721" i="2" s="1"/>
  <c r="H722" i="2"/>
  <c r="X722" i="2"/>
  <c r="J768" i="2"/>
  <c r="F768" i="2" s="1"/>
  <c r="U786" i="2"/>
  <c r="W786" i="2" s="1"/>
  <c r="X802" i="2"/>
  <c r="D859" i="2"/>
  <c r="D858" i="2" s="1"/>
  <c r="K859" i="2"/>
  <c r="K858" i="2" s="1"/>
  <c r="S859" i="2"/>
  <c r="S858" i="2" s="1"/>
  <c r="U869" i="2"/>
  <c r="W869" i="2" s="1"/>
  <c r="D265" i="2"/>
  <c r="K265" i="2"/>
  <c r="S265" i="2"/>
  <c r="J271" i="2"/>
  <c r="U276" i="2"/>
  <c r="W276" i="2" s="1"/>
  <c r="K277" i="2"/>
  <c r="O277" i="2"/>
  <c r="U284" i="2"/>
  <c r="W284" i="2" s="1"/>
  <c r="U322" i="2"/>
  <c r="W322" i="2" s="1"/>
  <c r="N324" i="2"/>
  <c r="N323" i="2" s="1"/>
  <c r="U338" i="2"/>
  <c r="W338" i="2" s="1"/>
  <c r="P349" i="2"/>
  <c r="U353" i="2"/>
  <c r="W353" i="2" s="1"/>
  <c r="T355" i="2"/>
  <c r="AA355" i="2" s="1"/>
  <c r="U377" i="2"/>
  <c r="W377" i="2" s="1"/>
  <c r="U381" i="2"/>
  <c r="W381" i="2" s="1"/>
  <c r="U387" i="2"/>
  <c r="W387" i="2" s="1"/>
  <c r="U391" i="2"/>
  <c r="W391" i="2" s="1"/>
  <c r="U404" i="2"/>
  <c r="W404" i="2" s="1"/>
  <c r="P434" i="2"/>
  <c r="V434" i="2"/>
  <c r="U445" i="2"/>
  <c r="W445" i="2" s="1"/>
  <c r="U447" i="2"/>
  <c r="W447" i="2" s="1"/>
  <c r="U472" i="2"/>
  <c r="W472" i="2" s="1"/>
  <c r="T485" i="2"/>
  <c r="AA485" i="2" s="1"/>
  <c r="U502" i="2"/>
  <c r="W502" i="2" s="1"/>
  <c r="U563" i="2"/>
  <c r="W563" i="2" s="1"/>
  <c r="V565" i="2"/>
  <c r="V552" i="2" s="1"/>
  <c r="U567" i="2"/>
  <c r="W567" i="2" s="1"/>
  <c r="U575" i="2"/>
  <c r="W575" i="2" s="1"/>
  <c r="J592" i="2"/>
  <c r="H636" i="2"/>
  <c r="J642" i="2"/>
  <c r="F642" i="2" s="1"/>
  <c r="U664" i="2"/>
  <c r="W664" i="2" s="1"/>
  <c r="J678" i="2"/>
  <c r="F678" i="2" s="1"/>
  <c r="I698" i="2"/>
  <c r="I697" i="2" s="1"/>
  <c r="N698" i="2"/>
  <c r="N697" i="2" s="1"/>
  <c r="R698" i="2"/>
  <c r="R697" i="2" s="1"/>
  <c r="Y698" i="2"/>
  <c r="Y697" i="2" s="1"/>
  <c r="W705" i="2"/>
  <c r="L722" i="2"/>
  <c r="P722" i="2"/>
  <c r="V722" i="2"/>
  <c r="U738" i="2"/>
  <c r="W738" i="2" s="1"/>
  <c r="U745" i="2"/>
  <c r="W745" i="2" s="1"/>
  <c r="U764" i="2"/>
  <c r="W764" i="2" s="1"/>
  <c r="T803" i="2"/>
  <c r="O802" i="2"/>
  <c r="U241" i="2"/>
  <c r="W241" i="2" s="1"/>
  <c r="F272" i="2"/>
  <c r="E277" i="2"/>
  <c r="P277" i="2"/>
  <c r="V277" i="2"/>
  <c r="U352" i="2"/>
  <c r="W352" i="2" s="1"/>
  <c r="U376" i="2"/>
  <c r="W376" i="2" s="1"/>
  <c r="U380" i="2"/>
  <c r="W380" i="2" s="1"/>
  <c r="U436" i="2"/>
  <c r="W436" i="2" s="1"/>
  <c r="U471" i="2"/>
  <c r="W471" i="2" s="1"/>
  <c r="U475" i="2"/>
  <c r="W475" i="2" s="1"/>
  <c r="U489" i="2"/>
  <c r="W489" i="2" s="1"/>
  <c r="J508" i="2"/>
  <c r="F508" i="2" s="1"/>
  <c r="U608" i="2"/>
  <c r="W608" i="2" s="1"/>
  <c r="J623" i="2"/>
  <c r="U666" i="2"/>
  <c r="W666" i="2" s="1"/>
  <c r="W684" i="2"/>
  <c r="U804" i="2"/>
  <c r="W804" i="2" s="1"/>
  <c r="J810" i="2"/>
  <c r="U813" i="2"/>
  <c r="W813" i="2" s="1"/>
  <c r="U816" i="2"/>
  <c r="W816" i="2" s="1"/>
  <c r="U829" i="2"/>
  <c r="W829" i="2" s="1"/>
  <c r="U870" i="2"/>
  <c r="W870" i="2" s="1"/>
  <c r="J871" i="2"/>
  <c r="F1007" i="2"/>
  <c r="T1121" i="2"/>
  <c r="N409" i="2"/>
  <c r="N405" i="2" s="1"/>
  <c r="S565" i="2"/>
  <c r="L767" i="2"/>
  <c r="T788" i="2"/>
  <c r="U790" i="2"/>
  <c r="W790" i="2" s="1"/>
  <c r="J723" i="2"/>
  <c r="F723" i="2" s="1"/>
  <c r="I722" i="2"/>
  <c r="N722" i="2"/>
  <c r="R722" i="2"/>
  <c r="Y722" i="2"/>
  <c r="L734" i="2"/>
  <c r="U752" i="2"/>
  <c r="W752" i="2" s="1"/>
  <c r="U724" i="2"/>
  <c r="W724" i="2" s="1"/>
  <c r="J740" i="2"/>
  <c r="F740" i="2" s="1"/>
  <c r="U744" i="2"/>
  <c r="W744" i="2" s="1"/>
  <c r="U746" i="2"/>
  <c r="W746" i="2" s="1"/>
  <c r="J747" i="2"/>
  <c r="V59" i="2"/>
  <c r="U68" i="2"/>
  <c r="W68" i="2" s="1"/>
  <c r="U43" i="2"/>
  <c r="W43" i="2" s="1"/>
  <c r="U22" i="2"/>
  <c r="W22" i="2" s="1"/>
  <c r="X71" i="2"/>
  <c r="X70" i="2" s="1"/>
  <c r="AF114" i="5"/>
  <c r="AG114" i="5" s="1"/>
  <c r="AG78" i="5"/>
  <c r="J107" i="2"/>
  <c r="F107" i="2" s="1"/>
  <c r="U109" i="2"/>
  <c r="W109" i="2" s="1"/>
  <c r="U129" i="2"/>
  <c r="W129" i="2" s="1"/>
  <c r="T134" i="2"/>
  <c r="AA134" i="2" s="1"/>
  <c r="U135" i="2"/>
  <c r="W135" i="2" s="1"/>
  <c r="U149" i="2"/>
  <c r="W149" i="2" s="1"/>
  <c r="T157" i="2"/>
  <c r="AA157" i="2" s="1"/>
  <c r="U164" i="2"/>
  <c r="W164" i="2" s="1"/>
  <c r="J165" i="2"/>
  <c r="F165" i="2" s="1"/>
  <c r="U172" i="2"/>
  <c r="W172" i="2" s="1"/>
  <c r="J173" i="2"/>
  <c r="F173" i="2" s="1"/>
  <c r="I179" i="2"/>
  <c r="M179" i="2"/>
  <c r="Q179" i="2"/>
  <c r="T185" i="2"/>
  <c r="AA185" i="2" s="1"/>
  <c r="U189" i="2"/>
  <c r="W189" i="2" s="1"/>
  <c r="U193" i="2"/>
  <c r="W193" i="2" s="1"/>
  <c r="U198" i="2"/>
  <c r="W198" i="2" s="1"/>
  <c r="U217" i="2"/>
  <c r="W217" i="2" s="1"/>
  <c r="M224" i="2"/>
  <c r="Q224" i="2"/>
  <c r="X224" i="2"/>
  <c r="T245" i="2"/>
  <c r="AA245" i="2" s="1"/>
  <c r="U250" i="2"/>
  <c r="W250" i="2" s="1"/>
  <c r="U251" i="2"/>
  <c r="W251" i="2" s="1"/>
  <c r="T253" i="2"/>
  <c r="AA253" i="2" s="1"/>
  <c r="AF132" i="5"/>
  <c r="AG132" i="5" s="1"/>
  <c r="AF120" i="5"/>
  <c r="AF52" i="5"/>
  <c r="AG52" i="5" s="1"/>
  <c r="AF32" i="5"/>
  <c r="AG32" i="5" s="1"/>
  <c r="M99" i="2"/>
  <c r="Q99" i="2"/>
  <c r="F104" i="2"/>
  <c r="K111" i="2"/>
  <c r="M111" i="2"/>
  <c r="Q111" i="2"/>
  <c r="T117" i="2"/>
  <c r="AA117" i="2" s="1"/>
  <c r="F125" i="2"/>
  <c r="U128" i="2"/>
  <c r="W128" i="2" s="1"/>
  <c r="F133" i="2"/>
  <c r="U143" i="2"/>
  <c r="W143" i="2" s="1"/>
  <c r="J145" i="2"/>
  <c r="F145" i="2" s="1"/>
  <c r="U148" i="2"/>
  <c r="W148" i="2" s="1"/>
  <c r="J157" i="2"/>
  <c r="F157" i="2" s="1"/>
  <c r="U159" i="2"/>
  <c r="W159" i="2" s="1"/>
  <c r="U175" i="2"/>
  <c r="W175" i="2" s="1"/>
  <c r="N179" i="2"/>
  <c r="R179" i="2"/>
  <c r="U182" i="2"/>
  <c r="W182" i="2" s="1"/>
  <c r="T187" i="2"/>
  <c r="AA187" i="2" s="1"/>
  <c r="E191" i="2"/>
  <c r="V191" i="2"/>
  <c r="T197" i="2"/>
  <c r="AA197" i="2" s="1"/>
  <c r="U202" i="2"/>
  <c r="W202" i="2" s="1"/>
  <c r="U205" i="2"/>
  <c r="W205" i="2" s="1"/>
  <c r="U209" i="2"/>
  <c r="W209" i="2" s="1"/>
  <c r="J216" i="2"/>
  <c r="F216" i="2" s="1"/>
  <c r="U221" i="2"/>
  <c r="W221" i="2" s="1"/>
  <c r="U242" i="2"/>
  <c r="W242" i="2" s="1"/>
  <c r="J248" i="2"/>
  <c r="F248" i="2" s="1"/>
  <c r="J253" i="2"/>
  <c r="F284" i="2"/>
  <c r="F52" i="2"/>
  <c r="AF158" i="5"/>
  <c r="AG158" i="5" s="1"/>
  <c r="AF140" i="5"/>
  <c r="AG140" i="5" s="1"/>
  <c r="AF100" i="5"/>
  <c r="AG100" i="5" s="1"/>
  <c r="AF43" i="5"/>
  <c r="AG43" i="5" s="1"/>
  <c r="D99" i="2"/>
  <c r="U110" i="2"/>
  <c r="W110" i="2" s="1"/>
  <c r="D111" i="2"/>
  <c r="U113" i="2"/>
  <c r="W113" i="2" s="1"/>
  <c r="U115" i="2"/>
  <c r="W115" i="2" s="1"/>
  <c r="U123" i="2"/>
  <c r="W123" i="2" s="1"/>
  <c r="F129" i="2"/>
  <c r="U132" i="2"/>
  <c r="W132" i="2" s="1"/>
  <c r="U139" i="2"/>
  <c r="W139" i="2" s="1"/>
  <c r="D144" i="2"/>
  <c r="F149" i="2"/>
  <c r="U160" i="2"/>
  <c r="W160" i="2" s="1"/>
  <c r="U161" i="2"/>
  <c r="W161" i="2" s="1"/>
  <c r="U169" i="2"/>
  <c r="W169" i="2" s="1"/>
  <c r="H179" i="2"/>
  <c r="V179" i="2"/>
  <c r="U181" i="2"/>
  <c r="W181" i="2" s="1"/>
  <c r="U186" i="2"/>
  <c r="W186" i="2" s="1"/>
  <c r="J187" i="2"/>
  <c r="F187" i="2" s="1"/>
  <c r="F189" i="2"/>
  <c r="I191" i="2"/>
  <c r="N191" i="2"/>
  <c r="R191" i="2"/>
  <c r="U199" i="2"/>
  <c r="W199" i="2" s="1"/>
  <c r="U201" i="2"/>
  <c r="W201" i="2" s="1"/>
  <c r="J204" i="2"/>
  <c r="U206" i="2"/>
  <c r="W206" i="2" s="1"/>
  <c r="T216" i="2"/>
  <c r="AA216" i="2" s="1"/>
  <c r="F217" i="2"/>
  <c r="U222" i="2"/>
  <c r="W222" i="2" s="1"/>
  <c r="T225" i="2"/>
  <c r="AA225" i="2" s="1"/>
  <c r="P224" i="2"/>
  <c r="U226" i="2"/>
  <c r="W226" i="2" s="1"/>
  <c r="F234" i="2"/>
  <c r="F238" i="2"/>
  <c r="U254" i="2"/>
  <c r="W254" i="2" s="1"/>
  <c r="E265" i="2"/>
  <c r="V265" i="2"/>
  <c r="J278" i="2"/>
  <c r="F278" i="2" s="1"/>
  <c r="Q277" i="2"/>
  <c r="F280" i="2"/>
  <c r="U280" i="2"/>
  <c r="W280" i="2" s="1"/>
  <c r="U288" i="2"/>
  <c r="W288" i="2" s="1"/>
  <c r="F288" i="2"/>
  <c r="U275" i="2"/>
  <c r="W275" i="2" s="1"/>
  <c r="D277" i="2"/>
  <c r="J283" i="2"/>
  <c r="F283" i="2" s="1"/>
  <c r="U311" i="2"/>
  <c r="W311" i="2" s="1"/>
  <c r="D312" i="2"/>
  <c r="U314" i="2"/>
  <c r="W314" i="2" s="1"/>
  <c r="I324" i="2"/>
  <c r="I323" i="2" s="1"/>
  <c r="Y324" i="2"/>
  <c r="Y323" i="2" s="1"/>
  <c r="U327" i="2"/>
  <c r="W327" i="2" s="1"/>
  <c r="U329" i="2"/>
  <c r="W329" i="2" s="1"/>
  <c r="U342" i="2"/>
  <c r="W342" i="2" s="1"/>
  <c r="E349" i="2"/>
  <c r="J355" i="2"/>
  <c r="F355" i="2" s="1"/>
  <c r="T357" i="2"/>
  <c r="AA357" i="2" s="1"/>
  <c r="U360" i="2"/>
  <c r="W360" i="2" s="1"/>
  <c r="D361" i="2"/>
  <c r="J362" i="2"/>
  <c r="F362" i="2" s="1"/>
  <c r="N361" i="2"/>
  <c r="R361" i="2"/>
  <c r="R348" i="2" s="1"/>
  <c r="Y361" i="2"/>
  <c r="Y348" i="2" s="1"/>
  <c r="U364" i="2"/>
  <c r="W364" i="2" s="1"/>
  <c r="U375" i="2"/>
  <c r="W375" i="2" s="1"/>
  <c r="J386" i="2"/>
  <c r="F386" i="2" s="1"/>
  <c r="U389" i="2"/>
  <c r="W389" i="2" s="1"/>
  <c r="U393" i="2"/>
  <c r="W393" i="2" s="1"/>
  <c r="U396" i="2"/>
  <c r="W396" i="2" s="1"/>
  <c r="I409" i="2"/>
  <c r="I405" i="2" s="1"/>
  <c r="U412" i="2"/>
  <c r="W412" i="2" s="1"/>
  <c r="U415" i="2"/>
  <c r="W415" i="2" s="1"/>
  <c r="J418" i="2"/>
  <c r="U419" i="2"/>
  <c r="W419" i="2" s="1"/>
  <c r="U422" i="2"/>
  <c r="W422" i="2" s="1"/>
  <c r="I434" i="2"/>
  <c r="J434" i="2" s="1"/>
  <c r="M434" i="2"/>
  <c r="Q434" i="2"/>
  <c r="Q433" i="2" s="1"/>
  <c r="U444" i="2"/>
  <c r="W444" i="2" s="1"/>
  <c r="U449" i="2"/>
  <c r="W449" i="2" s="1"/>
  <c r="T451" i="2"/>
  <c r="AA451" i="2" s="1"/>
  <c r="U460" i="2"/>
  <c r="W460" i="2" s="1"/>
  <c r="U467" i="2"/>
  <c r="W467" i="2" s="1"/>
  <c r="U470" i="2"/>
  <c r="W470" i="2" s="1"/>
  <c r="U474" i="2"/>
  <c r="W474" i="2" s="1"/>
  <c r="U487" i="2"/>
  <c r="W487" i="2" s="1"/>
  <c r="M496" i="2"/>
  <c r="M495" i="2" s="1"/>
  <c r="Q496" i="2"/>
  <c r="Q495" i="2" s="1"/>
  <c r="X496" i="2"/>
  <c r="X495" i="2" s="1"/>
  <c r="D553" i="2"/>
  <c r="J554" i="2"/>
  <c r="N552" i="2"/>
  <c r="R552" i="2"/>
  <c r="R551" i="2" s="1"/>
  <c r="U573" i="2"/>
  <c r="W573" i="2" s="1"/>
  <c r="U576" i="2"/>
  <c r="W576" i="2" s="1"/>
  <c r="T578" i="2"/>
  <c r="AA578" i="2" s="1"/>
  <c r="T588" i="2"/>
  <c r="AA588" i="2" s="1"/>
  <c r="U589" i="2"/>
  <c r="W589" i="2" s="1"/>
  <c r="U602" i="2"/>
  <c r="W602" i="2" s="1"/>
  <c r="T623" i="2"/>
  <c r="AA623" i="2" s="1"/>
  <c r="J628" i="2"/>
  <c r="F628" i="2" s="1"/>
  <c r="U630" i="2"/>
  <c r="W630" i="2" s="1"/>
  <c r="U639" i="2"/>
  <c r="W639" i="2" s="1"/>
  <c r="F639" i="2"/>
  <c r="U643" i="2"/>
  <c r="W643" i="2" s="1"/>
  <c r="F660" i="2"/>
  <c r="U660" i="2"/>
  <c r="W660" i="2" s="1"/>
  <c r="U663" i="2"/>
  <c r="W663" i="2" s="1"/>
  <c r="U291" i="2"/>
  <c r="W291" i="2" s="1"/>
  <c r="U295" i="2"/>
  <c r="W295" i="2" s="1"/>
  <c r="J304" i="2"/>
  <c r="U306" i="2"/>
  <c r="W306" i="2" s="1"/>
  <c r="T313" i="2"/>
  <c r="AA313" i="2" s="1"/>
  <c r="P312" i="2"/>
  <c r="U326" i="2"/>
  <c r="W326" i="2" s="1"/>
  <c r="U339" i="2"/>
  <c r="W339" i="2" s="1"/>
  <c r="T341" i="2"/>
  <c r="AA341" i="2" s="1"/>
  <c r="S348" i="2"/>
  <c r="V349" i="2"/>
  <c r="U351" i="2"/>
  <c r="W351" i="2" s="1"/>
  <c r="F356" i="2"/>
  <c r="F363" i="2"/>
  <c r="U371" i="2"/>
  <c r="W371" i="2" s="1"/>
  <c r="J374" i="2"/>
  <c r="U379" i="2"/>
  <c r="W379" i="2" s="1"/>
  <c r="U388" i="2"/>
  <c r="W388" i="2" s="1"/>
  <c r="U392" i="2"/>
  <c r="W392" i="2" s="1"/>
  <c r="T395" i="2"/>
  <c r="AA395" i="2" s="1"/>
  <c r="J421" i="2"/>
  <c r="F421" i="2" s="1"/>
  <c r="T426" i="2"/>
  <c r="AA426" i="2" s="1"/>
  <c r="D434" i="2"/>
  <c r="N434" i="2"/>
  <c r="N433" i="2" s="1"/>
  <c r="R434" i="2"/>
  <c r="R433" i="2" s="1"/>
  <c r="R432" i="2" s="1"/>
  <c r="U448" i="2"/>
  <c r="W448" i="2" s="1"/>
  <c r="U455" i="2"/>
  <c r="W455" i="2" s="1"/>
  <c r="J458" i="2"/>
  <c r="U464" i="2"/>
  <c r="W464" i="2" s="1"/>
  <c r="U486" i="2"/>
  <c r="W486" i="2" s="1"/>
  <c r="U509" i="2"/>
  <c r="W509" i="2" s="1"/>
  <c r="U514" i="2"/>
  <c r="W514" i="2" s="1"/>
  <c r="E553" i="2"/>
  <c r="U555" i="2"/>
  <c r="W555" i="2" s="1"/>
  <c r="T561" i="2"/>
  <c r="AA561" i="2" s="1"/>
  <c r="I565" i="2"/>
  <c r="M565" i="2"/>
  <c r="M552" i="2" s="1"/>
  <c r="M551" i="2" s="1"/>
  <c r="Q565" i="2"/>
  <c r="U569" i="2"/>
  <c r="W569" i="2" s="1"/>
  <c r="U580" i="2"/>
  <c r="W580" i="2" s="1"/>
  <c r="U585" i="2"/>
  <c r="W585" i="2" s="1"/>
  <c r="U594" i="2"/>
  <c r="W594" i="2" s="1"/>
  <c r="U598" i="2"/>
  <c r="W598" i="2" s="1"/>
  <c r="D599" i="2"/>
  <c r="U601" i="2"/>
  <c r="W601" i="2" s="1"/>
  <c r="U609" i="2"/>
  <c r="W609" i="2" s="1"/>
  <c r="P611" i="2"/>
  <c r="P610" i="2" s="1"/>
  <c r="U613" i="2"/>
  <c r="W613" i="2" s="1"/>
  <c r="U618" i="2"/>
  <c r="W618" i="2" s="1"/>
  <c r="T620" i="2"/>
  <c r="AA620" i="2" s="1"/>
  <c r="E636" i="2"/>
  <c r="J637" i="2"/>
  <c r="F637" i="2" s="1"/>
  <c r="H648" i="2"/>
  <c r="E432" i="2"/>
  <c r="T304" i="2"/>
  <c r="AA304" i="2" s="1"/>
  <c r="U315" i="2"/>
  <c r="W315" i="2" s="1"/>
  <c r="M324" i="2"/>
  <c r="M323" i="2" s="1"/>
  <c r="Q324" i="2"/>
  <c r="Q323" i="2" s="1"/>
  <c r="X324" i="2"/>
  <c r="X323" i="2" s="1"/>
  <c r="U335" i="2"/>
  <c r="W335" i="2" s="1"/>
  <c r="U343" i="2"/>
  <c r="W343" i="2" s="1"/>
  <c r="J350" i="2"/>
  <c r="F350" i="2" s="1"/>
  <c r="I361" i="2"/>
  <c r="J361" i="2" s="1"/>
  <c r="M361" i="2"/>
  <c r="Q361" i="2"/>
  <c r="Q348" i="2" s="1"/>
  <c r="U365" i="2"/>
  <c r="W365" i="2" s="1"/>
  <c r="T367" i="2"/>
  <c r="AA367" i="2" s="1"/>
  <c r="T374" i="2"/>
  <c r="AA374" i="2" s="1"/>
  <c r="U397" i="2"/>
  <c r="W397" i="2" s="1"/>
  <c r="M409" i="2"/>
  <c r="M405" i="2" s="1"/>
  <c r="Q409" i="2"/>
  <c r="Q405" i="2" s="1"/>
  <c r="T421" i="2"/>
  <c r="AA421" i="2" s="1"/>
  <c r="U428" i="2"/>
  <c r="W428" i="2" s="1"/>
  <c r="V433" i="2"/>
  <c r="V432" i="2" s="1"/>
  <c r="T446" i="2"/>
  <c r="AA446" i="2" s="1"/>
  <c r="T468" i="2"/>
  <c r="AA468" i="2" s="1"/>
  <c r="T497" i="2"/>
  <c r="AA497" i="2" s="1"/>
  <c r="P496" i="2"/>
  <c r="P495" i="2" s="1"/>
  <c r="J561" i="2"/>
  <c r="F561" i="2" s="1"/>
  <c r="F563" i="2"/>
  <c r="E565" i="2"/>
  <c r="J571" i="2"/>
  <c r="U581" i="2"/>
  <c r="W581" i="2" s="1"/>
  <c r="U584" i="2"/>
  <c r="W584" i="2" s="1"/>
  <c r="U593" i="2"/>
  <c r="W593" i="2" s="1"/>
  <c r="T605" i="2"/>
  <c r="AA605" i="2" s="1"/>
  <c r="U606" i="2"/>
  <c r="W606" i="2" s="1"/>
  <c r="J620" i="2"/>
  <c r="U622" i="2"/>
  <c r="W622" i="2" s="1"/>
  <c r="V636" i="2"/>
  <c r="U650" i="2"/>
  <c r="W650" i="2" s="1"/>
  <c r="U629" i="2"/>
  <c r="W629" i="2" s="1"/>
  <c r="D636" i="2"/>
  <c r="I636" i="2"/>
  <c r="M636" i="2"/>
  <c r="Q636" i="2"/>
  <c r="J644" i="2"/>
  <c r="U646" i="2"/>
  <c r="W646" i="2" s="1"/>
  <c r="I648" i="2"/>
  <c r="N648" i="2"/>
  <c r="N635" i="2" s="1"/>
  <c r="R648" i="2"/>
  <c r="U651" i="2"/>
  <c r="W651" i="2" s="1"/>
  <c r="W670" i="2"/>
  <c r="U679" i="2"/>
  <c r="W679" i="2" s="1"/>
  <c r="U680" i="2"/>
  <c r="W680" i="2" s="1"/>
  <c r="J687" i="2"/>
  <c r="W691" i="2"/>
  <c r="W693" i="2"/>
  <c r="W696" i="2"/>
  <c r="D698" i="2"/>
  <c r="D697" i="2" s="1"/>
  <c r="W701" i="2"/>
  <c r="W716" i="2"/>
  <c r="U725" i="2"/>
  <c r="W725" i="2" s="1"/>
  <c r="T728" i="2"/>
  <c r="J730" i="2"/>
  <c r="U731" i="2"/>
  <c r="W731" i="2" s="1"/>
  <c r="U733" i="2"/>
  <c r="W733" i="2" s="1"/>
  <c r="U736" i="2"/>
  <c r="W736" i="2" s="1"/>
  <c r="T740" i="2"/>
  <c r="U749" i="2"/>
  <c r="W749" i="2" s="1"/>
  <c r="U754" i="2"/>
  <c r="W754" i="2" s="1"/>
  <c r="U758" i="2"/>
  <c r="W758" i="2" s="1"/>
  <c r="I734" i="2"/>
  <c r="N734" i="2"/>
  <c r="R734" i="2"/>
  <c r="R721" i="2" s="1"/>
  <c r="U761" i="2"/>
  <c r="W761" i="2" s="1"/>
  <c r="U765" i="2"/>
  <c r="W765" i="2" s="1"/>
  <c r="E767" i="2"/>
  <c r="P767" i="2"/>
  <c r="V767" i="2"/>
  <c r="U771" i="2"/>
  <c r="W771" i="2" s="1"/>
  <c r="S767" i="2"/>
  <c r="U782" i="2"/>
  <c r="W782" i="2" s="1"/>
  <c r="J788" i="2"/>
  <c r="F788" i="2" s="1"/>
  <c r="J791" i="2"/>
  <c r="U794" i="2"/>
  <c r="W794" i="2" s="1"/>
  <c r="U798" i="2"/>
  <c r="W798" i="2" s="1"/>
  <c r="J803" i="2"/>
  <c r="U806" i="2"/>
  <c r="W806" i="2" s="1"/>
  <c r="T808" i="2"/>
  <c r="X814" i="2"/>
  <c r="U824" i="2"/>
  <c r="W824" i="2" s="1"/>
  <c r="T848" i="2"/>
  <c r="U849" i="2"/>
  <c r="W849" i="2" s="1"/>
  <c r="U857" i="2"/>
  <c r="W857" i="2" s="1"/>
  <c r="F861" i="2"/>
  <c r="U878" i="2"/>
  <c r="W878" i="2" s="1"/>
  <c r="F894" i="2"/>
  <c r="U1134" i="2"/>
  <c r="W1134" i="2" s="1"/>
  <c r="W708" i="2"/>
  <c r="AA715" i="2"/>
  <c r="T723" i="2"/>
  <c r="F724" i="2"/>
  <c r="U727" i="2"/>
  <c r="W727" i="2" s="1"/>
  <c r="J728" i="2"/>
  <c r="F728" i="2" s="1"/>
  <c r="T730" i="2"/>
  <c r="J735" i="2"/>
  <c r="F735" i="2" s="1"/>
  <c r="T747" i="2"/>
  <c r="U747" i="2" s="1"/>
  <c r="W747" i="2" s="1"/>
  <c r="U753" i="2"/>
  <c r="W753" i="2" s="1"/>
  <c r="H734" i="2"/>
  <c r="S779" i="2"/>
  <c r="S778" i="2" s="1"/>
  <c r="U793" i="2"/>
  <c r="W793" i="2" s="1"/>
  <c r="T815" i="2"/>
  <c r="F816" i="2"/>
  <c r="F832" i="2"/>
  <c r="U844" i="2"/>
  <c r="W844" i="2" s="1"/>
  <c r="F775" i="2"/>
  <c r="F852" i="2"/>
  <c r="T853" i="2"/>
  <c r="U854" i="2"/>
  <c r="W854" i="2" s="1"/>
  <c r="U865" i="2"/>
  <c r="W865" i="2" s="1"/>
  <c r="F873" i="2"/>
  <c r="T876" i="2"/>
  <c r="U876" i="2" s="1"/>
  <c r="W876" i="2" s="1"/>
  <c r="U927" i="2"/>
  <c r="W927" i="2" s="1"/>
  <c r="U1122" i="2"/>
  <c r="W1122" i="2" s="1"/>
  <c r="U667" i="2"/>
  <c r="W667" i="2" s="1"/>
  <c r="T676" i="2"/>
  <c r="AA676" i="2" s="1"/>
  <c r="U677" i="2"/>
  <c r="W677" i="2" s="1"/>
  <c r="AA687" i="2"/>
  <c r="W704" i="2"/>
  <c r="W717" i="2"/>
  <c r="J722" i="2"/>
  <c r="T735" i="2"/>
  <c r="U762" i="2"/>
  <c r="W762" i="2" s="1"/>
  <c r="U766" i="2"/>
  <c r="W766" i="2" s="1"/>
  <c r="U818" i="2"/>
  <c r="W818" i="2" s="1"/>
  <c r="T820" i="2"/>
  <c r="U825" i="2"/>
  <c r="W825" i="2" s="1"/>
  <c r="U834" i="2"/>
  <c r="W834" i="2" s="1"/>
  <c r="T839" i="2"/>
  <c r="U839" i="2" s="1"/>
  <c r="W839" i="2" s="1"/>
  <c r="N859" i="2"/>
  <c r="N858" i="2" s="1"/>
  <c r="F305" i="2"/>
  <c r="F306" i="2"/>
  <c r="U292" i="2"/>
  <c r="W292" i="2" s="1"/>
  <c r="F218" i="2"/>
  <c r="T230" i="2"/>
  <c r="AA230" i="2" s="1"/>
  <c r="U231" i="2"/>
  <c r="W231" i="2" s="1"/>
  <c r="U233" i="2"/>
  <c r="W233" i="2" s="1"/>
  <c r="U246" i="2"/>
  <c r="W246" i="2" s="1"/>
  <c r="U247" i="2"/>
  <c r="W247" i="2" s="1"/>
  <c r="F254" i="2"/>
  <c r="T214" i="2"/>
  <c r="AA214" i="2" s="1"/>
  <c r="U215" i="2"/>
  <c r="W215" i="2" s="1"/>
  <c r="F222" i="2"/>
  <c r="U239" i="2"/>
  <c r="W239" i="2" s="1"/>
  <c r="F245" i="2"/>
  <c r="T248" i="2"/>
  <c r="AA248" i="2" s="1"/>
  <c r="U249" i="2"/>
  <c r="W249" i="2" s="1"/>
  <c r="U243" i="2"/>
  <c r="W243" i="2" s="1"/>
  <c r="U227" i="2"/>
  <c r="W227" i="2" s="1"/>
  <c r="U229" i="2"/>
  <c r="W229" i="2" s="1"/>
  <c r="T237" i="2"/>
  <c r="AA237" i="2" s="1"/>
  <c r="F202" i="2"/>
  <c r="J192" i="2"/>
  <c r="F192" i="2" s="1"/>
  <c r="F194" i="2"/>
  <c r="K191" i="2"/>
  <c r="T192" i="2"/>
  <c r="AA192" i="2" s="1"/>
  <c r="T180" i="2"/>
  <c r="AA180" i="2" s="1"/>
  <c r="F190" i="2"/>
  <c r="F182" i="2"/>
  <c r="F186" i="2"/>
  <c r="T961" i="2"/>
  <c r="U1099" i="2"/>
  <c r="W1099" i="2" s="1"/>
  <c r="T1281" i="2"/>
  <c r="U1167" i="2"/>
  <c r="W1167" i="2" s="1"/>
  <c r="F1087" i="2"/>
  <c r="T759" i="2"/>
  <c r="U760" i="2"/>
  <c r="W760" i="2" s="1"/>
  <c r="T768" i="2"/>
  <c r="U777" i="2"/>
  <c r="W777" i="2" s="1"/>
  <c r="H779" i="2"/>
  <c r="N779" i="2"/>
  <c r="N778" i="2" s="1"/>
  <c r="R779" i="2"/>
  <c r="R778" i="2" s="1"/>
  <c r="U787" i="2"/>
  <c r="W787" i="2" s="1"/>
  <c r="U789" i="2"/>
  <c r="W789" i="2" s="1"/>
  <c r="T791" i="2"/>
  <c r="U792" i="2"/>
  <c r="W792" i="2" s="1"/>
  <c r="F796" i="2"/>
  <c r="U797" i="2"/>
  <c r="W797" i="2" s="1"/>
  <c r="M802" i="2"/>
  <c r="Q802" i="2"/>
  <c r="U805" i="2"/>
  <c r="W805" i="2" s="1"/>
  <c r="J808" i="2"/>
  <c r="U809" i="2"/>
  <c r="W809" i="2" s="1"/>
  <c r="U812" i="2"/>
  <c r="W812" i="2" s="1"/>
  <c r="I814" i="2"/>
  <c r="I801" i="2" s="1"/>
  <c r="M814" i="2"/>
  <c r="Q814" i="2"/>
  <c r="U817" i="2"/>
  <c r="W817" i="2" s="1"/>
  <c r="J820" i="2"/>
  <c r="F820" i="2" s="1"/>
  <c r="U821" i="2"/>
  <c r="W821" i="2" s="1"/>
  <c r="U828" i="2"/>
  <c r="W828" i="2" s="1"/>
  <c r="U833" i="2"/>
  <c r="W833" i="2" s="1"/>
  <c r="U840" i="2"/>
  <c r="W840" i="2" s="1"/>
  <c r="U845" i="2"/>
  <c r="W845" i="2" s="1"/>
  <c r="M847" i="2"/>
  <c r="Q847" i="2"/>
  <c r="X847" i="2"/>
  <c r="M859" i="2"/>
  <c r="M858" i="2" s="1"/>
  <c r="Q859" i="2"/>
  <c r="Q858" i="2" s="1"/>
  <c r="X859" i="2"/>
  <c r="X858" i="2" s="1"/>
  <c r="U864" i="2"/>
  <c r="W864" i="2" s="1"/>
  <c r="T871" i="2"/>
  <c r="U872" i="2"/>
  <c r="W872" i="2" s="1"/>
  <c r="U877" i="2"/>
  <c r="W877" i="2" s="1"/>
  <c r="D767" i="2"/>
  <c r="T773" i="2"/>
  <c r="U785" i="2"/>
  <c r="W785" i="2" s="1"/>
  <c r="T796" i="2"/>
  <c r="U796" i="2" s="1"/>
  <c r="W796" i="2" s="1"/>
  <c r="K801" i="2"/>
  <c r="K800" i="2" s="1"/>
  <c r="S801" i="2"/>
  <c r="S800" i="2" s="1"/>
  <c r="V801" i="2"/>
  <c r="V800" i="2" s="1"/>
  <c r="T827" i="2"/>
  <c r="U830" i="2"/>
  <c r="W830" i="2" s="1"/>
  <c r="U850" i="2"/>
  <c r="W850" i="2" s="1"/>
  <c r="T860" i="2"/>
  <c r="J868" i="2"/>
  <c r="F868" i="2" s="1"/>
  <c r="I767" i="2"/>
  <c r="J767" i="2" s="1"/>
  <c r="Y767" i="2"/>
  <c r="F780" i="2"/>
  <c r="U836" i="2"/>
  <c r="W836" i="2" s="1"/>
  <c r="F841" i="2"/>
  <c r="F876" i="2"/>
  <c r="T757" i="2"/>
  <c r="U763" i="2"/>
  <c r="W763" i="2" s="1"/>
  <c r="F765" i="2"/>
  <c r="K767" i="2"/>
  <c r="U769" i="2"/>
  <c r="W769" i="2" s="1"/>
  <c r="U770" i="2"/>
  <c r="W770" i="2" s="1"/>
  <c r="U772" i="2"/>
  <c r="W772" i="2" s="1"/>
  <c r="M767" i="2"/>
  <c r="Q767" i="2"/>
  <c r="Q721" i="2" s="1"/>
  <c r="Q720" i="2" s="1"/>
  <c r="U774" i="2"/>
  <c r="W774" i="2" s="1"/>
  <c r="U776" i="2"/>
  <c r="W776" i="2" s="1"/>
  <c r="E779" i="2"/>
  <c r="E778" i="2" s="1"/>
  <c r="T780" i="2"/>
  <c r="U780" i="2" s="1"/>
  <c r="W780" i="2" s="1"/>
  <c r="F781" i="2"/>
  <c r="U783" i="2"/>
  <c r="W783" i="2" s="1"/>
  <c r="T810" i="2"/>
  <c r="D814" i="2"/>
  <c r="D801" i="2" s="1"/>
  <c r="D800" i="2" s="1"/>
  <c r="N814" i="2"/>
  <c r="N801" i="2" s="1"/>
  <c r="R814" i="2"/>
  <c r="R801" i="2" s="1"/>
  <c r="R800" i="2" s="1"/>
  <c r="Y814" i="2"/>
  <c r="F824" i="2"/>
  <c r="F836" i="2"/>
  <c r="T837" i="2"/>
  <c r="F856" i="2"/>
  <c r="I859" i="2"/>
  <c r="I858" i="2" s="1"/>
  <c r="Y859" i="2"/>
  <c r="Y858" i="2" s="1"/>
  <c r="U862" i="2"/>
  <c r="W862" i="2" s="1"/>
  <c r="U866" i="2"/>
  <c r="W866" i="2" s="1"/>
  <c r="T868" i="2"/>
  <c r="U874" i="2"/>
  <c r="W874" i="2" s="1"/>
  <c r="U756" i="2"/>
  <c r="W756" i="2" s="1"/>
  <c r="U750" i="2"/>
  <c r="W750" i="2" s="1"/>
  <c r="F747" i="2"/>
  <c r="U748" i="2"/>
  <c r="W748" i="2" s="1"/>
  <c r="U742" i="2"/>
  <c r="W742" i="2" s="1"/>
  <c r="F744" i="2"/>
  <c r="K734" i="2"/>
  <c r="U741" i="2"/>
  <c r="W741" i="2" s="1"/>
  <c r="U737" i="2"/>
  <c r="W737" i="2" s="1"/>
  <c r="F725" i="2"/>
  <c r="U729" i="2"/>
  <c r="W729" i="2" s="1"/>
  <c r="U732" i="2"/>
  <c r="W732" i="2" s="1"/>
  <c r="O720" i="2"/>
  <c r="U726" i="2"/>
  <c r="W726" i="2" s="1"/>
  <c r="T678" i="2"/>
  <c r="AA678" i="2" s="1"/>
  <c r="F684" i="2"/>
  <c r="F688" i="2"/>
  <c r="AA707" i="2"/>
  <c r="J710" i="2"/>
  <c r="W685" i="2"/>
  <c r="J699" i="2"/>
  <c r="J707" i="2"/>
  <c r="U707" i="2" s="1"/>
  <c r="W709" i="2"/>
  <c r="F716" i="2"/>
  <c r="AA692" i="2"/>
  <c r="W695" i="2"/>
  <c r="AA699" i="2"/>
  <c r="AA710" i="2"/>
  <c r="W711" i="2"/>
  <c r="J715" i="2"/>
  <c r="W671" i="2"/>
  <c r="F665" i="2"/>
  <c r="T665" i="2"/>
  <c r="AA665" i="2" s="1"/>
  <c r="P648" i="2"/>
  <c r="P635" i="2" s="1"/>
  <c r="P634" i="2" s="1"/>
  <c r="M648" i="2"/>
  <c r="Q648" i="2"/>
  <c r="L648" i="2"/>
  <c r="E648" i="2"/>
  <c r="V648" i="2"/>
  <c r="U675" i="2"/>
  <c r="W675" i="2" s="1"/>
  <c r="F658" i="2"/>
  <c r="T658" i="2"/>
  <c r="AA658" i="2" s="1"/>
  <c r="J649" i="2"/>
  <c r="F649" i="2" s="1"/>
  <c r="U652" i="2"/>
  <c r="W652" i="2" s="1"/>
  <c r="U640" i="2"/>
  <c r="W640" i="2" s="1"/>
  <c r="U647" i="2"/>
  <c r="W647" i="2" s="1"/>
  <c r="T644" i="2"/>
  <c r="AA644" i="2" s="1"/>
  <c r="T642" i="2"/>
  <c r="AA642" i="2" s="1"/>
  <c r="U597" i="2"/>
  <c r="W597" i="2" s="1"/>
  <c r="U617" i="2"/>
  <c r="W617" i="2" s="1"/>
  <c r="U621" i="2"/>
  <c r="W621" i="2" s="1"/>
  <c r="T628" i="2"/>
  <c r="AA628" i="2" s="1"/>
  <c r="T612" i="2"/>
  <c r="AA612" i="2" s="1"/>
  <c r="U614" i="2"/>
  <c r="W614" i="2" s="1"/>
  <c r="U616" i="2"/>
  <c r="W616" i="2" s="1"/>
  <c r="F625" i="2"/>
  <c r="F629" i="2"/>
  <c r="F596" i="2"/>
  <c r="F601" i="2"/>
  <c r="F608" i="2"/>
  <c r="U624" i="2"/>
  <c r="W624" i="2" s="1"/>
  <c r="U587" i="2"/>
  <c r="W587" i="2" s="1"/>
  <c r="U583" i="2"/>
  <c r="W583" i="2" s="1"/>
  <c r="U579" i="2"/>
  <c r="W579" i="2" s="1"/>
  <c r="T571" i="2"/>
  <c r="AA571" i="2" s="1"/>
  <c r="U568" i="2"/>
  <c r="W568" i="2" s="1"/>
  <c r="T566" i="2"/>
  <c r="AA566" i="2" s="1"/>
  <c r="T554" i="2"/>
  <c r="AA554" i="2" s="1"/>
  <c r="F555" i="2"/>
  <c r="U557" i="2"/>
  <c r="W557" i="2" s="1"/>
  <c r="T559" i="2"/>
  <c r="F564" i="2"/>
  <c r="T513" i="2"/>
  <c r="AA513" i="2" s="1"/>
  <c r="U494" i="2"/>
  <c r="W494" i="2" s="1"/>
  <c r="U501" i="2"/>
  <c r="W501" i="2" s="1"/>
  <c r="F505" i="2"/>
  <c r="F510" i="2"/>
  <c r="F514" i="2"/>
  <c r="F486" i="2"/>
  <c r="F489" i="2"/>
  <c r="T490" i="2"/>
  <c r="AA490" i="2" s="1"/>
  <c r="U491" i="2"/>
  <c r="W491" i="2" s="1"/>
  <c r="U493" i="2"/>
  <c r="W493" i="2" s="1"/>
  <c r="F498" i="2"/>
  <c r="F501" i="2"/>
  <c r="U503" i="2"/>
  <c r="W503" i="2" s="1"/>
  <c r="T505" i="2"/>
  <c r="AA505" i="2" s="1"/>
  <c r="U507" i="2"/>
  <c r="W507" i="2" s="1"/>
  <c r="T508" i="2"/>
  <c r="AA508" i="2" s="1"/>
  <c r="F471" i="2"/>
  <c r="F474" i="2"/>
  <c r="F475" i="2"/>
  <c r="F451" i="2"/>
  <c r="U456" i="2"/>
  <c r="W456" i="2" s="1"/>
  <c r="T458" i="2"/>
  <c r="AA458" i="2" s="1"/>
  <c r="U461" i="2"/>
  <c r="W461" i="2" s="1"/>
  <c r="U463" i="2"/>
  <c r="W463" i="2" s="1"/>
  <c r="U465" i="2"/>
  <c r="W465" i="2" s="1"/>
  <c r="F448" i="2"/>
  <c r="F452" i="2"/>
  <c r="U459" i="2"/>
  <c r="W459" i="2" s="1"/>
  <c r="J442" i="2"/>
  <c r="F442" i="2" s="1"/>
  <c r="F444" i="2"/>
  <c r="T435" i="2"/>
  <c r="AA435" i="2" s="1"/>
  <c r="F436" i="2"/>
  <c r="U438" i="2"/>
  <c r="W438" i="2" s="1"/>
  <c r="T440" i="2"/>
  <c r="AA440" i="2" s="1"/>
  <c r="F445" i="2"/>
  <c r="T442" i="2"/>
  <c r="AA442" i="2" s="1"/>
  <c r="J440" i="2"/>
  <c r="F440" i="2" s="1"/>
  <c r="T410" i="2"/>
  <c r="AA410" i="2" s="1"/>
  <c r="U416" i="2"/>
  <c r="W416" i="2" s="1"/>
  <c r="T418" i="2"/>
  <c r="AA418" i="2" s="1"/>
  <c r="U420" i="2"/>
  <c r="W420" i="2" s="1"/>
  <c r="U423" i="2"/>
  <c r="W423" i="2" s="1"/>
  <c r="J426" i="2"/>
  <c r="U427" i="2"/>
  <c r="W427" i="2" s="1"/>
  <c r="W411" i="2"/>
  <c r="S347" i="2"/>
  <c r="J349" i="2"/>
  <c r="T350" i="2"/>
  <c r="AA350" i="2" s="1"/>
  <c r="T362" i="2"/>
  <c r="AA362" i="2" s="1"/>
  <c r="F376" i="2"/>
  <c r="U383" i="2"/>
  <c r="W383" i="2" s="1"/>
  <c r="F388" i="2"/>
  <c r="F391" i="2"/>
  <c r="F396" i="2"/>
  <c r="F399" i="2"/>
  <c r="T400" i="2"/>
  <c r="AA400" i="2" s="1"/>
  <c r="U403" i="2"/>
  <c r="W403" i="2" s="1"/>
  <c r="F352" i="2"/>
  <c r="F364" i="2"/>
  <c r="F368" i="2"/>
  <c r="F380" i="2"/>
  <c r="T384" i="2"/>
  <c r="AA384" i="2" s="1"/>
  <c r="U385" i="2"/>
  <c r="W385" i="2" s="1"/>
  <c r="F392" i="2"/>
  <c r="U359" i="2"/>
  <c r="W359" i="2" s="1"/>
  <c r="J367" i="2"/>
  <c r="F367" i="2" s="1"/>
  <c r="F372" i="2"/>
  <c r="X348" i="2"/>
  <c r="U414" i="2"/>
  <c r="W414" i="2" s="1"/>
  <c r="U310" i="2"/>
  <c r="W310" i="2" s="1"/>
  <c r="U330" i="2"/>
  <c r="W330" i="2" s="1"/>
  <c r="J333" i="2"/>
  <c r="F333" i="2" s="1"/>
  <c r="U334" i="2"/>
  <c r="W334" i="2" s="1"/>
  <c r="J336" i="2"/>
  <c r="F336" i="2" s="1"/>
  <c r="F309" i="2"/>
  <c r="F314" i="2"/>
  <c r="U321" i="2"/>
  <c r="W321" i="2" s="1"/>
  <c r="F326" i="2"/>
  <c r="T333" i="2"/>
  <c r="AA333" i="2" s="1"/>
  <c r="F342" i="2"/>
  <c r="T336" i="2"/>
  <c r="AA336" i="2" s="1"/>
  <c r="U337" i="2"/>
  <c r="W337" i="2" s="1"/>
  <c r="J341" i="2"/>
  <c r="U307" i="2"/>
  <c r="W307" i="2" s="1"/>
  <c r="T290" i="2"/>
  <c r="AA290" i="2" s="1"/>
  <c r="F299" i="2"/>
  <c r="F295" i="2"/>
  <c r="F291" i="2"/>
  <c r="U279" i="2"/>
  <c r="W279" i="2" s="1"/>
  <c r="T278" i="2"/>
  <c r="AA278" i="2" s="1"/>
  <c r="F279" i="2"/>
  <c r="T283" i="2"/>
  <c r="AA283" i="2" s="1"/>
  <c r="U285" i="2"/>
  <c r="W285" i="2" s="1"/>
  <c r="U287" i="2"/>
  <c r="W287" i="2" s="1"/>
  <c r="N277" i="2"/>
  <c r="R277" i="2"/>
  <c r="U289" i="2"/>
  <c r="W289" i="2" s="1"/>
  <c r="U267" i="2"/>
  <c r="W267" i="2" s="1"/>
  <c r="J273" i="2"/>
  <c r="F273" i="2" s="1"/>
  <c r="F275" i="2"/>
  <c r="T266" i="2"/>
  <c r="AA266" i="2" s="1"/>
  <c r="F267" i="2"/>
  <c r="U269" i="2"/>
  <c r="W269" i="2" s="1"/>
  <c r="T271" i="2"/>
  <c r="AA271" i="2" s="1"/>
  <c r="F276" i="2"/>
  <c r="J266" i="2"/>
  <c r="F266" i="2" s="1"/>
  <c r="N265" i="2"/>
  <c r="R265" i="2"/>
  <c r="T273" i="2"/>
  <c r="AA273" i="2" s="1"/>
  <c r="W213" i="2"/>
  <c r="M178" i="2"/>
  <c r="AA204" i="2"/>
  <c r="F213" i="2"/>
  <c r="F209" i="2"/>
  <c r="U207" i="2"/>
  <c r="W207" i="2" s="1"/>
  <c r="F206" i="2"/>
  <c r="F205" i="2"/>
  <c r="F198" i="2"/>
  <c r="J197" i="2"/>
  <c r="J191" i="2"/>
  <c r="F193" i="2"/>
  <c r="U147" i="2"/>
  <c r="W147" i="2" s="1"/>
  <c r="U152" i="2"/>
  <c r="W152" i="2" s="1"/>
  <c r="U154" i="2"/>
  <c r="W154" i="2" s="1"/>
  <c r="F160" i="2"/>
  <c r="F164" i="2"/>
  <c r="T165" i="2"/>
  <c r="AA165" i="2" s="1"/>
  <c r="U166" i="2"/>
  <c r="W166" i="2" s="1"/>
  <c r="F172" i="2"/>
  <c r="T173" i="2"/>
  <c r="AA173" i="2" s="1"/>
  <c r="U146" i="2"/>
  <c r="W146" i="2" s="1"/>
  <c r="J150" i="2"/>
  <c r="F150" i="2" s="1"/>
  <c r="F152" i="2"/>
  <c r="T168" i="2"/>
  <c r="AA168" i="2" s="1"/>
  <c r="N97" i="2"/>
  <c r="T145" i="2"/>
  <c r="AA145" i="2" s="1"/>
  <c r="J168" i="2"/>
  <c r="U140" i="2"/>
  <c r="W140" i="2" s="1"/>
  <c r="O144" i="2"/>
  <c r="S144" i="2"/>
  <c r="U167" i="2"/>
  <c r="W167" i="2" s="1"/>
  <c r="F137" i="2"/>
  <c r="J136" i="2"/>
  <c r="U114" i="2"/>
  <c r="W114" i="2" s="1"/>
  <c r="U116" i="2"/>
  <c r="W116" i="2" s="1"/>
  <c r="J117" i="2"/>
  <c r="U118" i="2"/>
  <c r="W118" i="2" s="1"/>
  <c r="U120" i="2"/>
  <c r="W120" i="2" s="1"/>
  <c r="U121" i="2"/>
  <c r="W121" i="2" s="1"/>
  <c r="J124" i="2"/>
  <c r="F124" i="2" s="1"/>
  <c r="U127" i="2"/>
  <c r="W127" i="2" s="1"/>
  <c r="U131" i="2"/>
  <c r="W131" i="2" s="1"/>
  <c r="P111" i="2"/>
  <c r="T112" i="2"/>
  <c r="AA112" i="2" s="1"/>
  <c r="F113" i="2"/>
  <c r="U122" i="2"/>
  <c r="W122" i="2" s="1"/>
  <c r="F128" i="2"/>
  <c r="F132" i="2"/>
  <c r="J112" i="2"/>
  <c r="F112" i="2" s="1"/>
  <c r="T124" i="2"/>
  <c r="AA124" i="2" s="1"/>
  <c r="T100" i="2"/>
  <c r="AA100" i="2" s="1"/>
  <c r="F101" i="2"/>
  <c r="T107" i="2"/>
  <c r="AA107" i="2" s="1"/>
  <c r="F108" i="2"/>
  <c r="U103" i="2"/>
  <c r="W103" i="2" s="1"/>
  <c r="F109" i="2"/>
  <c r="U102" i="2"/>
  <c r="W102" i="2" s="1"/>
  <c r="U106" i="2"/>
  <c r="W106" i="2" s="1"/>
  <c r="L99" i="2"/>
  <c r="P99" i="2"/>
  <c r="J1338" i="2"/>
  <c r="U1338" i="2" s="1"/>
  <c r="W1338" i="2" s="1"/>
  <c r="H1280" i="2"/>
  <c r="J1281" i="2"/>
  <c r="U1281" i="2" s="1"/>
  <c r="W1281" i="2" s="1"/>
  <c r="F1327" i="2"/>
  <c r="U1339" i="2"/>
  <c r="W1339" i="2" s="1"/>
  <c r="U1259" i="2"/>
  <c r="W1259" i="2" s="1"/>
  <c r="U1247" i="2"/>
  <c r="W1247" i="2" s="1"/>
  <c r="H1200" i="2"/>
  <c r="J1201" i="2"/>
  <c r="J1258" i="2"/>
  <c r="U1258" i="2" s="1"/>
  <c r="W1258" i="2" s="1"/>
  <c r="J1178" i="2"/>
  <c r="U1178" i="2" s="1"/>
  <c r="W1178" i="2" s="1"/>
  <c r="H1120" i="2"/>
  <c r="J1121" i="2"/>
  <c r="U1121" i="2" s="1"/>
  <c r="W1121" i="2" s="1"/>
  <c r="F1167" i="2"/>
  <c r="U1179" i="2"/>
  <c r="W1179" i="2" s="1"/>
  <c r="F1099" i="2"/>
  <c r="J1098" i="2"/>
  <c r="U1098" i="2" s="1"/>
  <c r="W1098" i="2" s="1"/>
  <c r="H1040" i="2"/>
  <c r="J1041" i="2"/>
  <c r="U1041" i="2" s="1"/>
  <c r="W1041" i="2" s="1"/>
  <c r="H960" i="2"/>
  <c r="J961" i="2"/>
  <c r="J1018" i="2"/>
  <c r="U1018" i="2" s="1"/>
  <c r="W1018" i="2" s="1"/>
  <c r="U1019" i="2"/>
  <c r="W1019" i="2" s="1"/>
  <c r="F1019" i="2"/>
  <c r="F927" i="2"/>
  <c r="H880" i="2"/>
  <c r="J881" i="2"/>
  <c r="U881" i="2" s="1"/>
  <c r="W881" i="2" s="1"/>
  <c r="J802" i="2"/>
  <c r="F810" i="2"/>
  <c r="F808" i="2"/>
  <c r="U807" i="2"/>
  <c r="W807" i="2" s="1"/>
  <c r="U811" i="2"/>
  <c r="W811" i="2" s="1"/>
  <c r="U819" i="2"/>
  <c r="W819" i="2" s="1"/>
  <c r="U823" i="2"/>
  <c r="W823" i="2" s="1"/>
  <c r="U831" i="2"/>
  <c r="W831" i="2" s="1"/>
  <c r="U835" i="2"/>
  <c r="W835" i="2" s="1"/>
  <c r="J837" i="2"/>
  <c r="U843" i="2"/>
  <c r="W843" i="2" s="1"/>
  <c r="H847" i="2"/>
  <c r="L847" i="2"/>
  <c r="L801" i="2" s="1"/>
  <c r="U851" i="2"/>
  <c r="W851" i="2" s="1"/>
  <c r="J853" i="2"/>
  <c r="U855" i="2"/>
  <c r="W855" i="2" s="1"/>
  <c r="H859" i="2"/>
  <c r="L859" i="2"/>
  <c r="L858" i="2" s="1"/>
  <c r="U863" i="2"/>
  <c r="W863" i="2" s="1"/>
  <c r="U867" i="2"/>
  <c r="W867" i="2" s="1"/>
  <c r="U875" i="2"/>
  <c r="W875" i="2" s="1"/>
  <c r="F803" i="2"/>
  <c r="F839" i="2"/>
  <c r="J848" i="2"/>
  <c r="J860" i="2"/>
  <c r="F864" i="2"/>
  <c r="F872" i="2"/>
  <c r="U728" i="2"/>
  <c r="W728" i="2" s="1"/>
  <c r="F759" i="2"/>
  <c r="F726" i="2"/>
  <c r="U739" i="2"/>
  <c r="W739" i="2" s="1"/>
  <c r="F742" i="2"/>
  <c r="U743" i="2"/>
  <c r="W743" i="2" s="1"/>
  <c r="F746" i="2"/>
  <c r="U751" i="2"/>
  <c r="W751" i="2" s="1"/>
  <c r="U755" i="2"/>
  <c r="W755" i="2" s="1"/>
  <c r="J757" i="2"/>
  <c r="J773" i="2"/>
  <c r="U773" i="2" s="1"/>
  <c r="W773" i="2" s="1"/>
  <c r="U795" i="2"/>
  <c r="W795" i="2" s="1"/>
  <c r="F729" i="2"/>
  <c r="F733" i="2"/>
  <c r="F741" i="2"/>
  <c r="F749" i="2"/>
  <c r="F753" i="2"/>
  <c r="F730" i="2"/>
  <c r="F752" i="2"/>
  <c r="F760" i="2"/>
  <c r="F764" i="2"/>
  <c r="F772" i="2"/>
  <c r="F776" i="2"/>
  <c r="F784" i="2"/>
  <c r="F792" i="2"/>
  <c r="T637" i="2"/>
  <c r="AA637" i="2" s="1"/>
  <c r="U641" i="2"/>
  <c r="W641" i="2" s="1"/>
  <c r="U645" i="2"/>
  <c r="W645" i="2" s="1"/>
  <c r="T649" i="2"/>
  <c r="AA649" i="2" s="1"/>
  <c r="U653" i="2"/>
  <c r="W653" i="2" s="1"/>
  <c r="U661" i="2"/>
  <c r="W661" i="2" s="1"/>
  <c r="W669" i="2"/>
  <c r="U674" i="2"/>
  <c r="W674" i="2" s="1"/>
  <c r="J676" i="2"/>
  <c r="U676" i="2" s="1"/>
  <c r="W676" i="2" s="1"/>
  <c r="W682" i="2"/>
  <c r="H686" i="2"/>
  <c r="AA686" i="2" s="1"/>
  <c r="L686" i="2"/>
  <c r="W690" i="2"/>
  <c r="J692" i="2"/>
  <c r="W694" i="2"/>
  <c r="H698" i="2"/>
  <c r="L698" i="2"/>
  <c r="L697" i="2" s="1"/>
  <c r="W702" i="2"/>
  <c r="W706" i="2"/>
  <c r="W714" i="2"/>
  <c r="F638" i="2"/>
  <c r="F644" i="2"/>
  <c r="F646" i="2"/>
  <c r="F650" i="2"/>
  <c r="F662" i="2"/>
  <c r="F666" i="2"/>
  <c r="F670" i="2"/>
  <c r="F675" i="2"/>
  <c r="F679" i="2"/>
  <c r="F683" i="2"/>
  <c r="F691" i="2"/>
  <c r="F695" i="2"/>
  <c r="F703" i="2"/>
  <c r="F711" i="2"/>
  <c r="F559" i="2"/>
  <c r="F571" i="2"/>
  <c r="J565" i="2"/>
  <c r="U558" i="2"/>
  <c r="W558" i="2" s="1"/>
  <c r="U562" i="2"/>
  <c r="W562" i="2" s="1"/>
  <c r="U570" i="2"/>
  <c r="W570" i="2" s="1"/>
  <c r="U574" i="2"/>
  <c r="W574" i="2" s="1"/>
  <c r="U582" i="2"/>
  <c r="W582" i="2" s="1"/>
  <c r="U586" i="2"/>
  <c r="W586" i="2" s="1"/>
  <c r="J588" i="2"/>
  <c r="U595" i="2"/>
  <c r="W595" i="2" s="1"/>
  <c r="H599" i="2"/>
  <c r="L599" i="2"/>
  <c r="U603" i="2"/>
  <c r="W603" i="2" s="1"/>
  <c r="J605" i="2"/>
  <c r="U607" i="2"/>
  <c r="W607" i="2" s="1"/>
  <c r="H611" i="2"/>
  <c r="L611" i="2"/>
  <c r="L610" i="2" s="1"/>
  <c r="U615" i="2"/>
  <c r="W615" i="2" s="1"/>
  <c r="U619" i="2"/>
  <c r="W619" i="2" s="1"/>
  <c r="U627" i="2"/>
  <c r="W627" i="2" s="1"/>
  <c r="F566" i="2"/>
  <c r="F578" i="2"/>
  <c r="F592" i="2"/>
  <c r="J600" i="2"/>
  <c r="U600" i="2" s="1"/>
  <c r="W600" i="2" s="1"/>
  <c r="J612" i="2"/>
  <c r="F623" i="2"/>
  <c r="I10" i="2"/>
  <c r="F513" i="2"/>
  <c r="U439" i="2"/>
  <c r="W439" i="2" s="1"/>
  <c r="U443" i="2"/>
  <c r="W443" i="2" s="1"/>
  <c r="U450" i="2"/>
  <c r="W450" i="2" s="1"/>
  <c r="U454" i="2"/>
  <c r="W454" i="2" s="1"/>
  <c r="U462" i="2"/>
  <c r="W462" i="2" s="1"/>
  <c r="U466" i="2"/>
  <c r="W466" i="2" s="1"/>
  <c r="J468" i="2"/>
  <c r="U468" i="2" s="1"/>
  <c r="W468" i="2" s="1"/>
  <c r="U473" i="2"/>
  <c r="W473" i="2" s="1"/>
  <c r="H484" i="2"/>
  <c r="L484" i="2"/>
  <c r="U488" i="2"/>
  <c r="W488" i="2" s="1"/>
  <c r="J490" i="2"/>
  <c r="U492" i="2"/>
  <c r="W492" i="2" s="1"/>
  <c r="H496" i="2"/>
  <c r="L496" i="2"/>
  <c r="L495" i="2" s="1"/>
  <c r="U500" i="2"/>
  <c r="W500" i="2" s="1"/>
  <c r="U504" i="2"/>
  <c r="W504" i="2" s="1"/>
  <c r="U512" i="2"/>
  <c r="W512" i="2" s="1"/>
  <c r="F458" i="2"/>
  <c r="J485" i="2"/>
  <c r="J497" i="2"/>
  <c r="U354" i="2"/>
  <c r="W354" i="2" s="1"/>
  <c r="U358" i="2"/>
  <c r="W358" i="2" s="1"/>
  <c r="U366" i="2"/>
  <c r="W366" i="2" s="1"/>
  <c r="U370" i="2"/>
  <c r="W370" i="2" s="1"/>
  <c r="U378" i="2"/>
  <c r="W378" i="2" s="1"/>
  <c r="U382" i="2"/>
  <c r="W382" i="2" s="1"/>
  <c r="J384" i="2"/>
  <c r="U390" i="2"/>
  <c r="W390" i="2" s="1"/>
  <c r="H394" i="2"/>
  <c r="L394" i="2"/>
  <c r="U398" i="2"/>
  <c r="W398" i="2" s="1"/>
  <c r="J400" i="2"/>
  <c r="U402" i="2"/>
  <c r="W402" i="2" s="1"/>
  <c r="H409" i="2"/>
  <c r="L409" i="2"/>
  <c r="L405" i="2" s="1"/>
  <c r="T405" i="2" s="1"/>
  <c r="U413" i="2"/>
  <c r="W413" i="2" s="1"/>
  <c r="U417" i="2"/>
  <c r="W417" i="2" s="1"/>
  <c r="U425" i="2"/>
  <c r="W425" i="2" s="1"/>
  <c r="J395" i="2"/>
  <c r="F271" i="2"/>
  <c r="U270" i="2"/>
  <c r="W270" i="2" s="1"/>
  <c r="U274" i="2"/>
  <c r="W274" i="2" s="1"/>
  <c r="U282" i="2"/>
  <c r="W282" i="2" s="1"/>
  <c r="U286" i="2"/>
  <c r="W286" i="2" s="1"/>
  <c r="U294" i="2"/>
  <c r="W294" i="2" s="1"/>
  <c r="U298" i="2"/>
  <c r="W298" i="2" s="1"/>
  <c r="J300" i="2"/>
  <c r="U308" i="2"/>
  <c r="W308" i="2" s="1"/>
  <c r="H312" i="2"/>
  <c r="L312" i="2"/>
  <c r="U316" i="2"/>
  <c r="W316" i="2" s="1"/>
  <c r="J318" i="2"/>
  <c r="U320" i="2"/>
  <c r="W320" i="2" s="1"/>
  <c r="H324" i="2"/>
  <c r="L324" i="2"/>
  <c r="L323" i="2" s="1"/>
  <c r="U328" i="2"/>
  <c r="W328" i="2" s="1"/>
  <c r="U332" i="2"/>
  <c r="W332" i="2" s="1"/>
  <c r="U340" i="2"/>
  <c r="W340" i="2" s="1"/>
  <c r="J313" i="2"/>
  <c r="J325" i="2"/>
  <c r="F337" i="2"/>
  <c r="I178" i="2"/>
  <c r="I177" i="2" s="1"/>
  <c r="U184" i="2"/>
  <c r="W184" i="2" s="1"/>
  <c r="U188" i="2"/>
  <c r="W188" i="2" s="1"/>
  <c r="U196" i="2"/>
  <c r="W196" i="2" s="1"/>
  <c r="U200" i="2"/>
  <c r="W200" i="2" s="1"/>
  <c r="U208" i="2"/>
  <c r="W208" i="2" s="1"/>
  <c r="U212" i="2"/>
  <c r="W212" i="2" s="1"/>
  <c r="J214" i="2"/>
  <c r="U220" i="2"/>
  <c r="W220" i="2" s="1"/>
  <c r="H224" i="2"/>
  <c r="L224" i="2"/>
  <c r="U228" i="2"/>
  <c r="W228" i="2" s="1"/>
  <c r="J230" i="2"/>
  <c r="U232" i="2"/>
  <c r="W232" i="2" s="1"/>
  <c r="H236" i="2"/>
  <c r="L236" i="2"/>
  <c r="L235" i="2" s="1"/>
  <c r="U240" i="2"/>
  <c r="W240" i="2" s="1"/>
  <c r="U244" i="2"/>
  <c r="W244" i="2" s="1"/>
  <c r="U252" i="2"/>
  <c r="W252" i="2" s="1"/>
  <c r="F180" i="2"/>
  <c r="J225" i="2"/>
  <c r="J237" i="2"/>
  <c r="F241" i="2"/>
  <c r="F249" i="2"/>
  <c r="M98" i="2"/>
  <c r="M97" i="2" s="1"/>
  <c r="Q98" i="2"/>
  <c r="Q97" i="2" s="1"/>
  <c r="T105" i="2"/>
  <c r="AA105" i="2" s="1"/>
  <c r="I99" i="2"/>
  <c r="F103" i="2"/>
  <c r="I111" i="2"/>
  <c r="F115" i="2"/>
  <c r="F119" i="2"/>
  <c r="F123" i="2"/>
  <c r="F127" i="2"/>
  <c r="F131" i="2"/>
  <c r="F135" i="2"/>
  <c r="F139" i="2"/>
  <c r="F143" i="2"/>
  <c r="H144" i="2"/>
  <c r="L144" i="2"/>
  <c r="F147" i="2"/>
  <c r="F151" i="2"/>
  <c r="H156" i="2"/>
  <c r="L156" i="2"/>
  <c r="L155" i="2" s="1"/>
  <c r="F159" i="2"/>
  <c r="F163" i="2"/>
  <c r="F167" i="2"/>
  <c r="F171" i="2"/>
  <c r="F175" i="2"/>
  <c r="H99" i="2"/>
  <c r="H111" i="2"/>
  <c r="L111" i="2"/>
  <c r="K144" i="2"/>
  <c r="AF152" i="5"/>
  <c r="AG152" i="5" s="1"/>
  <c r="AF149" i="5"/>
  <c r="AG149" i="5" s="1"/>
  <c r="AF128" i="5"/>
  <c r="AG128" i="5" s="1"/>
  <c r="AF125" i="5"/>
  <c r="AG125" i="5" s="1"/>
  <c r="AF109" i="5"/>
  <c r="AG109" i="5" s="1"/>
  <c r="AG93" i="5"/>
  <c r="AF69" i="5"/>
  <c r="AG69" i="5" s="1"/>
  <c r="AF58" i="5"/>
  <c r="AG58" i="5" s="1"/>
  <c r="AF53" i="5"/>
  <c r="AG53" i="5" s="1"/>
  <c r="AF42" i="5"/>
  <c r="AG42" i="5" s="1"/>
  <c r="AF29" i="5"/>
  <c r="AG29" i="5" s="1"/>
  <c r="AG145" i="5"/>
  <c r="AG120" i="5"/>
  <c r="AG117" i="5"/>
  <c r="AG116" i="5" s="1"/>
  <c r="AG31" i="5"/>
  <c r="AG80" i="5"/>
  <c r="AG153" i="5"/>
  <c r="X59" i="2"/>
  <c r="U69" i="2"/>
  <c r="W69" i="2" s="1"/>
  <c r="F43" i="2"/>
  <c r="O59" i="2"/>
  <c r="U85" i="2"/>
  <c r="W85" i="2" s="1"/>
  <c r="U57" i="2"/>
  <c r="W57" i="2" s="1"/>
  <c r="U53" i="2"/>
  <c r="W53" i="2" s="1"/>
  <c r="U28" i="2"/>
  <c r="W28" i="2" s="1"/>
  <c r="U16" i="2"/>
  <c r="W16" i="2" s="1"/>
  <c r="U76" i="2"/>
  <c r="W76" i="2" s="1"/>
  <c r="U64" i="2"/>
  <c r="W64" i="2" s="1"/>
  <c r="U44" i="2"/>
  <c r="W44" i="2" s="1"/>
  <c r="U40" i="2"/>
  <c r="W40" i="2" s="1"/>
  <c r="U34" i="2"/>
  <c r="W34" i="2" s="1"/>
  <c r="U77" i="2"/>
  <c r="W77" i="2" s="1"/>
  <c r="U73" i="2"/>
  <c r="W73" i="2" s="1"/>
  <c r="U61" i="2"/>
  <c r="W61" i="2" s="1"/>
  <c r="U45" i="2"/>
  <c r="W45" i="2" s="1"/>
  <c r="U41" i="2"/>
  <c r="W41" i="2" s="1"/>
  <c r="U24" i="2"/>
  <c r="W24" i="2" s="1"/>
  <c r="U87" i="2"/>
  <c r="W87" i="2" s="1"/>
  <c r="U89" i="2"/>
  <c r="W89" i="2" s="1"/>
  <c r="U36" i="2"/>
  <c r="W36" i="2" s="1"/>
  <c r="U32" i="2"/>
  <c r="W32" i="2" s="1"/>
  <c r="U90" i="2"/>
  <c r="W90" i="2" s="1"/>
  <c r="U86" i="2"/>
  <c r="W86" i="2" s="1"/>
  <c r="U82" i="2"/>
  <c r="W82" i="2" s="1"/>
  <c r="U78" i="2"/>
  <c r="W78" i="2" s="1"/>
  <c r="U74" i="2"/>
  <c r="W74" i="2" s="1"/>
  <c r="U66" i="2"/>
  <c r="W66" i="2" s="1"/>
  <c r="U62" i="2"/>
  <c r="W62" i="2" s="1"/>
  <c r="U58" i="2"/>
  <c r="W58" i="2" s="1"/>
  <c r="U54" i="2"/>
  <c r="W54" i="2" s="1"/>
  <c r="U50" i="2"/>
  <c r="W50" i="2" s="1"/>
  <c r="U42" i="2"/>
  <c r="W42" i="2" s="1"/>
  <c r="U37" i="2"/>
  <c r="W37" i="2" s="1"/>
  <c r="U33" i="2"/>
  <c r="W33" i="2" s="1"/>
  <c r="U29" i="2"/>
  <c r="W29" i="2" s="1"/>
  <c r="U17" i="2"/>
  <c r="W17" i="2" s="1"/>
  <c r="F15" i="2"/>
  <c r="N25" i="2"/>
  <c r="M71" i="2"/>
  <c r="M70" i="2" s="1"/>
  <c r="O71" i="2"/>
  <c r="O70" i="2" s="1"/>
  <c r="F68" i="2"/>
  <c r="U79" i="2"/>
  <c r="W79" i="2" s="1"/>
  <c r="U75" i="2"/>
  <c r="W75" i="2" s="1"/>
  <c r="U67" i="2"/>
  <c r="W67" i="2" s="1"/>
  <c r="U63" i="2"/>
  <c r="W63" i="2" s="1"/>
  <c r="U47" i="2"/>
  <c r="W47" i="2" s="1"/>
  <c r="U30" i="2"/>
  <c r="W30" i="2" s="1"/>
  <c r="N59" i="2"/>
  <c r="F27" i="2"/>
  <c r="U84" i="2"/>
  <c r="W84" i="2" s="1"/>
  <c r="U56" i="2"/>
  <c r="W56" i="2" s="1"/>
  <c r="U48" i="2"/>
  <c r="W48" i="2" s="1"/>
  <c r="U35" i="2"/>
  <c r="W35" i="2" s="1"/>
  <c r="U23" i="2"/>
  <c r="W23" i="2" s="1"/>
  <c r="N13" i="2"/>
  <c r="N71" i="2"/>
  <c r="N70" i="2" s="1"/>
  <c r="O13" i="2"/>
  <c r="O25" i="2"/>
  <c r="M25" i="2"/>
  <c r="M13" i="2"/>
  <c r="V71" i="2"/>
  <c r="V70" i="2" s="1"/>
  <c r="V13" i="2"/>
  <c r="V25" i="2"/>
  <c r="Q264" i="2" l="1"/>
  <c r="X721" i="2"/>
  <c r="N551" i="2"/>
  <c r="D348" i="2"/>
  <c r="P264" i="2"/>
  <c r="P263" i="2" s="1"/>
  <c r="V348" i="2"/>
  <c r="V347" i="2" s="1"/>
  <c r="T565" i="2"/>
  <c r="AA565" i="2" s="1"/>
  <c r="F687" i="2"/>
  <c r="U687" i="2"/>
  <c r="F715" i="2"/>
  <c r="U715" i="2"/>
  <c r="K697" i="2"/>
  <c r="T697" i="2" s="1"/>
  <c r="T698" i="2"/>
  <c r="U204" i="2"/>
  <c r="U578" i="2"/>
  <c r="F699" i="2"/>
  <c r="U699" i="2"/>
  <c r="W699" i="2" s="1"/>
  <c r="U692" i="2"/>
  <c r="W692" i="2" s="1"/>
  <c r="F710" i="2"/>
  <c r="U710" i="2"/>
  <c r="U187" i="2"/>
  <c r="W187" i="2" s="1"/>
  <c r="M264" i="2"/>
  <c r="U559" i="2"/>
  <c r="W559" i="2" s="1"/>
  <c r="AA559" i="2"/>
  <c r="J277" i="2"/>
  <c r="F277" i="2" s="1"/>
  <c r="U554" i="2"/>
  <c r="W554" i="2" s="1"/>
  <c r="J553" i="2"/>
  <c r="I552" i="2"/>
  <c r="I551" i="2" s="1"/>
  <c r="O348" i="2"/>
  <c r="O347" i="2" s="1"/>
  <c r="S635" i="2"/>
  <c r="S634" i="2" s="1"/>
  <c r="H721" i="2"/>
  <c r="T553" i="2"/>
  <c r="AA553" i="2" s="1"/>
  <c r="I263" i="2"/>
  <c r="O801" i="2"/>
  <c r="O800" i="2" s="1"/>
  <c r="U134" i="2"/>
  <c r="W134" i="2" s="1"/>
  <c r="F134" i="2"/>
  <c r="U325" i="2"/>
  <c r="W325" i="2" s="1"/>
  <c r="U318" i="2"/>
  <c r="W318" i="2" s="1"/>
  <c r="U357" i="2"/>
  <c r="W357" i="2" s="1"/>
  <c r="U300" i="2"/>
  <c r="W300" i="2" s="1"/>
  <c r="U508" i="2"/>
  <c r="W508" i="2" s="1"/>
  <c r="U505" i="2"/>
  <c r="W505" i="2" s="1"/>
  <c r="U637" i="2"/>
  <c r="W637" i="2" s="1"/>
  <c r="U665" i="2"/>
  <c r="W665" i="2" s="1"/>
  <c r="U723" i="2"/>
  <c r="W723" i="2" s="1"/>
  <c r="T155" i="2"/>
  <c r="U157" i="2"/>
  <c r="W157" i="2" s="1"/>
  <c r="L264" i="2"/>
  <c r="L263" i="2" s="1"/>
  <c r="L552" i="2"/>
  <c r="U740" i="2"/>
  <c r="W740" i="2" s="1"/>
  <c r="K635" i="2"/>
  <c r="T235" i="2"/>
  <c r="F554" i="2"/>
  <c r="U605" i="2"/>
  <c r="W605" i="2" s="1"/>
  <c r="U757" i="2"/>
  <c r="W757" i="2" s="1"/>
  <c r="U1201" i="2"/>
  <c r="W1201" i="2" s="1"/>
  <c r="M721" i="2"/>
  <c r="Y721" i="2"/>
  <c r="T960" i="2"/>
  <c r="D635" i="2"/>
  <c r="S552" i="2"/>
  <c r="S551" i="2" s="1"/>
  <c r="V551" i="2"/>
  <c r="T495" i="2"/>
  <c r="V635" i="2"/>
  <c r="V634" i="2" s="1"/>
  <c r="D721" i="2"/>
  <c r="D720" i="2" s="1"/>
  <c r="U815" i="2"/>
  <c r="W815" i="2" s="1"/>
  <c r="S721" i="2"/>
  <c r="N634" i="2"/>
  <c r="M348" i="2"/>
  <c r="E801" i="2"/>
  <c r="E800" i="2" s="1"/>
  <c r="J814" i="2"/>
  <c r="U304" i="2"/>
  <c r="W304" i="2" s="1"/>
  <c r="H405" i="2"/>
  <c r="AA405" i="2" s="1"/>
  <c r="J405" i="2"/>
  <c r="J347" i="2" s="1"/>
  <c r="H347" i="2"/>
  <c r="AG119" i="5"/>
  <c r="AG118" i="5" s="1"/>
  <c r="F304" i="2"/>
  <c r="U248" i="2"/>
  <c r="W248" i="2" s="1"/>
  <c r="U355" i="2"/>
  <c r="W355" i="2" s="1"/>
  <c r="W204" i="2"/>
  <c r="U192" i="2"/>
  <c r="W192" i="2" s="1"/>
  <c r="U435" i="2"/>
  <c r="W435" i="2" s="1"/>
  <c r="K552" i="2"/>
  <c r="T552" i="2" s="1"/>
  <c r="P552" i="2"/>
  <c r="P551" i="2" s="1"/>
  <c r="I800" i="2"/>
  <c r="F565" i="2"/>
  <c r="P178" i="2"/>
  <c r="P177" i="2" s="1"/>
  <c r="K348" i="2"/>
  <c r="K347" i="2" s="1"/>
  <c r="O432" i="2"/>
  <c r="R98" i="2"/>
  <c r="R97" i="2" s="1"/>
  <c r="R635" i="2"/>
  <c r="R634" i="2" s="1"/>
  <c r="O635" i="2"/>
  <c r="O634" i="2" s="1"/>
  <c r="U791" i="2"/>
  <c r="W791" i="2" s="1"/>
  <c r="I721" i="2"/>
  <c r="J721" i="2" s="1"/>
  <c r="P348" i="2"/>
  <c r="P347" i="2" s="1"/>
  <c r="O552" i="2"/>
  <c r="O551" i="2" s="1"/>
  <c r="V98" i="2"/>
  <c r="V97" i="2" s="1"/>
  <c r="U810" i="2"/>
  <c r="W810" i="2" s="1"/>
  <c r="U623" i="2"/>
  <c r="W623" i="2" s="1"/>
  <c r="U245" i="2"/>
  <c r="W245" i="2" s="1"/>
  <c r="U612" i="2"/>
  <c r="W612" i="2" s="1"/>
  <c r="U649" i="2"/>
  <c r="W649" i="2" s="1"/>
  <c r="F791" i="2"/>
  <c r="U136" i="2"/>
  <c r="W136" i="2" s="1"/>
  <c r="O98" i="2"/>
  <c r="O97" i="2" s="1"/>
  <c r="F349" i="2"/>
  <c r="Y801" i="2"/>
  <c r="U827" i="2"/>
  <c r="W827" i="2" s="1"/>
  <c r="U768" i="2"/>
  <c r="W768" i="2" s="1"/>
  <c r="J636" i="2"/>
  <c r="F636" i="2" s="1"/>
  <c r="Q552" i="2"/>
  <c r="Q551" i="2" s="1"/>
  <c r="D347" i="2"/>
  <c r="O264" i="2"/>
  <c r="O263" i="2" s="1"/>
  <c r="S264" i="2"/>
  <c r="S263" i="2" s="1"/>
  <c r="U853" i="2"/>
  <c r="W853" i="2" s="1"/>
  <c r="T802" i="2"/>
  <c r="U802" i="2" s="1"/>
  <c r="W802" i="2" s="1"/>
  <c r="R347" i="2"/>
  <c r="M263" i="2"/>
  <c r="U848" i="2"/>
  <c r="W848" i="2" s="1"/>
  <c r="T191" i="2"/>
  <c r="AA191" i="2" s="1"/>
  <c r="M635" i="2"/>
  <c r="M634" i="2" s="1"/>
  <c r="P801" i="2"/>
  <c r="U759" i="2"/>
  <c r="W759" i="2" s="1"/>
  <c r="F722" i="2"/>
  <c r="E721" i="2"/>
  <c r="E720" i="2" s="1"/>
  <c r="N432" i="2"/>
  <c r="N348" i="2"/>
  <c r="N347" i="2" s="1"/>
  <c r="T1120" i="2"/>
  <c r="T814" i="2"/>
  <c r="U367" i="2"/>
  <c r="W367" i="2" s="1"/>
  <c r="U442" i="2"/>
  <c r="W442" i="2" s="1"/>
  <c r="U837" i="2"/>
  <c r="W837" i="2" s="1"/>
  <c r="U678" i="2"/>
  <c r="W678" i="2" s="1"/>
  <c r="V264" i="2"/>
  <c r="V263" i="2" s="1"/>
  <c r="U100" i="2"/>
  <c r="W100" i="2" s="1"/>
  <c r="U644" i="2"/>
  <c r="W644" i="2" s="1"/>
  <c r="U400" i="2"/>
  <c r="W400" i="2" s="1"/>
  <c r="U860" i="2"/>
  <c r="W860" i="2" s="1"/>
  <c r="I635" i="2"/>
  <c r="I634" i="2" s="1"/>
  <c r="X801" i="2"/>
  <c r="X800" i="2" s="1"/>
  <c r="U592" i="2"/>
  <c r="W592" i="2" s="1"/>
  <c r="W710" i="2"/>
  <c r="U803" i="2"/>
  <c r="W803" i="2" s="1"/>
  <c r="V721" i="2"/>
  <c r="V720" i="2" s="1"/>
  <c r="U658" i="2"/>
  <c r="W658" i="2" s="1"/>
  <c r="U566" i="2"/>
  <c r="W566" i="2" s="1"/>
  <c r="F1201" i="2"/>
  <c r="T880" i="2"/>
  <c r="J734" i="2"/>
  <c r="F734" i="2" s="1"/>
  <c r="U384" i="2"/>
  <c r="W384" i="2" s="1"/>
  <c r="U868" i="2"/>
  <c r="W868" i="2" s="1"/>
  <c r="U446" i="2"/>
  <c r="W446" i="2" s="1"/>
  <c r="W715" i="2"/>
  <c r="U571" i="2"/>
  <c r="W571" i="2" s="1"/>
  <c r="U620" i="2"/>
  <c r="W620" i="2" s="1"/>
  <c r="U124" i="2"/>
  <c r="W124" i="2" s="1"/>
  <c r="U214" i="2"/>
  <c r="W214" i="2" s="1"/>
  <c r="U117" i="2"/>
  <c r="W117" i="2" s="1"/>
  <c r="U410" i="2"/>
  <c r="W410" i="2" s="1"/>
  <c r="W578" i="2"/>
  <c r="F204" i="2"/>
  <c r="U490" i="2"/>
  <c r="W490" i="2" s="1"/>
  <c r="U253" i="2"/>
  <c r="W253" i="2" s="1"/>
  <c r="U458" i="2"/>
  <c r="W458" i="2" s="1"/>
  <c r="U290" i="2"/>
  <c r="W290" i="2" s="1"/>
  <c r="U440" i="2"/>
  <c r="W440" i="2" s="1"/>
  <c r="U426" i="2"/>
  <c r="W426" i="2" s="1"/>
  <c r="F117" i="2"/>
  <c r="U336" i="2"/>
  <c r="W336" i="2" s="1"/>
  <c r="U362" i="2"/>
  <c r="W362" i="2" s="1"/>
  <c r="D178" i="2"/>
  <c r="D177" i="2" s="1"/>
  <c r="F361" i="2"/>
  <c r="Q178" i="2"/>
  <c r="Q177" i="2" s="1"/>
  <c r="R720" i="2"/>
  <c r="U513" i="2"/>
  <c r="W513" i="2" s="1"/>
  <c r="U735" i="2"/>
  <c r="W735" i="2" s="1"/>
  <c r="J648" i="2"/>
  <c r="U561" i="2"/>
  <c r="W561" i="2" s="1"/>
  <c r="U374" i="2"/>
  <c r="W374" i="2" s="1"/>
  <c r="J179" i="2"/>
  <c r="F179" i="2" s="1"/>
  <c r="D98" i="2"/>
  <c r="D97" i="2" s="1"/>
  <c r="S178" i="2"/>
  <c r="S177" i="2" s="1"/>
  <c r="T1040" i="2"/>
  <c r="P778" i="2"/>
  <c r="T1200" i="2"/>
  <c r="P721" i="2"/>
  <c r="N721" i="2"/>
  <c r="U788" i="2"/>
  <c r="W788" i="2" s="1"/>
  <c r="U871" i="2"/>
  <c r="W871" i="2" s="1"/>
  <c r="L721" i="2"/>
  <c r="T361" i="2"/>
  <c r="AA361" i="2" s="1"/>
  <c r="S98" i="2"/>
  <c r="S97" i="2" s="1"/>
  <c r="T179" i="2"/>
  <c r="AA179" i="2" s="1"/>
  <c r="P858" i="2"/>
  <c r="H635" i="2"/>
  <c r="W707" i="2"/>
  <c r="T767" i="2"/>
  <c r="U767" i="2" s="1"/>
  <c r="W767" i="2" s="1"/>
  <c r="Q635" i="2"/>
  <c r="Q634" i="2" s="1"/>
  <c r="T1280" i="2"/>
  <c r="U349" i="2"/>
  <c r="W349" i="2" s="1"/>
  <c r="U107" i="2"/>
  <c r="W107" i="2" s="1"/>
  <c r="U168" i="2"/>
  <c r="W168" i="2" s="1"/>
  <c r="U271" i="2"/>
  <c r="W271" i="2" s="1"/>
  <c r="U185" i="2"/>
  <c r="W185" i="2" s="1"/>
  <c r="U386" i="2"/>
  <c r="W386" i="2" s="1"/>
  <c r="U150" i="2"/>
  <c r="W150" i="2" s="1"/>
  <c r="U273" i="2"/>
  <c r="W273" i="2" s="1"/>
  <c r="U283" i="2"/>
  <c r="W283" i="2" s="1"/>
  <c r="U105" i="2"/>
  <c r="W105" i="2" s="1"/>
  <c r="U165" i="2"/>
  <c r="W165" i="2" s="1"/>
  <c r="U173" i="2"/>
  <c r="W173" i="2" s="1"/>
  <c r="U180" i="2"/>
  <c r="W180" i="2" s="1"/>
  <c r="U451" i="2"/>
  <c r="W451" i="2" s="1"/>
  <c r="U418" i="2"/>
  <c r="W418" i="2" s="1"/>
  <c r="U216" i="2"/>
  <c r="W216" i="2" s="1"/>
  <c r="F374" i="2"/>
  <c r="L348" i="2"/>
  <c r="L347" i="2" s="1"/>
  <c r="U350" i="2"/>
  <c r="W350" i="2" s="1"/>
  <c r="U628" i="2"/>
  <c r="W628" i="2" s="1"/>
  <c r="F620" i="2"/>
  <c r="F802" i="2"/>
  <c r="U961" i="2"/>
  <c r="W961" i="2" s="1"/>
  <c r="U145" i="2"/>
  <c r="W145" i="2" s="1"/>
  <c r="K178" i="2"/>
  <c r="K177" i="2" s="1"/>
  <c r="F418" i="2"/>
  <c r="F253" i="2"/>
  <c r="D433" i="2"/>
  <c r="D432" i="2" s="1"/>
  <c r="D264" i="2"/>
  <c r="D263" i="2" s="1"/>
  <c r="K264" i="2"/>
  <c r="K263" i="2" s="1"/>
  <c r="T99" i="2"/>
  <c r="AA99" i="2" s="1"/>
  <c r="U313" i="2"/>
  <c r="W313" i="2" s="1"/>
  <c r="U497" i="2"/>
  <c r="W497" i="2" s="1"/>
  <c r="T265" i="2"/>
  <c r="AA265" i="2" s="1"/>
  <c r="T323" i="2"/>
  <c r="F265" i="2"/>
  <c r="I348" i="2"/>
  <c r="I347" i="2" s="1"/>
  <c r="U485" i="2"/>
  <c r="W485" i="2" s="1"/>
  <c r="T636" i="2"/>
  <c r="AA636" i="2" s="1"/>
  <c r="R264" i="2"/>
  <c r="R263" i="2" s="1"/>
  <c r="T277" i="2"/>
  <c r="AA277" i="2" s="1"/>
  <c r="U642" i="2"/>
  <c r="W642" i="2" s="1"/>
  <c r="E635" i="2"/>
  <c r="E634" i="2" s="1"/>
  <c r="T722" i="2"/>
  <c r="U722" i="2" s="1"/>
  <c r="W722" i="2" s="1"/>
  <c r="U808" i="2"/>
  <c r="W808" i="2" s="1"/>
  <c r="F871" i="2"/>
  <c r="W687" i="2"/>
  <c r="Q347" i="2"/>
  <c r="E552" i="2"/>
  <c r="E551" i="2" s="1"/>
  <c r="E348" i="2"/>
  <c r="E347" i="2" s="1"/>
  <c r="Q263" i="2"/>
  <c r="E264" i="2"/>
  <c r="E263" i="2" s="1"/>
  <c r="E178" i="2"/>
  <c r="E177" i="2" s="1"/>
  <c r="U225" i="2"/>
  <c r="W225" i="2" s="1"/>
  <c r="U230" i="2"/>
  <c r="W230" i="2" s="1"/>
  <c r="F168" i="2"/>
  <c r="L178" i="2"/>
  <c r="L177" i="2" s="1"/>
  <c r="U395" i="2"/>
  <c r="W395" i="2" s="1"/>
  <c r="F426" i="2"/>
  <c r="T434" i="2"/>
  <c r="AA434" i="2" s="1"/>
  <c r="F434" i="2"/>
  <c r="T610" i="2"/>
  <c r="U588" i="2"/>
  <c r="W588" i="2" s="1"/>
  <c r="T779" i="2"/>
  <c r="F860" i="2"/>
  <c r="F1121" i="2"/>
  <c r="F1281" i="2"/>
  <c r="U197" i="2"/>
  <c r="W197" i="2" s="1"/>
  <c r="U278" i="2"/>
  <c r="W278" i="2" s="1"/>
  <c r="U341" i="2"/>
  <c r="W341" i="2" s="1"/>
  <c r="N800" i="2"/>
  <c r="U820" i="2"/>
  <c r="W820" i="2" s="1"/>
  <c r="M347" i="2"/>
  <c r="V178" i="2"/>
  <c r="V177" i="2" s="1"/>
  <c r="L98" i="2"/>
  <c r="L97" i="2" s="1"/>
  <c r="F214" i="2"/>
  <c r="F300" i="2"/>
  <c r="U421" i="2"/>
  <c r="W421" i="2" s="1"/>
  <c r="D552" i="2"/>
  <c r="D551" i="2" s="1"/>
  <c r="Q432" i="2"/>
  <c r="Y800" i="2"/>
  <c r="U730" i="2"/>
  <c r="W730" i="2" s="1"/>
  <c r="R178" i="2"/>
  <c r="R177" i="2" s="1"/>
  <c r="L551" i="2"/>
  <c r="F692" i="2"/>
  <c r="D634" i="2"/>
  <c r="N178" i="2"/>
  <c r="N177" i="2" s="1"/>
  <c r="T236" i="2"/>
  <c r="AA236" i="2" s="1"/>
  <c r="U237" i="2"/>
  <c r="W237" i="2" s="1"/>
  <c r="M177" i="2"/>
  <c r="F1338" i="2"/>
  <c r="M801" i="2"/>
  <c r="M800" i="2" s="1"/>
  <c r="F853" i="2"/>
  <c r="F848" i="2"/>
  <c r="Q801" i="2"/>
  <c r="Q800" i="2" s="1"/>
  <c r="J779" i="2"/>
  <c r="F779" i="2" s="1"/>
  <c r="H778" i="2"/>
  <c r="F767" i="2"/>
  <c r="T734" i="2"/>
  <c r="U734" i="2" s="1"/>
  <c r="W734" i="2" s="1"/>
  <c r="K721" i="2"/>
  <c r="F707" i="2"/>
  <c r="F648" i="2"/>
  <c r="T648" i="2"/>
  <c r="AA648" i="2" s="1"/>
  <c r="T611" i="2"/>
  <c r="AA611" i="2" s="1"/>
  <c r="F485" i="2"/>
  <c r="F497" i="2"/>
  <c r="T409" i="2"/>
  <c r="AA409" i="2" s="1"/>
  <c r="F384" i="2"/>
  <c r="T324" i="2"/>
  <c r="AA324" i="2" s="1"/>
  <c r="F341" i="2"/>
  <c r="U333" i="2"/>
  <c r="W333" i="2" s="1"/>
  <c r="N264" i="2"/>
  <c r="N263" i="2" s="1"/>
  <c r="U266" i="2"/>
  <c r="W266" i="2" s="1"/>
  <c r="F191" i="2"/>
  <c r="F197" i="2"/>
  <c r="P98" i="2"/>
  <c r="P97" i="2" s="1"/>
  <c r="F136" i="2"/>
  <c r="U112" i="2"/>
  <c r="W112" i="2" s="1"/>
  <c r="J1280" i="2"/>
  <c r="U1280" i="2" s="1"/>
  <c r="W1280" i="2" s="1"/>
  <c r="F1258" i="2"/>
  <c r="J1200" i="2"/>
  <c r="F1178" i="2"/>
  <c r="J1120" i="2"/>
  <c r="J1040" i="2"/>
  <c r="U1040" i="2" s="1"/>
  <c r="W1040" i="2" s="1"/>
  <c r="F1098" i="2"/>
  <c r="F1041" i="2"/>
  <c r="F1018" i="2"/>
  <c r="F961" i="2"/>
  <c r="J960" i="2"/>
  <c r="F881" i="2"/>
  <c r="J880" i="2"/>
  <c r="J847" i="2"/>
  <c r="H801" i="2"/>
  <c r="T859" i="2"/>
  <c r="J859" i="2"/>
  <c r="F859" i="2" s="1"/>
  <c r="H858" i="2"/>
  <c r="L800" i="2"/>
  <c r="T847" i="2"/>
  <c r="F837" i="2"/>
  <c r="N720" i="2"/>
  <c r="F773" i="2"/>
  <c r="F757" i="2"/>
  <c r="J686" i="2"/>
  <c r="F676" i="2"/>
  <c r="J698" i="2"/>
  <c r="U698" i="2" s="1"/>
  <c r="H697" i="2"/>
  <c r="AA697" i="2" s="1"/>
  <c r="L635" i="2"/>
  <c r="L634" i="2" s="1"/>
  <c r="J635" i="2"/>
  <c r="AA698" i="2"/>
  <c r="F588" i="2"/>
  <c r="F600" i="2"/>
  <c r="F553" i="2"/>
  <c r="J599" i="2"/>
  <c r="F599" i="2" s="1"/>
  <c r="H552" i="2"/>
  <c r="F612" i="2"/>
  <c r="J611" i="2"/>
  <c r="H610" i="2"/>
  <c r="F605" i="2"/>
  <c r="T599" i="2"/>
  <c r="AA599" i="2" s="1"/>
  <c r="J484" i="2"/>
  <c r="T496" i="2"/>
  <c r="AA496" i="2" s="1"/>
  <c r="J496" i="2"/>
  <c r="F496" i="2" s="1"/>
  <c r="H495" i="2"/>
  <c r="T484" i="2"/>
  <c r="AA484" i="2" s="1"/>
  <c r="F468" i="2"/>
  <c r="F490" i="2"/>
  <c r="F410" i="2"/>
  <c r="T394" i="2"/>
  <c r="AA394" i="2" s="1"/>
  <c r="F395" i="2"/>
  <c r="J394" i="2"/>
  <c r="H348" i="2"/>
  <c r="F400" i="2"/>
  <c r="J324" i="2"/>
  <c r="H323" i="2"/>
  <c r="F325" i="2"/>
  <c r="T312" i="2"/>
  <c r="AA312" i="2" s="1"/>
  <c r="F313" i="2"/>
  <c r="J312" i="2"/>
  <c r="H264" i="2"/>
  <c r="F318" i="2"/>
  <c r="J224" i="2"/>
  <c r="F224" i="2" s="1"/>
  <c r="H178" i="2"/>
  <c r="F237" i="2"/>
  <c r="T224" i="2"/>
  <c r="AA224" i="2" s="1"/>
  <c r="F230" i="2"/>
  <c r="F225" i="2"/>
  <c r="J236" i="2"/>
  <c r="F236" i="2" s="1"/>
  <c r="H235" i="2"/>
  <c r="K98" i="2"/>
  <c r="T144" i="2"/>
  <c r="AA144" i="2" s="1"/>
  <c r="J144" i="2"/>
  <c r="J111" i="2"/>
  <c r="J156" i="2"/>
  <c r="H155" i="2"/>
  <c r="H98" i="2"/>
  <c r="J99" i="2"/>
  <c r="I98" i="2"/>
  <c r="I97" i="2" s="1"/>
  <c r="T156" i="2"/>
  <c r="AA156" i="2" s="1"/>
  <c r="T111" i="2"/>
  <c r="AA111" i="2" s="1"/>
  <c r="N12" i="2"/>
  <c r="N11" i="2" s="1"/>
  <c r="M12" i="2"/>
  <c r="M11" i="2" s="1"/>
  <c r="O12" i="2"/>
  <c r="O11" i="2" s="1"/>
  <c r="V12" i="2"/>
  <c r="V11" i="2" s="1"/>
  <c r="AH113" i="5"/>
  <c r="AI113" i="5"/>
  <c r="AH124" i="5"/>
  <c r="AI124" i="5"/>
  <c r="AH67" i="5"/>
  <c r="AI67" i="5"/>
  <c r="AH70" i="5"/>
  <c r="AI70" i="5"/>
  <c r="AH79" i="5"/>
  <c r="AI79" i="5"/>
  <c r="P134" i="5"/>
  <c r="P133" i="5" s="1"/>
  <c r="AD133" i="5"/>
  <c r="AC133" i="5"/>
  <c r="AB133" i="5"/>
  <c r="AA133" i="5"/>
  <c r="Z133" i="5"/>
  <c r="Y133" i="5"/>
  <c r="X133" i="5"/>
  <c r="W133" i="5"/>
  <c r="V133" i="5"/>
  <c r="T133" i="5"/>
  <c r="U133" i="5" s="1"/>
  <c r="Q133" i="5"/>
  <c r="O133" i="5"/>
  <c r="N133" i="5"/>
  <c r="M133" i="5"/>
  <c r="L133" i="5"/>
  <c r="P132" i="5"/>
  <c r="P131" i="5" s="1"/>
  <c r="AD131" i="5"/>
  <c r="AC131" i="5"/>
  <c r="AB131" i="5"/>
  <c r="AA131" i="5"/>
  <c r="Z131" i="5"/>
  <c r="Y131" i="5"/>
  <c r="X131" i="5"/>
  <c r="W131" i="5"/>
  <c r="V131" i="5"/>
  <c r="U131" i="5"/>
  <c r="Q131" i="5"/>
  <c r="O131" i="5"/>
  <c r="N131" i="5"/>
  <c r="M131" i="5"/>
  <c r="L131" i="5"/>
  <c r="P128" i="5"/>
  <c r="P127" i="5"/>
  <c r="P126" i="5"/>
  <c r="P125" i="5"/>
  <c r="AD124" i="5"/>
  <c r="AC124" i="5"/>
  <c r="AB124" i="5"/>
  <c r="AA124" i="5"/>
  <c r="Z124" i="5"/>
  <c r="Y124" i="5"/>
  <c r="X124" i="5"/>
  <c r="W124" i="5"/>
  <c r="V124" i="5"/>
  <c r="T124" i="5"/>
  <c r="S124" i="5"/>
  <c r="Q124" i="5"/>
  <c r="O124" i="5"/>
  <c r="N124" i="5"/>
  <c r="M124" i="5"/>
  <c r="L124" i="5"/>
  <c r="P123" i="5"/>
  <c r="P122" i="5"/>
  <c r="P121" i="5"/>
  <c r="P120" i="5"/>
  <c r="AD119" i="5"/>
  <c r="AC119" i="5"/>
  <c r="AC118" i="5" s="1"/>
  <c r="AB119" i="5"/>
  <c r="AA119" i="5"/>
  <c r="Z119" i="5"/>
  <c r="Y119" i="5"/>
  <c r="Y118" i="5" s="1"/>
  <c r="X119" i="5"/>
  <c r="W119" i="5"/>
  <c r="W118" i="5" s="1"/>
  <c r="V119" i="5"/>
  <c r="T119" i="5"/>
  <c r="S119" i="5"/>
  <c r="Q119" i="5"/>
  <c r="O119" i="5"/>
  <c r="N119" i="5"/>
  <c r="M119" i="5"/>
  <c r="M118" i="5" s="1"/>
  <c r="L119" i="5"/>
  <c r="P117" i="5"/>
  <c r="P116" i="5" s="1"/>
  <c r="AD116" i="5"/>
  <c r="AC116" i="5"/>
  <c r="AB116" i="5"/>
  <c r="AA116" i="5"/>
  <c r="Z116" i="5"/>
  <c r="Y116" i="5"/>
  <c r="X116" i="5"/>
  <c r="W116" i="5"/>
  <c r="T116" i="5"/>
  <c r="S116" i="5"/>
  <c r="Q116" i="5"/>
  <c r="O116" i="5"/>
  <c r="N116" i="5"/>
  <c r="M116" i="5"/>
  <c r="L116" i="5"/>
  <c r="P115" i="5"/>
  <c r="P114" i="5"/>
  <c r="AD113" i="5"/>
  <c r="AC113" i="5"/>
  <c r="AB113" i="5"/>
  <c r="AA113" i="5"/>
  <c r="Z113" i="5"/>
  <c r="Y113" i="5"/>
  <c r="X113" i="5"/>
  <c r="W113" i="5"/>
  <c r="V113" i="5"/>
  <c r="T113" i="5"/>
  <c r="S113" i="5"/>
  <c r="Q113" i="5"/>
  <c r="O113" i="5"/>
  <c r="N113" i="5"/>
  <c r="M113" i="5"/>
  <c r="L113" i="5"/>
  <c r="P81" i="5"/>
  <c r="P80" i="5"/>
  <c r="AD79" i="5"/>
  <c r="AC79" i="5"/>
  <c r="AB79" i="5"/>
  <c r="AA79" i="5"/>
  <c r="Z79" i="5"/>
  <c r="Y79" i="5"/>
  <c r="X79" i="5"/>
  <c r="W79" i="5"/>
  <c r="V79" i="5"/>
  <c r="T79" i="5"/>
  <c r="S79" i="5"/>
  <c r="Q79" i="5"/>
  <c r="O79" i="5"/>
  <c r="N79" i="5"/>
  <c r="M79" i="5"/>
  <c r="L79" i="5"/>
  <c r="P78" i="5"/>
  <c r="P77" i="5"/>
  <c r="AD76" i="5"/>
  <c r="AC76" i="5"/>
  <c r="AB76" i="5"/>
  <c r="AA76" i="5"/>
  <c r="Z76" i="5"/>
  <c r="Y76" i="5"/>
  <c r="W76" i="5"/>
  <c r="V76" i="5"/>
  <c r="T76" i="5"/>
  <c r="S76" i="5"/>
  <c r="Q76" i="5"/>
  <c r="O76" i="5"/>
  <c r="N76" i="5"/>
  <c r="M76" i="5"/>
  <c r="L76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H26" i="5"/>
  <c r="AI26" i="5"/>
  <c r="AH28" i="5"/>
  <c r="AI28" i="5"/>
  <c r="AH30" i="5"/>
  <c r="AI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U28" i="5" s="1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K634" i="2" l="1"/>
  <c r="U553" i="2"/>
  <c r="W553" i="2" s="1"/>
  <c r="U565" i="2"/>
  <c r="W565" i="2" s="1"/>
  <c r="U686" i="2"/>
  <c r="W686" i="2" s="1"/>
  <c r="AA495" i="2"/>
  <c r="AA155" i="2"/>
  <c r="AA323" i="2"/>
  <c r="AA610" i="2"/>
  <c r="AA235" i="2"/>
  <c r="T177" i="2"/>
  <c r="U814" i="2"/>
  <c r="W814" i="2" s="1"/>
  <c r="F814" i="2"/>
  <c r="U70" i="5"/>
  <c r="U79" i="5"/>
  <c r="U960" i="2"/>
  <c r="W960" i="2" s="1"/>
  <c r="Y10" i="2"/>
  <c r="AI173" i="5" s="1"/>
  <c r="K551" i="2"/>
  <c r="T551" i="2" s="1"/>
  <c r="AA552" i="2"/>
  <c r="T634" i="2"/>
  <c r="N130" i="5"/>
  <c r="N129" i="5" s="1"/>
  <c r="U116" i="5"/>
  <c r="U26" i="5"/>
  <c r="U67" i="5"/>
  <c r="U76" i="5"/>
  <c r="U113" i="5"/>
  <c r="U119" i="5"/>
  <c r="U124" i="5"/>
  <c r="U191" i="2"/>
  <c r="W191" i="2" s="1"/>
  <c r="M130" i="5"/>
  <c r="M129" i="5" s="1"/>
  <c r="U130" i="5"/>
  <c r="X10" i="2"/>
  <c r="AH173" i="5" s="1"/>
  <c r="O10" i="2"/>
  <c r="Z173" i="5" s="1"/>
  <c r="U1120" i="2"/>
  <c r="W1120" i="2" s="1"/>
  <c r="T348" i="2"/>
  <c r="AA348" i="2" s="1"/>
  <c r="T347" i="2"/>
  <c r="AA347" i="2" s="1"/>
  <c r="T778" i="2"/>
  <c r="U1200" i="2"/>
  <c r="W1200" i="2" s="1"/>
  <c r="U880" i="2"/>
  <c r="W880" i="2" s="1"/>
  <c r="F635" i="2"/>
  <c r="T178" i="2"/>
  <c r="AA178" i="2" s="1"/>
  <c r="AE70" i="5"/>
  <c r="AK70" i="5" s="1"/>
  <c r="AE76" i="5"/>
  <c r="AK76" i="5" s="1"/>
  <c r="AE79" i="5"/>
  <c r="AK79" i="5" s="1"/>
  <c r="M112" i="5"/>
  <c r="M111" i="5" s="1"/>
  <c r="AE116" i="5"/>
  <c r="AK116" i="5" s="1"/>
  <c r="U611" i="2"/>
  <c r="W611" i="2" s="1"/>
  <c r="U648" i="2"/>
  <c r="W648" i="2" s="1"/>
  <c r="U636" i="2"/>
  <c r="W636" i="2" s="1"/>
  <c r="U277" i="2"/>
  <c r="W277" i="2" s="1"/>
  <c r="U179" i="2"/>
  <c r="W179" i="2" s="1"/>
  <c r="U361" i="2"/>
  <c r="W361" i="2" s="1"/>
  <c r="U324" i="2"/>
  <c r="W324" i="2" s="1"/>
  <c r="V10" i="2"/>
  <c r="V8" i="2" s="1"/>
  <c r="H634" i="2"/>
  <c r="F686" i="2"/>
  <c r="F1280" i="2"/>
  <c r="T858" i="2"/>
  <c r="P800" i="2"/>
  <c r="U99" i="2"/>
  <c r="W99" i="2" s="1"/>
  <c r="U434" i="2"/>
  <c r="W434" i="2" s="1"/>
  <c r="U265" i="2"/>
  <c r="W265" i="2" s="1"/>
  <c r="Y66" i="5"/>
  <c r="AC66" i="5"/>
  <c r="Y130" i="5"/>
  <c r="Y129" i="5" s="1"/>
  <c r="U312" i="2"/>
  <c r="W312" i="2" s="1"/>
  <c r="U236" i="2"/>
  <c r="W236" i="2" s="1"/>
  <c r="AE133" i="5"/>
  <c r="AK133" i="5" s="1"/>
  <c r="Z112" i="5"/>
  <c r="AD112" i="5"/>
  <c r="T263" i="2"/>
  <c r="AE131" i="5"/>
  <c r="AK131" i="5" s="1"/>
  <c r="Z130" i="5"/>
  <c r="Z129" i="5" s="1"/>
  <c r="T264" i="2"/>
  <c r="AA264" i="2" s="1"/>
  <c r="U394" i="2"/>
  <c r="W394" i="2" s="1"/>
  <c r="U847" i="2"/>
  <c r="W847" i="2" s="1"/>
  <c r="AE124" i="5"/>
  <c r="AK124" i="5" s="1"/>
  <c r="S118" i="5"/>
  <c r="AE113" i="5"/>
  <c r="P113" i="5"/>
  <c r="P112" i="5" s="1"/>
  <c r="AE67" i="5"/>
  <c r="AE28" i="5"/>
  <c r="AK28" i="5" s="1"/>
  <c r="AE26" i="5"/>
  <c r="AK26" i="5" s="1"/>
  <c r="AA118" i="5"/>
  <c r="AE119" i="5"/>
  <c r="M10" i="2"/>
  <c r="X173" i="5" s="1"/>
  <c r="F880" i="2"/>
  <c r="F1040" i="2"/>
  <c r="F1120" i="2"/>
  <c r="J778" i="2"/>
  <c r="T801" i="2"/>
  <c r="N10" i="2"/>
  <c r="Y173" i="5" s="1"/>
  <c r="U779" i="2"/>
  <c r="W779" i="2" s="1"/>
  <c r="T721" i="2"/>
  <c r="U721" i="2" s="1"/>
  <c r="W721" i="2" s="1"/>
  <c r="F720" i="2"/>
  <c r="W698" i="2"/>
  <c r="T635" i="2"/>
  <c r="AA635" i="2" s="1"/>
  <c r="U599" i="2"/>
  <c r="W599" i="2" s="1"/>
  <c r="U484" i="2"/>
  <c r="W484" i="2" s="1"/>
  <c r="U409" i="2"/>
  <c r="W409" i="2" s="1"/>
  <c r="F324" i="2"/>
  <c r="F312" i="2"/>
  <c r="U111" i="2"/>
  <c r="W111" i="2" s="1"/>
  <c r="F99" i="2"/>
  <c r="F1200" i="2"/>
  <c r="F960" i="2"/>
  <c r="J858" i="2"/>
  <c r="H800" i="2"/>
  <c r="J801" i="2"/>
  <c r="U859" i="2"/>
  <c r="W859" i="2" s="1"/>
  <c r="F847" i="2"/>
  <c r="F721" i="2"/>
  <c r="J697" i="2"/>
  <c r="F698" i="2"/>
  <c r="J610" i="2"/>
  <c r="U610" i="2" s="1"/>
  <c r="W610" i="2" s="1"/>
  <c r="H551" i="2"/>
  <c r="J552" i="2"/>
  <c r="F611" i="2"/>
  <c r="W433" i="2"/>
  <c r="U496" i="2"/>
  <c r="W496" i="2" s="1"/>
  <c r="F484" i="2"/>
  <c r="J495" i="2"/>
  <c r="U495" i="2" s="1"/>
  <c r="W495" i="2" s="1"/>
  <c r="F394" i="2"/>
  <c r="U405" i="2"/>
  <c r="W405" i="2" s="1"/>
  <c r="J348" i="2"/>
  <c r="F409" i="2"/>
  <c r="H263" i="2"/>
  <c r="J264" i="2"/>
  <c r="J323" i="2"/>
  <c r="U323" i="2" s="1"/>
  <c r="W323" i="2" s="1"/>
  <c r="H177" i="2"/>
  <c r="J178" i="2"/>
  <c r="J235" i="2"/>
  <c r="U235" i="2" s="1"/>
  <c r="W235" i="2" s="1"/>
  <c r="U224" i="2"/>
  <c r="W224" i="2" s="1"/>
  <c r="J98" i="2"/>
  <c r="F98" i="2" s="1"/>
  <c r="H97" i="2"/>
  <c r="J155" i="2"/>
  <c r="U155" i="2" s="1"/>
  <c r="W155" i="2" s="1"/>
  <c r="T98" i="2"/>
  <c r="AA98" i="2" s="1"/>
  <c r="K97" i="2"/>
  <c r="U156" i="2"/>
  <c r="W156" i="2" s="1"/>
  <c r="U144" i="2"/>
  <c r="W144" i="2" s="1"/>
  <c r="F156" i="2"/>
  <c r="F144" i="2"/>
  <c r="F111" i="2"/>
  <c r="L112" i="5"/>
  <c r="Y112" i="5"/>
  <c r="Y111" i="5" s="1"/>
  <c r="O112" i="5"/>
  <c r="T112" i="5"/>
  <c r="X112" i="5"/>
  <c r="AB112" i="5"/>
  <c r="Q112" i="5"/>
  <c r="AC112" i="5"/>
  <c r="AC111" i="5" s="1"/>
  <c r="O130" i="5"/>
  <c r="O129" i="5" s="1"/>
  <c r="AC130" i="5"/>
  <c r="AC129" i="5" s="1"/>
  <c r="Q130" i="5"/>
  <c r="V130" i="5"/>
  <c r="AD130" i="5"/>
  <c r="AD129" i="5" s="1"/>
  <c r="V118" i="5"/>
  <c r="O75" i="5"/>
  <c r="L118" i="5"/>
  <c r="L66" i="5"/>
  <c r="V66" i="5"/>
  <c r="Z66" i="5"/>
  <c r="AD66" i="5"/>
  <c r="L130" i="5"/>
  <c r="L129" i="5" s="1"/>
  <c r="M66" i="5"/>
  <c r="S66" i="5"/>
  <c r="Z118" i="5"/>
  <c r="AD118" i="5"/>
  <c r="N66" i="5"/>
  <c r="T66" i="5"/>
  <c r="X66" i="5"/>
  <c r="AB66" i="5"/>
  <c r="N112" i="5"/>
  <c r="T118" i="5"/>
  <c r="X118" i="5"/>
  <c r="AB118" i="5"/>
  <c r="W130" i="5"/>
  <c r="W129" i="5" s="1"/>
  <c r="AA130" i="5"/>
  <c r="AA129" i="5" s="1"/>
  <c r="AH66" i="5"/>
  <c r="X130" i="5"/>
  <c r="X129" i="5" s="1"/>
  <c r="AB130" i="5"/>
  <c r="AB129" i="5" s="1"/>
  <c r="W66" i="5"/>
  <c r="AA66" i="5"/>
  <c r="M75" i="5"/>
  <c r="S75" i="5"/>
  <c r="W75" i="5"/>
  <c r="AA75" i="5"/>
  <c r="S112" i="5"/>
  <c r="W112" i="5"/>
  <c r="W111" i="5" s="1"/>
  <c r="AA112" i="5"/>
  <c r="N118" i="5"/>
  <c r="P130" i="5"/>
  <c r="P129" i="5" s="1"/>
  <c r="AI66" i="5"/>
  <c r="O118" i="5"/>
  <c r="Y75" i="5"/>
  <c r="P124" i="5"/>
  <c r="P119" i="5"/>
  <c r="Q118" i="5"/>
  <c r="Q129" i="5"/>
  <c r="P79" i="5"/>
  <c r="V75" i="5"/>
  <c r="AD75" i="5"/>
  <c r="Q75" i="5"/>
  <c r="AC75" i="5"/>
  <c r="P67" i="5"/>
  <c r="P70" i="5"/>
  <c r="N75" i="5"/>
  <c r="Z75" i="5"/>
  <c r="L75" i="5"/>
  <c r="O66" i="5"/>
  <c r="Q66" i="5"/>
  <c r="P76" i="5"/>
  <c r="T75" i="5"/>
  <c r="X75" i="5"/>
  <c r="AB75" i="5"/>
  <c r="P173" i="5"/>
  <c r="P168" i="5"/>
  <c r="AI166" i="5"/>
  <c r="AI175" i="5" s="1"/>
  <c r="AH166" i="5"/>
  <c r="AH175" i="5" s="1"/>
  <c r="AD166" i="5"/>
  <c r="AD175" i="5" s="1"/>
  <c r="AC166" i="5"/>
  <c r="AC175" i="5" s="1"/>
  <c r="AB166" i="5"/>
  <c r="AB175" i="5" s="1"/>
  <c r="AA166" i="5"/>
  <c r="AA175" i="5" s="1"/>
  <c r="Z166" i="5"/>
  <c r="Z175" i="5" s="1"/>
  <c r="Y166" i="5"/>
  <c r="Y175" i="5" s="1"/>
  <c r="X166" i="5"/>
  <c r="X175" i="5" s="1"/>
  <c r="W166" i="5"/>
  <c r="W175" i="5" s="1"/>
  <c r="V166" i="5"/>
  <c r="T166" i="5"/>
  <c r="T175" i="5" s="1"/>
  <c r="S166" i="5"/>
  <c r="Q166" i="5"/>
  <c r="Q175" i="5" s="1"/>
  <c r="O166" i="5"/>
  <c r="O175" i="5" s="1"/>
  <c r="N166" i="5"/>
  <c r="N175" i="5" s="1"/>
  <c r="M166" i="5"/>
  <c r="M175" i="5" s="1"/>
  <c r="L166" i="5"/>
  <c r="L175" i="5" s="1"/>
  <c r="P165" i="5"/>
  <c r="P163" i="5"/>
  <c r="AI157" i="5"/>
  <c r="AH157" i="5"/>
  <c r="AD157" i="5"/>
  <c r="AC157" i="5"/>
  <c r="AB157" i="5"/>
  <c r="AA157" i="5"/>
  <c r="Z157" i="5"/>
  <c r="Y157" i="5"/>
  <c r="X157" i="5"/>
  <c r="W157" i="5"/>
  <c r="V157" i="5"/>
  <c r="T157" i="5"/>
  <c r="S157" i="5"/>
  <c r="Q157" i="5"/>
  <c r="P157" i="5"/>
  <c r="O157" i="5"/>
  <c r="N157" i="5"/>
  <c r="M157" i="5"/>
  <c r="L157" i="5"/>
  <c r="AI155" i="5"/>
  <c r="AH155" i="5"/>
  <c r="AD155" i="5"/>
  <c r="AC155" i="5"/>
  <c r="AB155" i="5"/>
  <c r="AA155" i="5"/>
  <c r="Z155" i="5"/>
  <c r="Y155" i="5"/>
  <c r="X155" i="5"/>
  <c r="W155" i="5"/>
  <c r="V155" i="5"/>
  <c r="T155" i="5"/>
  <c r="S155" i="5"/>
  <c r="U155" i="5" s="1"/>
  <c r="Q155" i="5"/>
  <c r="P155" i="5"/>
  <c r="O155" i="5"/>
  <c r="N155" i="5"/>
  <c r="M155" i="5"/>
  <c r="L155" i="5"/>
  <c r="P154" i="5"/>
  <c r="P153" i="5"/>
  <c r="P152" i="5"/>
  <c r="AI151" i="5"/>
  <c r="AH151" i="5"/>
  <c r="AD151" i="5"/>
  <c r="AC151" i="5"/>
  <c r="AB151" i="5"/>
  <c r="AA151" i="5"/>
  <c r="Z151" i="5"/>
  <c r="Y151" i="5"/>
  <c r="X151" i="5"/>
  <c r="W151" i="5"/>
  <c r="V151" i="5"/>
  <c r="T151" i="5"/>
  <c r="S151" i="5"/>
  <c r="U151" i="5" s="1"/>
  <c r="Q151" i="5"/>
  <c r="O151" i="5"/>
  <c r="N151" i="5"/>
  <c r="M151" i="5"/>
  <c r="L151" i="5"/>
  <c r="P149" i="5"/>
  <c r="P148" i="5" s="1"/>
  <c r="P147" i="5" s="1"/>
  <c r="AI148" i="5"/>
  <c r="AI147" i="5" s="1"/>
  <c r="AH148" i="5"/>
  <c r="AH147" i="5" s="1"/>
  <c r="AD148" i="5"/>
  <c r="AD147" i="5" s="1"/>
  <c r="AC148" i="5"/>
  <c r="AC147" i="5" s="1"/>
  <c r="AB148" i="5"/>
  <c r="AB147" i="5" s="1"/>
  <c r="AA148" i="5"/>
  <c r="AA147" i="5" s="1"/>
  <c r="Z148" i="5"/>
  <c r="Z147" i="5" s="1"/>
  <c r="Y148" i="5"/>
  <c r="Y147" i="5" s="1"/>
  <c r="X148" i="5"/>
  <c r="X147" i="5" s="1"/>
  <c r="W148" i="5"/>
  <c r="W147" i="5" s="1"/>
  <c r="V148" i="5"/>
  <c r="T148" i="5"/>
  <c r="T147" i="5" s="1"/>
  <c r="S148" i="5"/>
  <c r="Q148" i="5"/>
  <c r="Q147" i="5" s="1"/>
  <c r="O148" i="5"/>
  <c r="O147" i="5" s="1"/>
  <c r="N148" i="5"/>
  <c r="N147" i="5" s="1"/>
  <c r="M148" i="5"/>
  <c r="M147" i="5" s="1"/>
  <c r="L148" i="5"/>
  <c r="L147" i="5" s="1"/>
  <c r="P146" i="5"/>
  <c r="P145" i="5"/>
  <c r="AI144" i="5"/>
  <c r="AI143" i="5" s="1"/>
  <c r="AH144" i="5"/>
  <c r="AH143" i="5" s="1"/>
  <c r="AD144" i="5"/>
  <c r="AD143" i="5" s="1"/>
  <c r="AC144" i="5"/>
  <c r="AC143" i="5" s="1"/>
  <c r="AB144" i="5"/>
  <c r="AB143" i="5" s="1"/>
  <c r="AA144" i="5"/>
  <c r="AA143" i="5" s="1"/>
  <c r="Z144" i="5"/>
  <c r="Z143" i="5" s="1"/>
  <c r="Y144" i="5"/>
  <c r="Y143" i="5" s="1"/>
  <c r="X144" i="5"/>
  <c r="X143" i="5" s="1"/>
  <c r="W144" i="5"/>
  <c r="W143" i="5" s="1"/>
  <c r="V144" i="5"/>
  <c r="T144" i="5"/>
  <c r="T143" i="5" s="1"/>
  <c r="S144" i="5"/>
  <c r="Q144" i="5"/>
  <c r="Q143" i="5" s="1"/>
  <c r="O144" i="5"/>
  <c r="O143" i="5" s="1"/>
  <c r="N144" i="5"/>
  <c r="N143" i="5" s="1"/>
  <c r="M144" i="5"/>
  <c r="M143" i="5" s="1"/>
  <c r="L144" i="5"/>
  <c r="L143" i="5" s="1"/>
  <c r="P140" i="5"/>
  <c r="P139" i="5"/>
  <c r="P138" i="5"/>
  <c r="AI137" i="5"/>
  <c r="AI136" i="5" s="1"/>
  <c r="AI135" i="5" s="1"/>
  <c r="AH137" i="5"/>
  <c r="AH136" i="5" s="1"/>
  <c r="AH135" i="5" s="1"/>
  <c r="AH160" i="5" s="1"/>
  <c r="AD137" i="5"/>
  <c r="AD136" i="5" s="1"/>
  <c r="AD135" i="5" s="1"/>
  <c r="AC137" i="5"/>
  <c r="AC136" i="5" s="1"/>
  <c r="AC135" i="5" s="1"/>
  <c r="AB137" i="5"/>
  <c r="AB136" i="5" s="1"/>
  <c r="AB135" i="5" s="1"/>
  <c r="AA137" i="5"/>
  <c r="AA136" i="5" s="1"/>
  <c r="AA135" i="5" s="1"/>
  <c r="Z137" i="5"/>
  <c r="Z136" i="5" s="1"/>
  <c r="Z135" i="5" s="1"/>
  <c r="Y137" i="5"/>
  <c r="Y136" i="5" s="1"/>
  <c r="Y135" i="5" s="1"/>
  <c r="X137" i="5"/>
  <c r="X136" i="5" s="1"/>
  <c r="X135" i="5" s="1"/>
  <c r="W137" i="5"/>
  <c r="W136" i="5" s="1"/>
  <c r="W135" i="5" s="1"/>
  <c r="V137" i="5"/>
  <c r="T137" i="5"/>
  <c r="T136" i="5" s="1"/>
  <c r="T135" i="5" s="1"/>
  <c r="S137" i="5"/>
  <c r="U137" i="5" s="1"/>
  <c r="Q137" i="5"/>
  <c r="Q136" i="5" s="1"/>
  <c r="Q135" i="5" s="1"/>
  <c r="O137" i="5"/>
  <c r="O136" i="5" s="1"/>
  <c r="O135" i="5" s="1"/>
  <c r="N137" i="5"/>
  <c r="N136" i="5" s="1"/>
  <c r="N135" i="5" s="1"/>
  <c r="M137" i="5"/>
  <c r="M136" i="5" s="1"/>
  <c r="M135" i="5" s="1"/>
  <c r="L137" i="5"/>
  <c r="L136" i="5" s="1"/>
  <c r="L135" i="5" s="1"/>
  <c r="P109" i="5"/>
  <c r="P108" i="5"/>
  <c r="AI107" i="5"/>
  <c r="AH107" i="5"/>
  <c r="AD107" i="5"/>
  <c r="AC107" i="5"/>
  <c r="AB107" i="5"/>
  <c r="AA107" i="5"/>
  <c r="Z107" i="5"/>
  <c r="Y107" i="5"/>
  <c r="X107" i="5"/>
  <c r="W107" i="5"/>
  <c r="V107" i="5"/>
  <c r="T107" i="5"/>
  <c r="S107" i="5"/>
  <c r="U107" i="5" s="1"/>
  <c r="Q107" i="5"/>
  <c r="O107" i="5"/>
  <c r="N107" i="5"/>
  <c r="M107" i="5"/>
  <c r="L107" i="5"/>
  <c r="P106" i="5"/>
  <c r="P105" i="5"/>
  <c r="AI104" i="5"/>
  <c r="AH104" i="5"/>
  <c r="AD104" i="5"/>
  <c r="AC104" i="5"/>
  <c r="AB104" i="5"/>
  <c r="AA104" i="5"/>
  <c r="Z104" i="5"/>
  <c r="Y104" i="5"/>
  <c r="X104" i="5"/>
  <c r="W104" i="5"/>
  <c r="V104" i="5"/>
  <c r="T104" i="5"/>
  <c r="S104" i="5"/>
  <c r="U104" i="5" s="1"/>
  <c r="Q104" i="5"/>
  <c r="O104" i="5"/>
  <c r="N104" i="5"/>
  <c r="M104" i="5"/>
  <c r="L104" i="5"/>
  <c r="P103" i="5"/>
  <c r="P102" i="5" s="1"/>
  <c r="AI102" i="5"/>
  <c r="AH102" i="5"/>
  <c r="AD102" i="5"/>
  <c r="AC102" i="5"/>
  <c r="AB102" i="5"/>
  <c r="AA102" i="5"/>
  <c r="Z102" i="5"/>
  <c r="Y102" i="5"/>
  <c r="X102" i="5"/>
  <c r="W102" i="5"/>
  <c r="V102" i="5"/>
  <c r="T102" i="5"/>
  <c r="S102" i="5"/>
  <c r="Q102" i="5"/>
  <c r="O102" i="5"/>
  <c r="N102" i="5"/>
  <c r="M102" i="5"/>
  <c r="L102" i="5"/>
  <c r="P101" i="5"/>
  <c r="P100" i="5"/>
  <c r="AD99" i="5"/>
  <c r="AC99" i="5"/>
  <c r="AB99" i="5"/>
  <c r="AA99" i="5"/>
  <c r="Z99" i="5"/>
  <c r="Y99" i="5"/>
  <c r="X99" i="5"/>
  <c r="W99" i="5"/>
  <c r="T99" i="5"/>
  <c r="S99" i="5"/>
  <c r="Q99" i="5"/>
  <c r="O99" i="5"/>
  <c r="N99" i="5"/>
  <c r="M99" i="5"/>
  <c r="L99" i="5"/>
  <c r="P95" i="5"/>
  <c r="P94" i="5"/>
  <c r="P93" i="5"/>
  <c r="AI92" i="5"/>
  <c r="AI91" i="5" s="1"/>
  <c r="AH92" i="5"/>
  <c r="AH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X92" i="5"/>
  <c r="X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D84" i="5"/>
  <c r="AC84" i="5"/>
  <c r="AB84" i="5"/>
  <c r="AA84" i="5"/>
  <c r="Z84" i="5"/>
  <c r="Y84" i="5"/>
  <c r="X84" i="5"/>
  <c r="W84" i="5"/>
  <c r="V84" i="5"/>
  <c r="T84" i="5"/>
  <c r="S84" i="5"/>
  <c r="Q84" i="5"/>
  <c r="O84" i="5"/>
  <c r="N84" i="5"/>
  <c r="M84" i="5"/>
  <c r="L84" i="5"/>
  <c r="P65" i="5"/>
  <c r="P64" i="5"/>
  <c r="P63" i="5"/>
  <c r="P62" i="5"/>
  <c r="P61" i="5"/>
  <c r="AI60" i="5"/>
  <c r="AH60" i="5"/>
  <c r="AD60" i="5"/>
  <c r="AC60" i="5"/>
  <c r="AB60" i="5"/>
  <c r="AA60" i="5"/>
  <c r="Z60" i="5"/>
  <c r="Y60" i="5"/>
  <c r="X60" i="5"/>
  <c r="W60" i="5"/>
  <c r="V60" i="5"/>
  <c r="T60" i="5"/>
  <c r="S60" i="5"/>
  <c r="U60" i="5" s="1"/>
  <c r="Q60" i="5"/>
  <c r="O60" i="5"/>
  <c r="N60" i="5"/>
  <c r="M60" i="5"/>
  <c r="L60" i="5"/>
  <c r="P59" i="5"/>
  <c r="P58" i="5"/>
  <c r="AI57" i="5"/>
  <c r="AH57" i="5"/>
  <c r="AH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W56" i="5" s="1"/>
  <c r="V57" i="5"/>
  <c r="T57" i="5"/>
  <c r="S57" i="5"/>
  <c r="U57" i="5" s="1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I47" i="5"/>
  <c r="AH47" i="5"/>
  <c r="AD47" i="5"/>
  <c r="AC47" i="5"/>
  <c r="AB47" i="5"/>
  <c r="AA47" i="5"/>
  <c r="Z47" i="5"/>
  <c r="Y47" i="5"/>
  <c r="X47" i="5"/>
  <c r="W47" i="5"/>
  <c r="V47" i="5"/>
  <c r="T47" i="5"/>
  <c r="S47" i="5"/>
  <c r="U47" i="5" s="1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I38" i="5"/>
  <c r="AH38" i="5"/>
  <c r="AD38" i="5"/>
  <c r="AC38" i="5"/>
  <c r="AB38" i="5"/>
  <c r="AA38" i="5"/>
  <c r="Z38" i="5"/>
  <c r="Y38" i="5"/>
  <c r="X38" i="5"/>
  <c r="W38" i="5"/>
  <c r="V38" i="5"/>
  <c r="T38" i="5"/>
  <c r="S38" i="5"/>
  <c r="U38" i="5" s="1"/>
  <c r="Q38" i="5"/>
  <c r="O38" i="5"/>
  <c r="N38" i="5"/>
  <c r="M38" i="5"/>
  <c r="L38" i="5"/>
  <c r="P36" i="5"/>
  <c r="P35" i="5"/>
  <c r="AI34" i="5"/>
  <c r="AI25" i="5" s="1"/>
  <c r="AH34" i="5"/>
  <c r="AH25" i="5" s="1"/>
  <c r="AD34" i="5"/>
  <c r="AC34" i="5"/>
  <c r="AB34" i="5"/>
  <c r="AA34" i="5"/>
  <c r="Z34" i="5"/>
  <c r="Y34" i="5"/>
  <c r="X34" i="5"/>
  <c r="W34" i="5"/>
  <c r="V34" i="5"/>
  <c r="T34" i="5"/>
  <c r="S34" i="5"/>
  <c r="U34" i="5" s="1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I23" i="5"/>
  <c r="AH23" i="5"/>
  <c r="AD23" i="5"/>
  <c r="AC23" i="5"/>
  <c r="AB23" i="5"/>
  <c r="AA23" i="5"/>
  <c r="Z23" i="5"/>
  <c r="Y23" i="5"/>
  <c r="X23" i="5"/>
  <c r="W23" i="5"/>
  <c r="V23" i="5"/>
  <c r="T23" i="5"/>
  <c r="S23" i="5"/>
  <c r="U23" i="5" s="1"/>
  <c r="Q23" i="5"/>
  <c r="O23" i="5"/>
  <c r="N23" i="5"/>
  <c r="M23" i="5"/>
  <c r="L23" i="5"/>
  <c r="P22" i="5"/>
  <c r="P21" i="5"/>
  <c r="AI20" i="5"/>
  <c r="AI19" i="5" s="1"/>
  <c r="AH20" i="5"/>
  <c r="AH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U20" i="5" s="1"/>
  <c r="Q20" i="5"/>
  <c r="O20" i="5"/>
  <c r="O19" i="5" s="1"/>
  <c r="N20" i="5"/>
  <c r="M20" i="5"/>
  <c r="L20" i="5"/>
  <c r="AA177" i="2" l="1"/>
  <c r="AA551" i="2"/>
  <c r="U697" i="2"/>
  <c r="W697" i="2" s="1"/>
  <c r="AA634" i="2"/>
  <c r="O8" i="2"/>
  <c r="AA263" i="2"/>
  <c r="U92" i="5"/>
  <c r="U112" i="5"/>
  <c r="U552" i="2"/>
  <c r="W552" i="2" s="1"/>
  <c r="AF76" i="5"/>
  <c r="AG76" i="5" s="1"/>
  <c r="Z111" i="5"/>
  <c r="U30" i="5"/>
  <c r="AH162" i="5"/>
  <c r="AH172" i="5" s="1"/>
  <c r="AH174" i="5" s="1"/>
  <c r="U84" i="5"/>
  <c r="U99" i="5"/>
  <c r="U75" i="5"/>
  <c r="U102" i="5"/>
  <c r="U144" i="5"/>
  <c r="U148" i="5"/>
  <c r="U157" i="5"/>
  <c r="U166" i="5"/>
  <c r="AA111" i="5"/>
  <c r="U66" i="5"/>
  <c r="U118" i="5"/>
  <c r="AF79" i="5"/>
  <c r="AG79" i="5" s="1"/>
  <c r="T111" i="5"/>
  <c r="AD111" i="5"/>
  <c r="AF116" i="5"/>
  <c r="U778" i="2"/>
  <c r="W778" i="2" s="1"/>
  <c r="U348" i="2"/>
  <c r="W348" i="2" s="1"/>
  <c r="U178" i="2"/>
  <c r="W178" i="2" s="1"/>
  <c r="U801" i="2"/>
  <c r="W801" i="2" s="1"/>
  <c r="U858" i="2"/>
  <c r="W858" i="2" s="1"/>
  <c r="O111" i="5"/>
  <c r="AF133" i="5"/>
  <c r="AG133" i="5" s="1"/>
  <c r="V111" i="5"/>
  <c r="AF67" i="5"/>
  <c r="AG67" i="5" s="1"/>
  <c r="AF113" i="5"/>
  <c r="AG113" i="5" s="1"/>
  <c r="AG112" i="5" s="1"/>
  <c r="AF119" i="5"/>
  <c r="AF70" i="5"/>
  <c r="AG70" i="5" s="1"/>
  <c r="U635" i="2"/>
  <c r="W635" i="2" s="1"/>
  <c r="U264" i="2"/>
  <c r="W264" i="2" s="1"/>
  <c r="J634" i="2"/>
  <c r="F634" i="2" s="1"/>
  <c r="T800" i="2"/>
  <c r="W720" i="2"/>
  <c r="X37" i="5"/>
  <c r="AB37" i="5"/>
  <c r="AF131" i="5"/>
  <c r="AG131" i="5" s="1"/>
  <c r="AK119" i="5"/>
  <c r="AK67" i="5"/>
  <c r="T37" i="5"/>
  <c r="AK113" i="5"/>
  <c r="S129" i="5"/>
  <c r="AE34" i="5"/>
  <c r="AK34" i="5" s="1"/>
  <c r="O37" i="5"/>
  <c r="Z37" i="5"/>
  <c r="AD37" i="5"/>
  <c r="AE60" i="5"/>
  <c r="AE155" i="5"/>
  <c r="AK155" i="5" s="1"/>
  <c r="V129" i="5"/>
  <c r="AE129" i="5" s="1"/>
  <c r="AE130" i="5"/>
  <c r="AK130" i="5" s="1"/>
  <c r="S175" i="5"/>
  <c r="U175" i="5" s="1"/>
  <c r="AE75" i="5"/>
  <c r="AK75" i="5" s="1"/>
  <c r="V175" i="5"/>
  <c r="AE175" i="5" s="1"/>
  <c r="AE166" i="5"/>
  <c r="L111" i="5"/>
  <c r="F348" i="2"/>
  <c r="AF28" i="5"/>
  <c r="AG28" i="5" s="1"/>
  <c r="AF124" i="5"/>
  <c r="AG124" i="5" s="1"/>
  <c r="V147" i="5"/>
  <c r="AE147" i="5" s="1"/>
  <c r="AE148" i="5"/>
  <c r="AK148" i="5" s="1"/>
  <c r="AE157" i="5"/>
  <c r="AK157" i="5" s="1"/>
  <c r="S136" i="5"/>
  <c r="U136" i="5" s="1"/>
  <c r="V143" i="5"/>
  <c r="AE143" i="5" s="1"/>
  <c r="AE144" i="5"/>
  <c r="AK144" i="5" s="1"/>
  <c r="V150" i="5"/>
  <c r="AE151" i="5"/>
  <c r="AK151" i="5" s="1"/>
  <c r="S147" i="5"/>
  <c r="U147" i="5" s="1"/>
  <c r="V136" i="5"/>
  <c r="AE137" i="5"/>
  <c r="AK137" i="5" s="1"/>
  <c r="S143" i="5"/>
  <c r="U143" i="5" s="1"/>
  <c r="X111" i="5"/>
  <c r="AE118" i="5"/>
  <c r="AK118" i="5" s="1"/>
  <c r="S111" i="5"/>
  <c r="AE112" i="5"/>
  <c r="AK112" i="5" s="1"/>
  <c r="AE99" i="5"/>
  <c r="AE102" i="5"/>
  <c r="AK102" i="5" s="1"/>
  <c r="AE104" i="5"/>
  <c r="AF104" i="5" s="1"/>
  <c r="AG104" i="5" s="1"/>
  <c r="AE107" i="5"/>
  <c r="AF107" i="5" s="1"/>
  <c r="AG107" i="5" s="1"/>
  <c r="S91" i="5"/>
  <c r="U91" i="5" s="1"/>
  <c r="V91" i="5"/>
  <c r="AE91" i="5" s="1"/>
  <c r="AE92" i="5"/>
  <c r="AK92" i="5" s="1"/>
  <c r="AE84" i="5"/>
  <c r="AK84" i="5" s="1"/>
  <c r="AE66" i="5"/>
  <c r="AK66" i="5" s="1"/>
  <c r="S56" i="5"/>
  <c r="V56" i="5"/>
  <c r="AE57" i="5"/>
  <c r="AK57" i="5" s="1"/>
  <c r="AE47" i="5"/>
  <c r="AK47" i="5" s="1"/>
  <c r="L37" i="5"/>
  <c r="V37" i="5"/>
  <c r="AE38" i="5"/>
  <c r="AF38" i="5" s="1"/>
  <c r="AG38" i="5" s="1"/>
  <c r="V19" i="5"/>
  <c r="AE23" i="5"/>
  <c r="AE20" i="5"/>
  <c r="AK20" i="5" s="1"/>
  <c r="AE30" i="5"/>
  <c r="AF30" i="5" s="1"/>
  <c r="AG30" i="5" s="1"/>
  <c r="S19" i="5"/>
  <c r="AF34" i="5"/>
  <c r="AG34" i="5" s="1"/>
  <c r="AF26" i="5"/>
  <c r="AG26" i="5" s="1"/>
  <c r="T129" i="5"/>
  <c r="T160" i="5" s="1"/>
  <c r="T162" i="5" s="1"/>
  <c r="T167" i="5" s="1"/>
  <c r="M8" i="2"/>
  <c r="N8" i="2"/>
  <c r="F778" i="2"/>
  <c r="F610" i="2"/>
  <c r="F552" i="2"/>
  <c r="F495" i="2"/>
  <c r="F433" i="2"/>
  <c r="F405" i="2"/>
  <c r="T97" i="2"/>
  <c r="AA97" i="2" s="1"/>
  <c r="F858" i="2"/>
  <c r="F801" i="2"/>
  <c r="J800" i="2"/>
  <c r="F697" i="2"/>
  <c r="J551" i="2"/>
  <c r="U551" i="2" s="1"/>
  <c r="W551" i="2" s="1"/>
  <c r="J432" i="2"/>
  <c r="W432" i="2" s="1"/>
  <c r="U347" i="2"/>
  <c r="W347" i="2" s="1"/>
  <c r="F323" i="2"/>
  <c r="F264" i="2"/>
  <c r="J263" i="2"/>
  <c r="U263" i="2" s="1"/>
  <c r="W263" i="2" s="1"/>
  <c r="F235" i="2"/>
  <c r="F178" i="2"/>
  <c r="J177" i="2"/>
  <c r="U177" i="2" s="1"/>
  <c r="J97" i="2"/>
  <c r="F155" i="2"/>
  <c r="U98" i="2"/>
  <c r="W98" i="2" s="1"/>
  <c r="L19" i="5"/>
  <c r="Q19" i="5"/>
  <c r="Z19" i="5"/>
  <c r="AD19" i="5"/>
  <c r="M37" i="5"/>
  <c r="S37" i="5"/>
  <c r="AA37" i="5"/>
  <c r="AH37" i="5"/>
  <c r="N56" i="5"/>
  <c r="T56" i="5"/>
  <c r="X56" i="5"/>
  <c r="AI56" i="5"/>
  <c r="Q111" i="5"/>
  <c r="AB111" i="5"/>
  <c r="P34" i="5"/>
  <c r="N111" i="5"/>
  <c r="P75" i="5"/>
  <c r="AD98" i="5"/>
  <c r="AD97" i="5" s="1"/>
  <c r="AD96" i="5" s="1"/>
  <c r="P118" i="5"/>
  <c r="P111" i="5" s="1"/>
  <c r="N25" i="5"/>
  <c r="T25" i="5"/>
  <c r="X25" i="5"/>
  <c r="AB25" i="5"/>
  <c r="L25" i="5"/>
  <c r="Q25" i="5"/>
  <c r="V25" i="5"/>
  <c r="Z25" i="5"/>
  <c r="AD25" i="5"/>
  <c r="P66" i="5"/>
  <c r="P47" i="5"/>
  <c r="Q83" i="5"/>
  <c r="AB150" i="5"/>
  <c r="N98" i="5"/>
  <c r="N97" i="5" s="1"/>
  <c r="N96" i="5" s="1"/>
  <c r="T98" i="5"/>
  <c r="T97" i="5" s="1"/>
  <c r="T96" i="5" s="1"/>
  <c r="X98" i="5"/>
  <c r="X97" i="5" s="1"/>
  <c r="X96" i="5" s="1"/>
  <c r="AB98" i="5"/>
  <c r="AB97" i="5" s="1"/>
  <c r="AB96" i="5" s="1"/>
  <c r="X150" i="5"/>
  <c r="AC150" i="5"/>
  <c r="Y142" i="5"/>
  <c r="N83" i="5"/>
  <c r="Q37" i="5"/>
  <c r="Y37" i="5"/>
  <c r="AC37" i="5"/>
  <c r="AI37" i="5"/>
  <c r="Y83" i="5"/>
  <c r="AC83" i="5"/>
  <c r="V142" i="5"/>
  <c r="Z142" i="5"/>
  <c r="AD142" i="5"/>
  <c r="M25" i="5"/>
  <c r="S25" i="5"/>
  <c r="W25" i="5"/>
  <c r="P38" i="5"/>
  <c r="Z83" i="5"/>
  <c r="AD83" i="5"/>
  <c r="AB83" i="5"/>
  <c r="L98" i="5"/>
  <c r="L97" i="5" s="1"/>
  <c r="L96" i="5" s="1"/>
  <c r="N142" i="5"/>
  <c r="W142" i="5"/>
  <c r="L150" i="5"/>
  <c r="P166" i="5"/>
  <c r="P175" i="5" s="1"/>
  <c r="O25" i="5"/>
  <c r="Y25" i="5"/>
  <c r="AC25" i="5"/>
  <c r="M98" i="5"/>
  <c r="M97" i="5" s="1"/>
  <c r="M96" i="5" s="1"/>
  <c r="S98" i="5"/>
  <c r="U98" i="5" s="1"/>
  <c r="W98" i="5"/>
  <c r="W97" i="5" s="1"/>
  <c r="W96" i="5" s="1"/>
  <c r="Q142" i="5"/>
  <c r="AA25" i="5"/>
  <c r="AA18" i="5" s="1"/>
  <c r="S83" i="5"/>
  <c r="AA83" i="5"/>
  <c r="P84" i="5"/>
  <c r="P107" i="5"/>
  <c r="P20" i="5"/>
  <c r="P19" i="5" s="1"/>
  <c r="T83" i="5"/>
  <c r="W83" i="5"/>
  <c r="Y98" i="5"/>
  <c r="Y97" i="5" s="1"/>
  <c r="Y96" i="5" s="1"/>
  <c r="AC98" i="5"/>
  <c r="AC97" i="5" s="1"/>
  <c r="AC96" i="5" s="1"/>
  <c r="AA142" i="5"/>
  <c r="P151" i="5"/>
  <c r="P150" i="5" s="1"/>
  <c r="M19" i="5"/>
  <c r="Z98" i="5"/>
  <c r="Z97" i="5" s="1"/>
  <c r="Z96" i="5" s="1"/>
  <c r="P137" i="5"/>
  <c r="P136" i="5" s="1"/>
  <c r="P135" i="5" s="1"/>
  <c r="W37" i="5"/>
  <c r="O83" i="5"/>
  <c r="T150" i="5"/>
  <c r="AH150" i="5"/>
  <c r="X83" i="5"/>
  <c r="P99" i="5"/>
  <c r="X142" i="5"/>
  <c r="Y150" i="5"/>
  <c r="M150" i="5"/>
  <c r="Q150" i="5"/>
  <c r="M83" i="5"/>
  <c r="P92" i="5"/>
  <c r="P91" i="5" s="1"/>
  <c r="S150" i="5"/>
  <c r="W150" i="5"/>
  <c r="AA150" i="5"/>
  <c r="N19" i="5"/>
  <c r="P30" i="5"/>
  <c r="N37" i="5"/>
  <c r="P57" i="5"/>
  <c r="P60" i="5"/>
  <c r="O98" i="5"/>
  <c r="O97" i="5" s="1"/>
  <c r="O96" i="5" s="1"/>
  <c r="Q98" i="5"/>
  <c r="Q97" i="5" s="1"/>
  <c r="Q96" i="5" s="1"/>
  <c r="P104" i="5"/>
  <c r="L83" i="5"/>
  <c r="O142" i="5"/>
  <c r="AI150" i="5"/>
  <c r="AA98" i="5"/>
  <c r="AA97" i="5" s="1"/>
  <c r="AA96" i="5" s="1"/>
  <c r="P144" i="5"/>
  <c r="P143" i="5" s="1"/>
  <c r="P142" i="5" s="1"/>
  <c r="N150" i="5"/>
  <c r="L56" i="5"/>
  <c r="M142" i="5"/>
  <c r="AC142" i="5"/>
  <c r="AI142" i="5"/>
  <c r="AB56" i="5"/>
  <c r="L142" i="5"/>
  <c r="T142" i="5"/>
  <c r="AB142" i="5"/>
  <c r="AH142" i="5"/>
  <c r="O150" i="5"/>
  <c r="Z150" i="5"/>
  <c r="AD150" i="5"/>
  <c r="O18" i="5" l="1"/>
  <c r="O17" i="5" s="1"/>
  <c r="O160" i="5" s="1"/>
  <c r="U150" i="5"/>
  <c r="AF99" i="5"/>
  <c r="AG99" i="5" s="1"/>
  <c r="U25" i="5"/>
  <c r="U83" i="5"/>
  <c r="U56" i="5"/>
  <c r="U111" i="5"/>
  <c r="U19" i="5"/>
  <c r="S18" i="5"/>
  <c r="AF75" i="5"/>
  <c r="AG75" i="5" s="1"/>
  <c r="AF91" i="5"/>
  <c r="AG91" i="5" s="1"/>
  <c r="U37" i="5"/>
  <c r="U129" i="5"/>
  <c r="AF129" i="5" s="1"/>
  <c r="AG129" i="5" s="1"/>
  <c r="AF92" i="5"/>
  <c r="AG92" i="5" s="1"/>
  <c r="AF84" i="5"/>
  <c r="AG84" i="5" s="1"/>
  <c r="W177" i="2"/>
  <c r="AE111" i="5"/>
  <c r="AK111" i="5" s="1"/>
  <c r="AF47" i="5"/>
  <c r="AG47" i="5" s="1"/>
  <c r="AF155" i="5"/>
  <c r="AG155" i="5" s="1"/>
  <c r="AD141" i="5"/>
  <c r="AD161" i="5" s="1"/>
  <c r="V83" i="5"/>
  <c r="AE83" i="5" s="1"/>
  <c r="AF83" i="5" s="1"/>
  <c r="AD18" i="5"/>
  <c r="AD17" i="5" s="1"/>
  <c r="AD160" i="5" s="1"/>
  <c r="AD162" i="5" s="1"/>
  <c r="AF102" i="5"/>
  <c r="AG102" i="5" s="1"/>
  <c r="U800" i="2"/>
  <c r="W800" i="2" s="1"/>
  <c r="X17" i="5"/>
  <c r="AF144" i="5"/>
  <c r="AG144" i="5" s="1"/>
  <c r="AF60" i="5"/>
  <c r="AG60" i="5" s="1"/>
  <c r="U634" i="2"/>
  <c r="W634" i="2" s="1"/>
  <c r="AK129" i="5"/>
  <c r="Q18" i="5"/>
  <c r="Q17" i="5" s="1"/>
  <c r="AF20" i="5"/>
  <c r="AG20" i="5" s="1"/>
  <c r="AF23" i="5"/>
  <c r="AG23" i="5" s="1"/>
  <c r="AF143" i="5"/>
  <c r="AG143" i="5" s="1"/>
  <c r="AK143" i="5"/>
  <c r="AF166" i="5"/>
  <c r="AG166" i="5" s="1"/>
  <c r="AK175" i="5"/>
  <c r="AK30" i="5"/>
  <c r="AK107" i="5"/>
  <c r="AK60" i="5"/>
  <c r="AK104" i="5"/>
  <c r="AK91" i="5"/>
  <c r="AF137" i="5"/>
  <c r="AG137" i="5" s="1"/>
  <c r="AF147" i="5"/>
  <c r="AG147" i="5" s="1"/>
  <c r="AK147" i="5"/>
  <c r="AK166" i="5"/>
  <c r="AK38" i="5"/>
  <c r="AF151" i="5"/>
  <c r="AG151" i="5" s="1"/>
  <c r="AK23" i="5"/>
  <c r="AK99" i="5"/>
  <c r="P37" i="5"/>
  <c r="AF130" i="5"/>
  <c r="AG130" i="5" s="1"/>
  <c r="AE37" i="5"/>
  <c r="AK37" i="5" s="1"/>
  <c r="AF66" i="5"/>
  <c r="AG66" i="5" s="1"/>
  <c r="AF175" i="5"/>
  <c r="AG175" i="5" s="1"/>
  <c r="AE150" i="5"/>
  <c r="AK150" i="5" s="1"/>
  <c r="Z141" i="5"/>
  <c r="Z161" i="5" s="1"/>
  <c r="V135" i="5"/>
  <c r="AE135" i="5" s="1"/>
  <c r="AE136" i="5"/>
  <c r="AK136" i="5" s="1"/>
  <c r="S142" i="5"/>
  <c r="U142" i="5" s="1"/>
  <c r="AF148" i="5"/>
  <c r="AG148" i="5" s="1"/>
  <c r="S135" i="5"/>
  <c r="U135" i="5" s="1"/>
  <c r="V141" i="5"/>
  <c r="AE142" i="5"/>
  <c r="AF157" i="5"/>
  <c r="AG157" i="5" s="1"/>
  <c r="AF118" i="5"/>
  <c r="AF112" i="5"/>
  <c r="S97" i="5"/>
  <c r="U97" i="5" s="1"/>
  <c r="AE56" i="5"/>
  <c r="AK56" i="5" s="1"/>
  <c r="T18" i="5"/>
  <c r="T17" i="5" s="1"/>
  <c r="AF57" i="5"/>
  <c r="AG57" i="5" s="1"/>
  <c r="AE19" i="5"/>
  <c r="V18" i="5"/>
  <c r="AE25" i="5"/>
  <c r="AE98" i="5"/>
  <c r="AK98" i="5" s="1"/>
  <c r="F800" i="2"/>
  <c r="F551" i="2"/>
  <c r="U97" i="2"/>
  <c r="W97" i="2" s="1"/>
  <c r="F432" i="2"/>
  <c r="F347" i="2"/>
  <c r="F263" i="2"/>
  <c r="F177" i="2"/>
  <c r="F97" i="2"/>
  <c r="P25" i="5"/>
  <c r="Z18" i="5"/>
  <c r="Z17" i="5" s="1"/>
  <c r="Z160" i="5" s="1"/>
  <c r="L18" i="5"/>
  <c r="L17" i="5" s="1"/>
  <c r="L160" i="5" s="1"/>
  <c r="X141" i="5"/>
  <c r="X161" i="5" s="1"/>
  <c r="AB141" i="5"/>
  <c r="AB161" i="5" s="1"/>
  <c r="Y18" i="5"/>
  <c r="Y17" i="5" s="1"/>
  <c r="Y160" i="5" s="1"/>
  <c r="O141" i="5"/>
  <c r="O161" i="5" s="1"/>
  <c r="AC141" i="5"/>
  <c r="AC161" i="5" s="1"/>
  <c r="N141" i="5"/>
  <c r="N161" i="5" s="1"/>
  <c r="AC18" i="5"/>
  <c r="AC17" i="5" s="1"/>
  <c r="AC160" i="5" s="1"/>
  <c r="W17" i="5"/>
  <c r="L141" i="5"/>
  <c r="L161" i="5" s="1"/>
  <c r="T141" i="5"/>
  <c r="T161" i="5" s="1"/>
  <c r="Y141" i="5"/>
  <c r="Y161" i="5" s="1"/>
  <c r="Q141" i="5"/>
  <c r="Q161" i="5" s="1"/>
  <c r="AI17" i="5"/>
  <c r="AI160" i="5" s="1"/>
  <c r="W141" i="5"/>
  <c r="W161" i="5" s="1"/>
  <c r="P83" i="5"/>
  <c r="N18" i="5"/>
  <c r="N17" i="5" s="1"/>
  <c r="AA141" i="5"/>
  <c r="AA161" i="5" s="1"/>
  <c r="AA17" i="5"/>
  <c r="AA160" i="5" s="1"/>
  <c r="M18" i="5"/>
  <c r="M17" i="5" s="1"/>
  <c r="M160" i="5" s="1"/>
  <c r="AB18" i="5"/>
  <c r="AB17" i="5" s="1"/>
  <c r="AB16" i="5" s="1"/>
  <c r="AB15" i="5" s="1"/>
  <c r="AH141" i="5"/>
  <c r="P98" i="5"/>
  <c r="P97" i="5" s="1"/>
  <c r="P96" i="5" s="1"/>
  <c r="AI141" i="5"/>
  <c r="AI161" i="5" s="1"/>
  <c r="P141" i="5"/>
  <c r="M141" i="5"/>
  <c r="M161" i="5" s="1"/>
  <c r="P56" i="5"/>
  <c r="AH16" i="5" l="1"/>
  <c r="AH15" i="5" s="1"/>
  <c r="U18" i="5"/>
  <c r="AF98" i="5"/>
  <c r="AF111" i="5"/>
  <c r="AG111" i="5" s="1"/>
  <c r="AF19" i="5"/>
  <c r="AG19" i="5" s="1"/>
  <c r="P18" i="5"/>
  <c r="P17" i="5" s="1"/>
  <c r="P16" i="5" s="1"/>
  <c r="P15" i="5" s="1"/>
  <c r="AF25" i="5"/>
  <c r="AG25" i="5" s="1"/>
  <c r="AF37" i="5"/>
  <c r="AG37" i="5" s="1"/>
  <c r="Z162" i="5"/>
  <c r="Z172" i="5" s="1"/>
  <c r="Z174" i="5" s="1"/>
  <c r="Z176" i="5" s="1"/>
  <c r="AF56" i="5"/>
  <c r="AG56" i="5" s="1"/>
  <c r="AG83" i="5"/>
  <c r="AK19" i="5"/>
  <c r="AF135" i="5"/>
  <c r="AG135" i="5" s="1"/>
  <c r="AK135" i="5"/>
  <c r="AK25" i="5"/>
  <c r="AF142" i="5"/>
  <c r="AG142" i="5" s="1"/>
  <c r="AK142" i="5"/>
  <c r="AK83" i="5"/>
  <c r="AF150" i="5"/>
  <c r="AG150" i="5" s="1"/>
  <c r="AF136" i="5"/>
  <c r="AG136" i="5" s="1"/>
  <c r="V161" i="5"/>
  <c r="AE161" i="5" s="1"/>
  <c r="AE141" i="5"/>
  <c r="S141" i="5"/>
  <c r="U141" i="5" s="1"/>
  <c r="S96" i="5"/>
  <c r="AG98" i="5"/>
  <c r="AC162" i="5"/>
  <c r="AC167" i="5" s="1"/>
  <c r="AC169" i="5" s="1"/>
  <c r="AD16" i="5"/>
  <c r="AD15" i="5" s="1"/>
  <c r="AH164" i="5"/>
  <c r="T164" i="5"/>
  <c r="V96" i="5"/>
  <c r="V17" i="5" s="1"/>
  <c r="AE97" i="5"/>
  <c r="AK97" i="5" s="1"/>
  <c r="X16" i="5"/>
  <c r="X15" i="5" s="1"/>
  <c r="Z16" i="5"/>
  <c r="Z15" i="5" s="1"/>
  <c r="X160" i="5"/>
  <c r="X162" i="5" s="1"/>
  <c r="X172" i="5" s="1"/>
  <c r="X174" i="5" s="1"/>
  <c r="X176" i="5" s="1"/>
  <c r="Q16" i="5"/>
  <c r="Q15" i="5" s="1"/>
  <c r="Y162" i="5"/>
  <c r="Y167" i="5" s="1"/>
  <c r="Y169" i="5" s="1"/>
  <c r="L162" i="5"/>
  <c r="L167" i="5" s="1"/>
  <c r="L169" i="5" s="1"/>
  <c r="AA162" i="5"/>
  <c r="AA167" i="5" s="1"/>
  <c r="AA169" i="5" s="1"/>
  <c r="AI162" i="5"/>
  <c r="AI172" i="5" s="1"/>
  <c r="AI174" i="5" s="1"/>
  <c r="AI176" i="5" s="1"/>
  <c r="AC16" i="5"/>
  <c r="AC15" i="5" s="1"/>
  <c r="L16" i="5"/>
  <c r="L15" i="5" s="1"/>
  <c r="AB160" i="5"/>
  <c r="AB162" i="5" s="1"/>
  <c r="AB172" i="5" s="1"/>
  <c r="AA16" i="5"/>
  <c r="AA15" i="5" s="1"/>
  <c r="Y16" i="5"/>
  <c r="Y15" i="5" s="1"/>
  <c r="P161" i="5"/>
  <c r="T16" i="5"/>
  <c r="W162" i="5"/>
  <c r="W164" i="5" s="1"/>
  <c r="W16" i="5"/>
  <c r="W15" i="5" s="1"/>
  <c r="Q160" i="5"/>
  <c r="P160" i="5" s="1"/>
  <c r="M16" i="5"/>
  <c r="M15" i="5" s="1"/>
  <c r="M162" i="5"/>
  <c r="M164" i="5" s="1"/>
  <c r="AI16" i="5"/>
  <c r="AI15" i="5" s="1"/>
  <c r="N16" i="5"/>
  <c r="N15" i="5" s="1"/>
  <c r="N160" i="5"/>
  <c r="N162" i="5" s="1"/>
  <c r="O162" i="5"/>
  <c r="O164" i="5" s="1"/>
  <c r="O16" i="5"/>
  <c r="O15" i="5" s="1"/>
  <c r="AD167" i="5"/>
  <c r="AD172" i="5"/>
  <c r="AD164" i="5"/>
  <c r="S17" i="5" l="1"/>
  <c r="S160" i="5" s="1"/>
  <c r="U96" i="5"/>
  <c r="AF97" i="5"/>
  <c r="AG97" i="5" s="1"/>
  <c r="Z167" i="5"/>
  <c r="Z169" i="5" s="1"/>
  <c r="AH176" i="5"/>
  <c r="Z164" i="5"/>
  <c r="AG18" i="5"/>
  <c r="AK141" i="5"/>
  <c r="AK18" i="5"/>
  <c r="AH167" i="5"/>
  <c r="AH169" i="5" s="1"/>
  <c r="S161" i="5"/>
  <c r="U161" i="5" s="1"/>
  <c r="AF141" i="5"/>
  <c r="AG141" i="5" s="1"/>
  <c r="Y164" i="5"/>
  <c r="AC172" i="5"/>
  <c r="L172" i="5"/>
  <c r="L174" i="5" s="1"/>
  <c r="L176" i="5" s="1"/>
  <c r="AC164" i="5"/>
  <c r="AI167" i="5"/>
  <c r="AI169" i="5" s="1"/>
  <c r="L164" i="5"/>
  <c r="X164" i="5"/>
  <c r="AA172" i="5"/>
  <c r="AA164" i="5"/>
  <c r="T15" i="5"/>
  <c r="X167" i="5"/>
  <c r="X169" i="5" s="1"/>
  <c r="AE96" i="5"/>
  <c r="AE17" i="5"/>
  <c r="AI164" i="5"/>
  <c r="Y172" i="5"/>
  <c r="Y174" i="5" s="1"/>
  <c r="Y176" i="5" s="1"/>
  <c r="T172" i="5"/>
  <c r="AB167" i="5"/>
  <c r="AB169" i="5" s="1"/>
  <c r="W167" i="5"/>
  <c r="W169" i="5" s="1"/>
  <c r="W172" i="5"/>
  <c r="AB164" i="5"/>
  <c r="Q162" i="5"/>
  <c r="Q167" i="5" s="1"/>
  <c r="Q169" i="5" s="1"/>
  <c r="M167" i="5"/>
  <c r="M169" i="5" s="1"/>
  <c r="P162" i="5"/>
  <c r="P167" i="5" s="1"/>
  <c r="P169" i="5" s="1"/>
  <c r="M172" i="5"/>
  <c r="M174" i="5" s="1"/>
  <c r="M176" i="5" s="1"/>
  <c r="O172" i="5"/>
  <c r="O174" i="5" s="1"/>
  <c r="O176" i="5" s="1"/>
  <c r="O167" i="5"/>
  <c r="O169" i="5" s="1"/>
  <c r="N172" i="5"/>
  <c r="N174" i="5" s="1"/>
  <c r="N176" i="5" s="1"/>
  <c r="N167" i="5"/>
  <c r="N169" i="5" s="1"/>
  <c r="N164" i="5"/>
  <c r="U17" i="5" l="1"/>
  <c r="U160" i="5"/>
  <c r="AF96" i="5"/>
  <c r="AG96" i="5" s="1"/>
  <c r="AK96" i="5"/>
  <c r="AF161" i="5"/>
  <c r="AG161" i="5" s="1"/>
  <c r="AK161" i="5"/>
  <c r="S16" i="5"/>
  <c r="T169" i="5"/>
  <c r="V160" i="5"/>
  <c r="V16" i="5"/>
  <c r="Q164" i="5"/>
  <c r="Q172" i="5"/>
  <c r="P172" i="5" s="1"/>
  <c r="P174" i="5" s="1"/>
  <c r="P176" i="5" s="1"/>
  <c r="P164" i="5"/>
  <c r="AE16" i="5" l="1"/>
  <c r="AK16" i="5" s="1"/>
  <c r="V15" i="5"/>
  <c r="AF17" i="5"/>
  <c r="AG17" i="5" s="1"/>
  <c r="AK17" i="5"/>
  <c r="S162" i="5"/>
  <c r="S15" i="5"/>
  <c r="U16" i="5"/>
  <c r="V162" i="5"/>
  <c r="AE160" i="5"/>
  <c r="AK160" i="5" s="1"/>
  <c r="AE15" i="5"/>
  <c r="AK15" i="5" s="1"/>
  <c r="Q174" i="5"/>
  <c r="Q176" i="5" s="1"/>
  <c r="U162" i="5" l="1"/>
  <c r="S167" i="5"/>
  <c r="U15" i="5"/>
  <c r="AF173" i="5" s="1"/>
  <c r="S164" i="5"/>
  <c r="U164" i="5" s="1"/>
  <c r="U167" i="5"/>
  <c r="S172" i="5"/>
  <c r="AF16" i="5"/>
  <c r="AG16" i="5" s="1"/>
  <c r="AF160" i="5"/>
  <c r="AG160" i="5" s="1"/>
  <c r="AE162" i="5"/>
  <c r="AK162" i="5" s="1"/>
  <c r="V167" i="5"/>
  <c r="V164" i="5"/>
  <c r="AE164" i="5" s="1"/>
  <c r="V172" i="5"/>
  <c r="AE172" i="5" s="1"/>
  <c r="S49" i="2"/>
  <c r="R49" i="2"/>
  <c r="Q49" i="2"/>
  <c r="P49" i="2"/>
  <c r="L49" i="2"/>
  <c r="K49" i="2"/>
  <c r="I49" i="2"/>
  <c r="H49" i="2"/>
  <c r="E49" i="2"/>
  <c r="S19" i="2"/>
  <c r="R19" i="2"/>
  <c r="Q19" i="2"/>
  <c r="P19" i="2"/>
  <c r="L19" i="2"/>
  <c r="K19" i="2"/>
  <c r="I19" i="2"/>
  <c r="H19" i="2"/>
  <c r="E19" i="2"/>
  <c r="D19" i="2"/>
  <c r="D49" i="2"/>
  <c r="D88" i="2"/>
  <c r="D60" i="2"/>
  <c r="U172" i="5" l="1"/>
  <c r="AF172" i="5" s="1"/>
  <c r="AG172" i="5" s="1"/>
  <c r="AF15" i="5"/>
  <c r="AG15" i="5" s="1"/>
  <c r="AK172" i="5"/>
  <c r="AF164" i="5"/>
  <c r="AG164" i="5" s="1"/>
  <c r="AK164" i="5"/>
  <c r="S169" i="5"/>
  <c r="U169" i="5" s="1"/>
  <c r="AF162" i="5"/>
  <c r="AG162" i="5" s="1"/>
  <c r="V169" i="5"/>
  <c r="AE169" i="5" s="1"/>
  <c r="AE167" i="5"/>
  <c r="AK167" i="5" s="1"/>
  <c r="T19" i="2"/>
  <c r="AA19" i="2" s="1"/>
  <c r="J19" i="2"/>
  <c r="J49" i="2"/>
  <c r="T49" i="2"/>
  <c r="AA49" i="2" s="1"/>
  <c r="K14" i="2"/>
  <c r="I21" i="2"/>
  <c r="Q21" i="2"/>
  <c r="I26" i="2"/>
  <c r="Q26" i="2"/>
  <c r="I31" i="2"/>
  <c r="Q31" i="2"/>
  <c r="K39" i="2"/>
  <c r="R39" i="2"/>
  <c r="E51" i="2"/>
  <c r="L51" i="2"/>
  <c r="S51" i="2"/>
  <c r="R14" i="2"/>
  <c r="E14" i="2"/>
  <c r="L14" i="2"/>
  <c r="S14" i="2"/>
  <c r="E88" i="2"/>
  <c r="L88" i="2"/>
  <c r="S88" i="2"/>
  <c r="K72" i="2"/>
  <c r="R72" i="2"/>
  <c r="E80" i="2"/>
  <c r="L80" i="2"/>
  <c r="S80" i="2"/>
  <c r="I83" i="2"/>
  <c r="Q83" i="2"/>
  <c r="H88" i="2"/>
  <c r="P88" i="2"/>
  <c r="D72" i="2"/>
  <c r="I14" i="2"/>
  <c r="Q14" i="2"/>
  <c r="H21" i="2"/>
  <c r="P21" i="2"/>
  <c r="H26" i="2"/>
  <c r="P26" i="2"/>
  <c r="P31" i="2"/>
  <c r="I39" i="2"/>
  <c r="Q39" i="2"/>
  <c r="R51" i="2"/>
  <c r="I60" i="2"/>
  <c r="Q60" i="2"/>
  <c r="E65" i="2"/>
  <c r="L65" i="2"/>
  <c r="S65" i="2"/>
  <c r="E72" i="2"/>
  <c r="L72" i="2"/>
  <c r="S72" i="2"/>
  <c r="H80" i="2"/>
  <c r="P80" i="2"/>
  <c r="K83" i="2"/>
  <c r="R83" i="2"/>
  <c r="I88" i="2"/>
  <c r="Q88" i="2"/>
  <c r="H14" i="2"/>
  <c r="P14" i="2"/>
  <c r="E60" i="2"/>
  <c r="K60" i="2"/>
  <c r="R60" i="2"/>
  <c r="H65" i="2"/>
  <c r="P65" i="2"/>
  <c r="H72" i="2"/>
  <c r="P72" i="2"/>
  <c r="I80" i="2"/>
  <c r="Q80" i="2"/>
  <c r="E83" i="2"/>
  <c r="L83" i="2"/>
  <c r="S83" i="2"/>
  <c r="K88" i="2"/>
  <c r="R88" i="2"/>
  <c r="D39" i="2"/>
  <c r="D83" i="2"/>
  <c r="D31" i="2"/>
  <c r="D51" i="2"/>
  <c r="L21" i="2"/>
  <c r="S21" i="2"/>
  <c r="E26" i="2"/>
  <c r="L26" i="2"/>
  <c r="S26" i="2"/>
  <c r="S25" i="2" s="1"/>
  <c r="E31" i="2"/>
  <c r="L31" i="2"/>
  <c r="H39" i="2"/>
  <c r="P39" i="2"/>
  <c r="I51" i="2"/>
  <c r="Q51" i="2"/>
  <c r="H60" i="2"/>
  <c r="P60" i="2"/>
  <c r="K65" i="2"/>
  <c r="R65" i="2"/>
  <c r="D14" i="2"/>
  <c r="D21" i="2"/>
  <c r="D65" i="2"/>
  <c r="D59" i="2" s="1"/>
  <c r="D80" i="2"/>
  <c r="D26" i="2"/>
  <c r="E21" i="2"/>
  <c r="K21" i="2"/>
  <c r="R21" i="2"/>
  <c r="K26" i="2"/>
  <c r="R26" i="2"/>
  <c r="K31" i="2"/>
  <c r="R31" i="2"/>
  <c r="E39" i="2"/>
  <c r="L39" i="2"/>
  <c r="S39" i="2"/>
  <c r="H51" i="2"/>
  <c r="P51" i="2"/>
  <c r="L60" i="2"/>
  <c r="L59" i="2" s="1"/>
  <c r="S60" i="2"/>
  <c r="I65" i="2"/>
  <c r="Q65" i="2"/>
  <c r="I72" i="2"/>
  <c r="Q72" i="2"/>
  <c r="K80" i="2"/>
  <c r="R80" i="2"/>
  <c r="H83" i="2"/>
  <c r="P83" i="2"/>
  <c r="S59" i="2" l="1"/>
  <c r="P13" i="2"/>
  <c r="T51" i="2"/>
  <c r="AA51" i="2" s="1"/>
  <c r="AF169" i="5"/>
  <c r="AG169" i="5" s="1"/>
  <c r="AK169" i="5"/>
  <c r="AF167" i="5"/>
  <c r="AG167" i="5" s="1"/>
  <c r="F19" i="2"/>
  <c r="U19" i="2"/>
  <c r="W19" i="2" s="1"/>
  <c r="F49" i="2"/>
  <c r="U49" i="2"/>
  <c r="W49" i="2" s="1"/>
  <c r="T80" i="2"/>
  <c r="AA80" i="2" s="1"/>
  <c r="T60" i="2"/>
  <c r="AA60" i="2" s="1"/>
  <c r="J21" i="2"/>
  <c r="J51" i="2"/>
  <c r="J72" i="2"/>
  <c r="J88" i="2"/>
  <c r="J60" i="2"/>
  <c r="J39" i="2"/>
  <c r="H13" i="2"/>
  <c r="J14" i="2"/>
  <c r="J31" i="2"/>
  <c r="J83" i="2"/>
  <c r="F83" i="2" s="1"/>
  <c r="J65" i="2"/>
  <c r="T26" i="2"/>
  <c r="AA26" i="2" s="1"/>
  <c r="T83" i="2"/>
  <c r="AA83" i="2" s="1"/>
  <c r="T72" i="2"/>
  <c r="AA72" i="2" s="1"/>
  <c r="T39" i="2"/>
  <c r="AA39" i="2" s="1"/>
  <c r="T14" i="2"/>
  <c r="AA14" i="2" s="1"/>
  <c r="J80" i="2"/>
  <c r="J26" i="2"/>
  <c r="T31" i="2"/>
  <c r="AA31" i="2" s="1"/>
  <c r="T21" i="2"/>
  <c r="AA21" i="2" s="1"/>
  <c r="T65" i="2"/>
  <c r="AA65" i="2" s="1"/>
  <c r="T88" i="2"/>
  <c r="AA88" i="2" s="1"/>
  <c r="K13" i="2"/>
  <c r="S13" i="2"/>
  <c r="R13" i="2"/>
  <c r="Q25" i="2"/>
  <c r="P71" i="2"/>
  <c r="P70" i="2" s="1"/>
  <c r="Q71" i="2"/>
  <c r="Q70" i="2" s="1"/>
  <c r="I25" i="2"/>
  <c r="I13" i="2"/>
  <c r="I71" i="2"/>
  <c r="I70" i="2" s="1"/>
  <c r="E13" i="2"/>
  <c r="I59" i="2"/>
  <c r="R59" i="2"/>
  <c r="Q13" i="2"/>
  <c r="H71" i="2"/>
  <c r="L13" i="2"/>
  <c r="R71" i="2"/>
  <c r="R70" i="2" s="1"/>
  <c r="Q59" i="2"/>
  <c r="K59" i="2"/>
  <c r="E59" i="2"/>
  <c r="K71" i="2"/>
  <c r="D25" i="2"/>
  <c r="D13" i="2"/>
  <c r="H59" i="2"/>
  <c r="H25" i="2"/>
  <c r="D71" i="2"/>
  <c r="D70" i="2" s="1"/>
  <c r="P59" i="2"/>
  <c r="P25" i="2"/>
  <c r="S71" i="2"/>
  <c r="S70" i="2" s="1"/>
  <c r="K25" i="2"/>
  <c r="T25" i="2" s="1"/>
  <c r="E71" i="2"/>
  <c r="E70" i="2" s="1"/>
  <c r="L71" i="2"/>
  <c r="L70" i="2" s="1"/>
  <c r="L25" i="2"/>
  <c r="R25" i="2"/>
  <c r="E25" i="2"/>
  <c r="K12" i="2" l="1"/>
  <c r="F80" i="2"/>
  <c r="U80" i="2"/>
  <c r="W80" i="2" s="1"/>
  <c r="F72" i="2"/>
  <c r="U72" i="2"/>
  <c r="W72" i="2" s="1"/>
  <c r="U83" i="2"/>
  <c r="W83" i="2" s="1"/>
  <c r="F26" i="2"/>
  <c r="U26" i="2"/>
  <c r="W26" i="2" s="1"/>
  <c r="F65" i="2"/>
  <c r="U65" i="2"/>
  <c r="W65" i="2" s="1"/>
  <c r="F14" i="2"/>
  <c r="U14" i="2"/>
  <c r="W14" i="2" s="1"/>
  <c r="F88" i="2"/>
  <c r="U88" i="2"/>
  <c r="W88" i="2" s="1"/>
  <c r="F31" i="2"/>
  <c r="U31" i="2"/>
  <c r="W31" i="2" s="1"/>
  <c r="F60" i="2"/>
  <c r="U60" i="2"/>
  <c r="W60" i="2" s="1"/>
  <c r="F21" i="2"/>
  <c r="U21" i="2"/>
  <c r="W21" i="2" s="1"/>
  <c r="F39" i="2"/>
  <c r="U39" i="2"/>
  <c r="W39" i="2" s="1"/>
  <c r="F51" i="2"/>
  <c r="U51" i="2"/>
  <c r="W51" i="2" s="1"/>
  <c r="H70" i="2"/>
  <c r="J70" i="2" s="1"/>
  <c r="J71" i="2"/>
  <c r="F71" i="2" s="1"/>
  <c r="J13" i="2"/>
  <c r="F13" i="2" s="1"/>
  <c r="J59" i="2"/>
  <c r="K70" i="2"/>
  <c r="T70" i="2" s="1"/>
  <c r="AA70" i="2" s="1"/>
  <c r="T71" i="2"/>
  <c r="AA71" i="2" s="1"/>
  <c r="T59" i="2"/>
  <c r="AA59" i="2" s="1"/>
  <c r="J25" i="2"/>
  <c r="U25" i="2" s="1"/>
  <c r="T13" i="2"/>
  <c r="AA13" i="2" s="1"/>
  <c r="AA25" i="2"/>
  <c r="L12" i="2"/>
  <c r="L11" i="2" s="1"/>
  <c r="L10" i="2" s="1"/>
  <c r="S12" i="2"/>
  <c r="S11" i="2" s="1"/>
  <c r="S10" i="2" s="1"/>
  <c r="Q12" i="2"/>
  <c r="Q11" i="2" s="1"/>
  <c r="Q10" i="2" s="1"/>
  <c r="I12" i="2"/>
  <c r="I11" i="2" s="1"/>
  <c r="R12" i="2"/>
  <c r="R11" i="2" s="1"/>
  <c r="R10" i="2" s="1"/>
  <c r="H12" i="2"/>
  <c r="E12" i="2"/>
  <c r="E11" i="2" s="1"/>
  <c r="E10" i="2" s="1"/>
  <c r="D12" i="2"/>
  <c r="D11" i="2" s="1"/>
  <c r="D10" i="2" s="1"/>
  <c r="P12" i="2"/>
  <c r="P11" i="2" s="1"/>
  <c r="P10" i="2" s="1"/>
  <c r="U70" i="2" l="1"/>
  <c r="W70" i="2" s="1"/>
  <c r="AD173" i="5"/>
  <c r="AD174" i="5" s="1"/>
  <c r="S8" i="2"/>
  <c r="AB173" i="5"/>
  <c r="AB174" i="5" s="1"/>
  <c r="AB176" i="5" s="1"/>
  <c r="Q8" i="2"/>
  <c r="P8" i="2"/>
  <c r="AA8" i="2" s="1"/>
  <c r="AA173" i="5"/>
  <c r="AA174" i="5" s="1"/>
  <c r="AA176" i="5" s="1"/>
  <c r="T173" i="5"/>
  <c r="T174" i="5" s="1"/>
  <c r="I8" i="2"/>
  <c r="AC173" i="5"/>
  <c r="AC174" i="5" s="1"/>
  <c r="AC176" i="5" s="1"/>
  <c r="R8" i="2"/>
  <c r="W173" i="5"/>
  <c r="W174" i="5" s="1"/>
  <c r="W176" i="5" s="1"/>
  <c r="L8" i="2"/>
  <c r="F25" i="2"/>
  <c r="W25" i="2"/>
  <c r="F59" i="2"/>
  <c r="U59" i="2"/>
  <c r="W59" i="2" s="1"/>
  <c r="U13" i="2"/>
  <c r="W13" i="2" s="1"/>
  <c r="U71" i="2"/>
  <c r="W71" i="2" s="1"/>
  <c r="K11" i="2"/>
  <c r="T12" i="2"/>
  <c r="AA12" i="2" s="1"/>
  <c r="H11" i="2"/>
  <c r="J12" i="2"/>
  <c r="F70" i="2"/>
  <c r="AD176" i="5" l="1"/>
  <c r="AE174" i="5"/>
  <c r="AF174" i="5" s="1"/>
  <c r="T176" i="5"/>
  <c r="H10" i="2"/>
  <c r="T11" i="2"/>
  <c r="K10" i="2"/>
  <c r="F12" i="2"/>
  <c r="U12" i="2"/>
  <c r="W12" i="2" s="1"/>
  <c r="J11" i="2"/>
  <c r="J10" i="2" s="1"/>
  <c r="U10" i="2" l="1"/>
  <c r="S173" i="5"/>
  <c r="S174" i="5" s="1"/>
  <c r="U174" i="5" s="1"/>
  <c r="AA10" i="2"/>
  <c r="AA11" i="2"/>
  <c r="H8" i="2"/>
  <c r="J8" i="2" s="1"/>
  <c r="V173" i="5"/>
  <c r="AE173" i="5" s="1"/>
  <c r="K8" i="2"/>
  <c r="T8" i="2" s="1"/>
  <c r="U11" i="2"/>
  <c r="F11" i="2"/>
  <c r="F10" i="2" s="1"/>
  <c r="U173" i="5" l="1"/>
  <c r="AK174" i="5"/>
  <c r="V174" i="5"/>
  <c r="U8" i="2"/>
  <c r="W8" i="2" s="1"/>
  <c r="F8" i="2"/>
  <c r="W11" i="2"/>
  <c r="W10" i="2" s="1"/>
  <c r="S176" i="5" l="1"/>
  <c r="U176" i="5" s="1"/>
  <c r="AK173" i="5"/>
  <c r="V176" i="5"/>
  <c r="AF176" i="5" l="1"/>
  <c r="AK176" i="5"/>
</calcChain>
</file>

<file path=xl/comments1.xml><?xml version="1.0" encoding="utf-8"?>
<comments xmlns="http://schemas.openxmlformats.org/spreadsheetml/2006/main">
  <authors>
    <author>Autor</author>
  </authors>
  <commentList>
    <comment ref="AH111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povećala na obrazovnoj</t>
        </r>
      </text>
    </comment>
    <comment ref="AI111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povećala za 15000 obrazovna i kino</t>
        </r>
      </text>
    </comment>
  </commentList>
</comments>
</file>

<file path=xl/sharedStrings.xml><?xml version="1.0" encoding="utf-8"?>
<sst xmlns="http://schemas.openxmlformats.org/spreadsheetml/2006/main" count="2803" uniqueCount="612">
  <si>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</si>
  <si>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</si>
  <si>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</si>
  <si>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</si>
  <si>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</si>
  <si>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</si>
  <si>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</si>
  <si>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</si>
  <si>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</si>
  <si>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</si>
  <si>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</si>
  <si>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</si>
  <si>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</si>
  <si>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</si>
  <si>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</si>
  <si>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</si>
  <si>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</si>
  <si>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</si>
  <si>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</si>
  <si>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</si>
  <si>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</si>
  <si>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</si>
  <si>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</si>
  <si>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</si>
  <si>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</si>
  <si>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</si>
  <si>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</si>
  <si>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</si>
  <si>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</si>
  <si>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</si>
  <si>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</si>
  <si>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</si>
  <si>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</si>
  <si>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</si>
  <si>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</si>
  <si>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</si>
  <si>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</si>
  <si>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</si>
  <si>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</si>
  <si>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</si>
  <si>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</si>
  <si>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</si>
  <si>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</si>
  <si>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</si>
  <si>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</si>
  <si>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</si>
  <si>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</si>
  <si>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</si>
  <si>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</si>
  <si>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</si>
  <si>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</si>
  <si>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</si>
  <si>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</si>
  <si>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</si>
  <si>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</si>
  <si>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</si>
  <si>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</si>
  <si>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</si>
  <si>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</si>
  <si>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</si>
  <si>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</si>
  <si>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</si>
  <si>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</si>
  <si>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</si>
  <si>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</si>
  <si>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</si>
  <si>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</si>
  <si>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</si>
  <si>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</si>
  <si>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</si>
  <si>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</si>
  <si>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</si>
  <si>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</si>
  <si>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</si>
  <si>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</si>
  <si>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</si>
  <si>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</si>
  <si>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</si>
  <si>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</si>
  <si>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</si>
  <si>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</si>
  <si>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</si>
  <si>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</si>
  <si>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</si>
  <si>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</si>
  <si>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</si>
  <si>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</si>
  <si>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</si>
  <si>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</si>
  <si>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</si>
  <si>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</si>
  <si>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</si>
  <si>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</si>
  <si>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</si>
  <si>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</si>
  <si>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</si>
  <si>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</si>
  <si>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</si>
  <si>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</si>
  <si>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</si>
  <si>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</si>
  <si>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</si>
  <si>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</si>
  <si>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</si>
  <si>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</si>
  <si>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</si>
  <si>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</si>
  <si>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</si>
  <si>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</si>
  <si>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</si>
  <si>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</si>
  <si>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</si>
  <si>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</si>
  <si>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</si>
  <si>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</si>
  <si>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</si>
  <si>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</si>
  <si>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</si>
  <si>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</si>
  <si>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</si>
  <si>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</si>
  <si>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</si>
  <si>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</si>
  <si>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</si>
  <si>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</si>
  <si>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</si>
  <si>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</si>
  <si>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</si>
  <si>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</si>
  <si>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</si>
  <si>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</si>
  <si>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</si>
  <si>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</si>
  <si>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</si>
  <si>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</si>
  <si>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</si>
  <si>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</si>
  <si>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</si>
  <si>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</si>
  <si>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</si>
  <si>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</si>
  <si>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</si>
  <si>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</si>
  <si>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</si>
  <si>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</si>
  <si>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</si>
  <si>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</si>
  <si>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</si>
  <si>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</si>
  <si>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</si>
  <si>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</si>
  <si>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</si>
  <si>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</si>
  <si>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</si>
  <si>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</si>
  <si>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</si>
  <si>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</si>
  <si>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</si>
  <si>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</si>
  <si>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</si>
  <si>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</si>
  <si>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</si>
  <si>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</si>
  <si>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</si>
  <si>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</si>
  <si>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</si>
  <si>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</si>
  <si>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</si>
  <si>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</si>
  <si>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</si>
  <si>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</si>
  <si>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</si>
  <si>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</si>
  <si>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</si>
  <si>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</si>
  <si>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</si>
  <si>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</si>
  <si>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</si>
  <si>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</si>
  <si>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</si>
  <si>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</si>
  <si>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</si>
  <si>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</si>
  <si>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</si>
  <si>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</si>
  <si>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</si>
  <si>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</si>
  <si>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</si>
  <si>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</si>
  <si>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</si>
  <si>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</si>
  <si>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</si>
  <si>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</si>
  <si>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</si>
  <si>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</si>
  <si>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</si>
  <si>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</si>
  <si>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</si>
  <si>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</si>
  <si>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</si>
  <si>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</si>
  <si>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</si>
  <si>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</si>
  <si>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</si>
  <si>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</si>
  <si>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</si>
  <si>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</si>
  <si>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</si>
  <si>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</si>
  <si>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</si>
  <si>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</si>
  <si>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</si>
  <si>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</si>
  <si>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</si>
  <si>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</si>
  <si>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</si>
  <si>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</si>
  <si>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</si>
  <si>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</si>
  <si>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</si>
  <si>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</si>
  <si>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</si>
  <si>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</si>
  <si>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</si>
  <si>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</si>
  <si>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</si>
  <si>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</si>
  <si>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</si>
  <si>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</si>
  <si>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</si>
  <si>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</si>
  <si>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</si>
  <si>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</si>
  <si>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</si>
  <si>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</si>
  <si>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</si>
  <si>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</si>
  <si>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</si>
  <si>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</si>
  <si>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</si>
  <si>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</si>
  <si>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</si>
  <si>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</si>
  <si>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</si>
  <si>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</si>
  <si>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</si>
  <si>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</si>
  <si>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</si>
  <si>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</si>
  <si>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</si>
  <si>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</si>
  <si>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</si>
  <si>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</si>
  <si>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</si>
  <si>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</si>
  <si>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</si>
  <si>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</si>
  <si>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</si>
  <si>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</si>
  <si>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</si>
  <si>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</si>
  <si>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</si>
  <si>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</si>
  <si>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</si>
  <si>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</si>
  <si>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</si>
  <si>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</si>
  <si>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</si>
  <si>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</si>
  <si>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</si>
  <si>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</si>
  <si>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</si>
  <si>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</si>
  <si>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</si>
  <si>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</si>
  <si>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</si>
  <si>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</si>
  <si>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</si>
  <si>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</si>
  <si>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</si>
  <si>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</si>
  <si>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</si>
  <si>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</si>
  <si>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</si>
  <si>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</si>
  <si>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</si>
  <si>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</si>
  <si>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</si>
  <si>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</si>
  <si>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</si>
  <si>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</si>
  <si>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</si>
  <si>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</si>
  <si>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</si>
  <si>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</si>
  <si>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</si>
  <si>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</si>
  <si>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</si>
  <si>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</si>
  <si>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</si>
  <si>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</si>
  <si>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</si>
  <si>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</si>
  <si>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</si>
  <si>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</si>
  <si>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</si>
  <si>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</si>
  <si>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</si>
  <si>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</si>
  <si>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</si>
  <si>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</si>
  <si>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</si>
  <si>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</si>
  <si>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</si>
  <si>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</si>
  <si>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</si>
  <si>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</si>
  <si>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</si>
  <si>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</si>
  <si>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</si>
  <si>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</si>
  <si>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</si>
  <si>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</si>
  <si>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</si>
  <si>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</si>
  <si>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</si>
  <si>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</si>
  <si>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</si>
  <si>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</si>
  <si>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</si>
  <si>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</si>
  <si>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</si>
  <si>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</si>
  <si>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</si>
  <si>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</si>
  <si>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</si>
  <si>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</si>
  <si>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</si>
  <si>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</si>
  <si>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</si>
  <si>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</si>
  <si>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</si>
  <si>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</si>
  <si>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</si>
  <si>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</si>
  <si>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</si>
  <si>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</si>
  <si>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</si>
  <si>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</si>
  <si>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</si>
  <si>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</si>
  <si>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</si>
  <si>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</si>
  <si>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</si>
  <si>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</si>
  <si>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</si>
  <si>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</si>
  <si>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</si>
  <si>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</si>
  <si>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</si>
  <si>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</si>
  <si>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</si>
  <si>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</si>
  <si>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</si>
  <si>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</si>
  <si>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</si>
  <si>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</si>
  <si>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</si>
  <si>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</si>
  <si>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</si>
  <si>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</si>
  <si>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</si>
  <si>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</si>
  <si>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</si>
  <si>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</si>
  <si>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</si>
  <si>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</si>
  <si>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</si>
  <si>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</si>
  <si>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</si>
  <si>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</si>
  <si>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</si>
  <si>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</si>
  <si>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</si>
  <si>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</si>
  <si>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</si>
  <si>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</si>
  <si>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</si>
  <si>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</si>
  <si>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</si>
  <si>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</si>
  <si>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</si>
  <si>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</si>
  <si>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</si>
  <si>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</si>
  <si>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</si>
  <si>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</si>
  <si>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</si>
  <si>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</si>
  <si>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</si>
  <si>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</si>
  <si>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</si>
  <si>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</si>
  <si>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</si>
  <si>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</si>
  <si>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</si>
  <si>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</si>
  <si>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</si>
  <si>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</si>
  <si>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</si>
  <si>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</si>
  <si>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</si>
  <si>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</si>
  <si>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</si>
  <si>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</si>
  <si>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</si>
  <si>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</si>
  <si>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</si>
  <si>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</si>
  <si>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</si>
  <si>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</si>
  <si>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</si>
  <si>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</si>
  <si>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</si>
  <si>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</si>
  <si>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</si>
  <si>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</si>
  <si>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</si>
  <si>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</si>
  <si>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</si>
  <si>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</si>
  <si>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</si>
  <si>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</si>
  <si>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</si>
  <si>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</si>
  <si>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</si>
  <si>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</si>
  <si>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</si>
  <si>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</si>
  <si>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</si>
  <si>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</si>
  <si>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</si>
  <si>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</si>
  <si>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</si>
  <si>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</si>
  <si>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</si>
  <si>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</si>
  <si>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</si>
  <si>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</si>
  <si>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</si>
  <si>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</si>
  <si>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</si>
  <si>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</si>
  <si>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</si>
  <si>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</si>
  <si>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</si>
  <si>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</si>
  <si>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</si>
  <si>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</si>
  <si>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</si>
  <si>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</si>
  <si>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</si>
  <si>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</si>
  <si>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</si>
  <si>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</si>
  <si>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</si>
  <si>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</si>
  <si>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</si>
  <si>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</si>
  <si>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</si>
  <si>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</si>
  <si>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</si>
  <si>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</si>
  <si>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</si>
  <si>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</si>
  <si>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</si>
  <si>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</si>
  <si>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</si>
  <si>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</si>
  <si>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</si>
  <si>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</si>
  <si>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</si>
  <si>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</si>
  <si>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</si>
  <si>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</si>
  <si>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</si>
  <si>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</si>
  <si>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</si>
  <si>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</si>
  <si>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</si>
  <si>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</si>
  <si>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</si>
  <si>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</si>
  <si>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</si>
  <si>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</si>
  <si>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</si>
  <si>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</si>
  <si>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</si>
  <si>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</si>
  <si>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</si>
  <si>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</si>
  <si>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</si>
  <si>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</si>
  <si>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</si>
  <si>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</si>
  <si>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</si>
  <si>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</si>
  <si>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</si>
  <si>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</si>
  <si>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</si>
  <si>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</si>
  <si>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</si>
  <si>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</si>
  <si>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</si>
  <si>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</si>
  <si>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</si>
  <si>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</si>
  <si>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</si>
  <si>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</si>
  <si>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</si>
  <si>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</si>
  <si>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</si>
  <si>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</si>
  <si>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</si>
  <si>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</si>
  <si>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</si>
  <si>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</si>
  <si>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</si>
  <si>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</si>
  <si>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</si>
  <si>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</si>
  <si>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</si>
  <si>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</si>
  <si>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</si>
  <si>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</si>
  <si>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</si>
  <si>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</si>
  <si>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</si>
  <si>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</si>
  <si>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</si>
  <si>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</si>
  <si>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</si>
  <si>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</si>
  <si>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</si>
  <si>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</si>
  <si>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</si>
  <si>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</si>
  <si>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</si>
  <si>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</si>
  <si>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</si>
  <si>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</si>
  <si>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</si>
  <si>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</si>
  <si>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</si>
  <si>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</si>
  <si>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</si>
  <si>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</si>
  <si>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</si>
  <si>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</si>
  <si>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</si>
  <si>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</si>
  <si>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</si>
  <si>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</si>
  <si>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</si>
  <si>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</si>
  <si>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</si>
  <si>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</si>
  <si>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</si>
  <si>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</si>
  <si>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</si>
  <si>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</si>
  <si>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</si>
  <si>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</si>
  <si>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</si>
  <si>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</si>
  <si>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</si>
  <si>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t>razlika  ( OPREMA )</t>
  </si>
  <si>
    <t>sufinanciranje - KAZAL PREDSTAVE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</si>
  <si>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</si>
  <si>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</si>
  <si>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</si>
  <si>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</si>
  <si>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</si>
  <si>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t>PUČKO OTVORENO UČILIŠTE GRADA ROVINJA-ROVIGNO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</si>
  <si>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</si>
  <si>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</si>
  <si>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</si>
  <si>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</si>
  <si>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</si>
  <si>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103705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</si>
  <si>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103706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</si>
  <si>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A103705 KINOPRIKAZIVAČKA DJELATNOST</t>
  </si>
  <si>
    <t>Aktivnost: A 103706 OBRAZOVNA DJELATNOST</t>
  </si>
  <si>
    <t>521 - HZZ za posebne ( i / ili ugovorene ) namjene</t>
  </si>
  <si>
    <t>Osttali nespomenuti rashodi poslovanja</t>
  </si>
  <si>
    <t>324</t>
  </si>
  <si>
    <t>Ostali nepomenuti troškovi</t>
  </si>
  <si>
    <t>521 -HZZ za posebne ( i / ili ugovorene ) namjene</t>
  </si>
  <si>
    <t>Kapitalne pomoći pror.kor. Iz pror. Koji im nije nadležan</t>
  </si>
  <si>
    <t>Pomoći od ost.Subjekata unutar općeg proračuna</t>
  </si>
  <si>
    <t>Aktivnost:A 102502 dio Obilježavanje dječjeg tjedna</t>
  </si>
  <si>
    <t>Aktivnost:A 102702  dio Posebne gradske aktivnosti</t>
  </si>
  <si>
    <t>Ulaganja na tuđoj imovini</t>
  </si>
  <si>
    <r>
      <t xml:space="preserve">Aktivnost: dio A102701 </t>
    </r>
    <r>
      <rPr>
        <b/>
        <sz val="10.5"/>
        <color rgb="FF00B050"/>
        <rFont val="Arial Narrow"/>
        <family val="2"/>
        <charset val="238"/>
      </rPr>
      <t xml:space="preserve">GR MANIF 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</si>
  <si>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A 102703 Obilježavanje dana Grada</t>
  </si>
  <si>
    <t>PROJEKCIJA 2023</t>
  </si>
  <si>
    <t>Intelektualne usluge i osoben usluge</t>
  </si>
  <si>
    <t>Intelektualne usluge i osobne usluge</t>
  </si>
  <si>
    <t>Sitan inventar</t>
  </si>
  <si>
    <t>PROJEKCIJA 2024</t>
  </si>
  <si>
    <t>Prijedlog I.Izmjena financijskog plana za 2022. godinu.</t>
  </si>
  <si>
    <t xml:space="preserve"> I.Izmjene financijskog plana za 2022.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</si>
</sst>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00B050"/>
      <name val="Arial Narrow"/>
      <family val="2"/>
      <charset val="238"/>
    </font>
    <font>
      <sz val="10.5"/>
      <color rgb="FFFF0000"/>
      <name val="Arial Narrow"/>
      <family val="2"/>
      <charset val="238"/>
    </font>
    <font>
      <sz val="10.5"/>
      <color theme="3" tint="0.39997558519241921"/>
      <name val="Arial Narrow"/>
      <family val="2"/>
      <charset val="238"/>
    </font>
    <font>
      <sz val="10.5"/>
      <color rgb="FF0070C0"/>
      <name val="Arial Narrow"/>
      <family val="2"/>
      <charset val="238"/>
    </font>
    <font>
      <b/>
      <sz val="10.5"/>
      <name val="Arial Narrow"/>
      <family val="2"/>
      <charset val="238"/>
    </font>
    <font>
      <sz val="10.5"/>
      <color rgb="FF00B0F0"/>
      <name val="Arial Narrow"/>
      <family val="2"/>
      <charset val="238"/>
    </font>
    <font>
      <sz val="10.5"/>
      <color theme="3" tint="0.59999389629810485"/>
      <name val="Arial Narrow"/>
      <family val="2"/>
      <charset val="238"/>
    </font>
    <font>
      <sz val="10.5"/>
      <color theme="3"/>
      <name val="Arial Narrow"/>
      <family val="2"/>
      <charset val="238"/>
    </font>
    <font>
      <b/>
      <sz val="10.5"/>
      <color rgb="FF00B0F0"/>
      <name val="Arial Narrow"/>
      <family val="2"/>
      <charset val="238"/>
    </font>
    <font>
      <b/>
      <sz val="10.5"/>
      <color theme="3"/>
      <name val="Arial Narrow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3" fontId="66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3" fontId="71" fillId="0" borderId="0" xfId="0" applyNumberFormat="1" applyFont="1" applyFill="1" applyAlignment="1">
      <alignment vertical="center"/>
    </xf>
    <xf numFmtId="0" fontId="70" fillId="0" borderId="0" xfId="2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73" fillId="0" borderId="0" xfId="0" applyNumberFormat="1" applyFont="1" applyFill="1" applyAlignment="1">
      <alignment vertical="center"/>
    </xf>
    <xf numFmtId="3" fontId="74" fillId="0" borderId="0" xfId="0" applyNumberFormat="1" applyFont="1" applyFill="1" applyAlignment="1">
      <alignment vertical="center"/>
    </xf>
    <xf numFmtId="3" fontId="66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0" fontId="48" fillId="0" borderId="0" xfId="1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vertical="center"/>
    </xf>
    <xf numFmtId="0" fontId="48" fillId="0" borderId="0" xfId="2" applyFont="1" applyFill="1" applyBorder="1" applyAlignment="1">
      <alignment horizontal="left" vertical="center" wrapText="1"/>
    </xf>
    <xf numFmtId="0" fontId="48" fillId="0" borderId="0" xfId="3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horizontal="centerContinuous" vertical="center"/>
    </xf>
    <xf numFmtId="0" fontId="11" fillId="4" borderId="0" xfId="0" applyFont="1" applyFill="1" applyBorder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3" fontId="47" fillId="4" borderId="0" xfId="0" applyNumberFormat="1" applyFont="1" applyFill="1" applyBorder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68" fillId="4" borderId="0" xfId="0" applyNumberFormat="1" applyFont="1" applyFill="1" applyAlignment="1">
      <alignment vertical="center"/>
    </xf>
    <xf numFmtId="3" fontId="46" fillId="5" borderId="4" xfId="0" applyNumberFormat="1" applyFont="1" applyFill="1" applyBorder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7" fillId="4" borderId="0" xfId="0" applyNumberFormat="1" applyFont="1" applyFill="1" applyBorder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47" fillId="4" borderId="0" xfId="0" applyNumberFormat="1" applyFont="1" applyFill="1" applyAlignment="1">
      <alignment vertical="center"/>
    </xf>
    <xf numFmtId="3" fontId="3" fillId="4" borderId="4" xfId="0" applyNumberFormat="1" applyFont="1" applyFill="1" applyBorder="1" applyAlignment="1">
      <alignment horizontal="right" vertical="center"/>
    </xf>
    <xf numFmtId="3" fontId="50" fillId="4" borderId="4" xfId="0" applyNumberFormat="1" applyFont="1" applyFill="1" applyBorder="1" applyAlignment="1">
      <alignment horizontal="right" vertical="center"/>
    </xf>
    <xf numFmtId="3" fontId="51" fillId="4" borderId="4" xfId="0" applyNumberFormat="1" applyFont="1" applyFill="1" applyBorder="1" applyAlignment="1">
      <alignment horizontal="right" vertical="center"/>
    </xf>
    <xf numFmtId="3" fontId="47" fillId="6" borderId="0" xfId="0" applyNumberFormat="1" applyFont="1" applyFill="1" applyBorder="1" applyAlignment="1">
      <alignment vertical="center"/>
    </xf>
    <xf numFmtId="3" fontId="47" fillId="6" borderId="0" xfId="0" applyNumberFormat="1" applyFont="1" applyFill="1" applyAlignment="1">
      <alignment vertical="center"/>
    </xf>
    <xf numFmtId="3" fontId="5" fillId="6" borderId="0" xfId="0" applyNumberFormat="1" applyFont="1" applyFill="1" applyAlignment="1">
      <alignment vertical="center"/>
    </xf>
    <xf numFmtId="3" fontId="5" fillId="6" borderId="0" xfId="0" applyNumberFormat="1" applyFont="1" applyFill="1" applyBorder="1" applyAlignment="1">
      <alignment vertical="center"/>
    </xf>
    <xf numFmtId="4" fontId="47" fillId="6" borderId="0" xfId="0" applyNumberFormat="1" applyFont="1" applyFill="1" applyBorder="1" applyAlignment="1">
      <alignment vertical="center"/>
    </xf>
    <xf numFmtId="4" fontId="47" fillId="6" borderId="0" xfId="0" applyNumberFormat="1" applyFont="1" applyFill="1" applyAlignment="1">
      <alignment vertical="center"/>
    </xf>
    <xf numFmtId="3" fontId="49" fillId="6" borderId="4" xfId="0" applyNumberFormat="1" applyFont="1" applyFill="1" applyBorder="1" applyAlignment="1">
      <alignment horizontal="right" vertical="center"/>
    </xf>
    <xf numFmtId="3" fontId="50" fillId="6" borderId="4" xfId="0" applyNumberFormat="1" applyFont="1" applyFill="1" applyBorder="1" applyAlignment="1">
      <alignment horizontal="right" vertical="center"/>
    </xf>
    <xf numFmtId="3" fontId="46" fillId="6" borderId="4" xfId="0" applyNumberFormat="1" applyFont="1" applyFill="1" applyBorder="1" applyAlignment="1">
      <alignment horizontal="right"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ColWidth="9.140625"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360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P478" sqref="P478"/>
    </sheetView>
  </sheetViews>
  <sheetFormatPr defaultColWidth="9.140625" defaultRowHeight="13.5" x14ac:dyDescent="0.25"/>
  <cols>
    <col min="1" max="1" width="1.42578125" style="2" customWidth="1"/>
    <col min="2" max="2" width="6.85546875" style="2" customWidth="1"/>
    <col min="3" max="3" width="43" style="2" customWidth="1"/>
    <col min="4" max="6" width="9.140625" style="3" hidden="1" customWidth="1"/>
    <col min="7" max="7" width="0.140625" style="3" customWidth="1"/>
    <col min="8" max="8" width="9.140625" style="3"/>
    <col min="9" max="9" width="8.140625" style="3" customWidth="1"/>
    <col min="10" max="10" width="9.140625" style="3"/>
    <col min="11" max="11" width="8" style="3" customWidth="1"/>
    <col min="12" max="12" width="8.5703125" style="3" hidden="1" customWidth="1"/>
    <col min="13" max="13" width="8.5703125" style="3" customWidth="1"/>
    <col min="14" max="15" width="0" style="3" hidden="1" customWidth="1"/>
    <col min="16" max="16" width="7.5703125" style="3" customWidth="1"/>
    <col min="17" max="18" width="0" style="3" hidden="1" customWidth="1"/>
    <col min="19" max="19" width="8.42578125" style="3" customWidth="1"/>
    <col min="20" max="20" width="7.85546875" style="3" customWidth="1"/>
    <col min="21" max="21" width="9.140625" style="3"/>
    <col min="22" max="23" width="9.140625" style="3" hidden="1" customWidth="1"/>
    <col min="24" max="25" width="9.140625" style="3"/>
    <col min="26" max="26" width="1.5703125" style="2" customWidth="1"/>
    <col min="27" max="27" width="9.140625" style="295"/>
    <col min="28" max="16384" width="9.140625" style="2"/>
  </cols>
  <sheetData>
    <row r="1" spans="1:30" ht="10.5" customHeight="1" x14ac:dyDescent="0.25"/>
    <row r="2" spans="1:30" x14ac:dyDescent="0.25">
      <c r="B2" s="9"/>
      <c r="C2" s="196" t="str">
        <f>PRIHODI!K2</f>
        <v>PUČKO OTVORENO UČILIŠTE GRADA ROVINJA-ROVIGNO</v>
      </c>
      <c r="H2" s="279" t="s">
        <v>611</v>
      </c>
      <c r="I2" s="280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280"/>
      <c r="W2" s="280"/>
      <c r="X2" s="280"/>
      <c r="Y2" s="280"/>
      <c r="AA2" s="298"/>
    </row>
    <row r="3" spans="1:30" x14ac:dyDescent="0.25">
      <c r="C3" s="213" t="s">
        <v>117</v>
      </c>
      <c r="H3" s="281" t="s">
        <v>568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AA3" s="298"/>
    </row>
    <row r="4" spans="1:30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296" t="s">
        <v>581</v>
      </c>
      <c r="Y4" s="296"/>
      <c r="AA4" s="299"/>
    </row>
    <row r="5" spans="1:30" s="214" customFormat="1" ht="137.25" x14ac:dyDescent="0.25">
      <c r="D5" s="215" t="s">
        <v>551</v>
      </c>
      <c r="E5" s="215" t="s">
        <v>120</v>
      </c>
      <c r="F5" s="215" t="s">
        <v>121</v>
      </c>
      <c r="G5" s="215"/>
      <c r="H5" s="215" t="s">
        <v>564</v>
      </c>
      <c r="I5" s="215" t="s">
        <v>565</v>
      </c>
      <c r="J5" s="215" t="s">
        <v>566</v>
      </c>
      <c r="K5" s="215" t="s">
        <v>560</v>
      </c>
      <c r="L5" s="215" t="s">
        <v>593</v>
      </c>
      <c r="M5" s="215" t="s">
        <v>571</v>
      </c>
      <c r="N5" s="215" t="s">
        <v>559</v>
      </c>
      <c r="O5" s="215" t="s">
        <v>572</v>
      </c>
      <c r="P5" s="215" t="s">
        <v>558</v>
      </c>
      <c r="Q5" s="215" t="s">
        <v>557</v>
      </c>
      <c r="R5" s="215" t="s">
        <v>556</v>
      </c>
      <c r="S5" s="215" t="s">
        <v>555</v>
      </c>
      <c r="T5" s="215" t="s">
        <v>561</v>
      </c>
      <c r="U5" s="215" t="s">
        <v>562</v>
      </c>
      <c r="V5" s="215" t="s">
        <v>563</v>
      </c>
      <c r="W5" s="215" t="s">
        <v>552</v>
      </c>
      <c r="X5" s="219" t="s">
        <v>605</v>
      </c>
      <c r="Y5" s="219" t="s">
        <v>609</v>
      </c>
      <c r="AA5" s="297" t="s">
        <v>579</v>
      </c>
    </row>
    <row r="6" spans="1:30" s="216" customFormat="1" ht="12.75" x14ac:dyDescent="0.25">
      <c r="D6" s="217" t="s">
        <v>106</v>
      </c>
      <c r="E6" s="218" t="s">
        <v>553</v>
      </c>
      <c r="F6" s="217" t="s">
        <v>554</v>
      </c>
      <c r="G6" s="217"/>
      <c r="H6" s="217" t="s">
        <v>107</v>
      </c>
      <c r="I6" s="217" t="s">
        <v>108</v>
      </c>
      <c r="J6" s="217" t="s">
        <v>109</v>
      </c>
      <c r="K6" s="217" t="s">
        <v>110</v>
      </c>
      <c r="L6" s="217" t="s">
        <v>111</v>
      </c>
      <c r="M6" s="217" t="s">
        <v>112</v>
      </c>
      <c r="N6" s="217" t="s">
        <v>113</v>
      </c>
      <c r="O6" s="217" t="s">
        <v>114</v>
      </c>
      <c r="P6" s="217" t="s">
        <v>115</v>
      </c>
      <c r="Q6" s="217" t="s">
        <v>116</v>
      </c>
      <c r="R6" s="217" t="s">
        <v>149</v>
      </c>
      <c r="S6" s="217" t="s">
        <v>150</v>
      </c>
      <c r="T6" s="217" t="s">
        <v>151</v>
      </c>
      <c r="U6" s="217" t="s">
        <v>152</v>
      </c>
      <c r="V6" s="217" t="s">
        <v>153</v>
      </c>
      <c r="W6" s="217" t="s">
        <v>154</v>
      </c>
      <c r="X6" s="217" t="s">
        <v>155</v>
      </c>
      <c r="Y6" s="217" t="s">
        <v>156</v>
      </c>
      <c r="AA6" s="300" t="s">
        <v>582</v>
      </c>
    </row>
    <row r="7" spans="1:30" s="211" customFormat="1" x14ac:dyDescent="0.25">
      <c r="D7" s="212"/>
      <c r="E7" s="212"/>
      <c r="F7" s="201">
        <f t="shared" ref="F7:F71" si="0">SUM(H7:S7)</f>
        <v>0</v>
      </c>
      <c r="G7" s="212"/>
      <c r="H7" s="212"/>
      <c r="I7" s="212"/>
      <c r="J7" s="201"/>
      <c r="K7" s="212"/>
      <c r="L7" s="212"/>
      <c r="M7" s="212"/>
      <c r="N7" s="212"/>
      <c r="O7" s="212"/>
      <c r="P7" s="212"/>
      <c r="Q7" s="212"/>
      <c r="R7" s="212"/>
      <c r="S7" s="212"/>
      <c r="T7" s="201"/>
      <c r="U7" s="201"/>
      <c r="V7" s="212"/>
      <c r="W7" s="201"/>
      <c r="X7" s="212"/>
      <c r="Y7" s="212"/>
      <c r="AA7" s="295"/>
    </row>
    <row r="8" spans="1:30" s="286" customFormat="1" hidden="1" x14ac:dyDescent="0.25">
      <c r="C8" s="287" t="s">
        <v>576</v>
      </c>
      <c r="D8" s="201"/>
      <c r="E8" s="201"/>
      <c r="F8" s="201" t="e">
        <f t="shared" si="0"/>
        <v>#REF!</v>
      </c>
      <c r="G8" s="201"/>
      <c r="H8" s="201">
        <f>H10-H9</f>
        <v>-91999</v>
      </c>
      <c r="I8" s="201">
        <f t="shared" ref="I8:V8" si="1">I10-I9</f>
        <v>-165000</v>
      </c>
      <c r="J8" s="201">
        <f t="shared" ref="J8:J9" si="2">SUM(H8:I8)</f>
        <v>-256999</v>
      </c>
      <c r="K8" s="201">
        <f t="shared" si="1"/>
        <v>63200</v>
      </c>
      <c r="L8" s="201">
        <f t="shared" si="1"/>
        <v>0</v>
      </c>
      <c r="M8" s="201">
        <f t="shared" si="1"/>
        <v>61600</v>
      </c>
      <c r="N8" s="201" t="e">
        <f t="shared" si="1"/>
        <v>#REF!</v>
      </c>
      <c r="O8" s="201" t="e">
        <f t="shared" si="1"/>
        <v>#REF!</v>
      </c>
      <c r="P8" s="201">
        <f t="shared" si="1"/>
        <v>-24000</v>
      </c>
      <c r="Q8" s="201" t="e">
        <f t="shared" si="1"/>
        <v>#REF!</v>
      </c>
      <c r="R8" s="201" t="e">
        <f t="shared" si="1"/>
        <v>#REF!</v>
      </c>
      <c r="S8" s="201">
        <f t="shared" si="1"/>
        <v>61452</v>
      </c>
      <c r="T8" s="201" t="e">
        <f t="shared" ref="T8:T9" si="3">SUM(K8:S8)</f>
        <v>#REF!</v>
      </c>
      <c r="U8" s="201" t="e">
        <f t="shared" ref="U8:U9" si="4">SUM(J8+T8)</f>
        <v>#REF!</v>
      </c>
      <c r="V8" s="201" t="e">
        <f t="shared" si="1"/>
        <v>#REF!</v>
      </c>
      <c r="W8" s="201" t="e">
        <f t="shared" ref="W8:W9" si="5">SUM(U8:V8)</f>
        <v>#REF!</v>
      </c>
      <c r="X8" s="201"/>
      <c r="Y8" s="201"/>
      <c r="AA8" s="295">
        <f t="shared" ref="AA8:AA9" si="6">SUM(P8+Z8)</f>
        <v>-24000</v>
      </c>
    </row>
    <row r="9" spans="1:30" s="286" customFormat="1" hidden="1" x14ac:dyDescent="0.25">
      <c r="C9" s="287" t="s">
        <v>575</v>
      </c>
      <c r="D9" s="201"/>
      <c r="E9" s="201"/>
      <c r="F9" s="201">
        <f t="shared" si="0"/>
        <v>5306200</v>
      </c>
      <c r="G9" s="201"/>
      <c r="H9" s="201">
        <v>2031000</v>
      </c>
      <c r="I9" s="201">
        <v>300000</v>
      </c>
      <c r="J9" s="201">
        <f t="shared" si="2"/>
        <v>2331000</v>
      </c>
      <c r="K9" s="201">
        <v>570200</v>
      </c>
      <c r="L9" s="201"/>
      <c r="M9" s="201">
        <v>30000</v>
      </c>
      <c r="N9" s="201"/>
      <c r="O9" s="201"/>
      <c r="P9" s="201">
        <v>44000</v>
      </c>
      <c r="Q9" s="201"/>
      <c r="R9" s="201"/>
      <c r="S9" s="201"/>
      <c r="T9" s="201">
        <f t="shared" si="3"/>
        <v>644200</v>
      </c>
      <c r="U9" s="201">
        <f t="shared" si="4"/>
        <v>2975200</v>
      </c>
      <c r="V9" s="201"/>
      <c r="W9" s="201">
        <f t="shared" si="5"/>
        <v>2975200</v>
      </c>
      <c r="X9" s="201"/>
      <c r="Y9" s="201"/>
      <c r="AA9" s="295">
        <f t="shared" si="6"/>
        <v>44000</v>
      </c>
    </row>
    <row r="10" spans="1:30" s="211" customFormat="1" x14ac:dyDescent="0.25">
      <c r="C10" s="211" t="s">
        <v>549</v>
      </c>
      <c r="D10" s="212" t="e">
        <f>SUM(D11+D97+D177+D263+D347+D432+D551+D634+D720+D800+D880+D960+D1040+D1120+D1200+D1280)</f>
        <v>#REF!</v>
      </c>
      <c r="E10" s="212" t="e">
        <f>SUM(E11+E97+E177+E263+E347+E432+E551+E634+E720+E800+E880+E960+E1040+E1120+E1200+E1280)</f>
        <v>#REF!</v>
      </c>
      <c r="F10" s="212" t="e">
        <f>SUM(F11+F97+F177+F263+F347+F432+F551+F634+F720+F800+F880+F960+F1040+F1120+F1200+F1280)</f>
        <v>#REF!</v>
      </c>
      <c r="G10" s="212"/>
      <c r="H10" s="212">
        <f>SUM(H11+H97+H177+H263+H347+H432+H551+H634+H720+H800+H880+H960+H1040+H1120+H1200+H1280)</f>
        <v>1939001</v>
      </c>
      <c r="I10" s="212">
        <f>I432+I519+I530+I540</f>
        <v>135000</v>
      </c>
      <c r="J10" s="212">
        <f>J11+J97+J177+J263+J347+J432+J519+J530+J540+J551+J634</f>
        <v>2074001</v>
      </c>
      <c r="K10" s="212">
        <f t="shared" ref="K10:T10" si="7">SUM(K11+K97+K177+K263+K347+K432+K551+K634+K720+K800+K880+K960+K1040+K1120+K1200+K1280)</f>
        <v>633400</v>
      </c>
      <c r="L10" s="212">
        <f t="shared" si="7"/>
        <v>0</v>
      </c>
      <c r="M10" s="212">
        <f t="shared" si="7"/>
        <v>91600</v>
      </c>
      <c r="N10" s="212" t="e">
        <f t="shared" si="7"/>
        <v>#REF!</v>
      </c>
      <c r="O10" s="212" t="e">
        <f t="shared" si="7"/>
        <v>#REF!</v>
      </c>
      <c r="P10" s="212">
        <f t="shared" si="7"/>
        <v>20000</v>
      </c>
      <c r="Q10" s="212" t="e">
        <f t="shared" si="7"/>
        <v>#REF!</v>
      </c>
      <c r="R10" s="212" t="e">
        <f t="shared" si="7"/>
        <v>#REF!</v>
      </c>
      <c r="S10" s="212">
        <f t="shared" si="7"/>
        <v>61452</v>
      </c>
      <c r="T10" s="212">
        <f t="shared" si="7"/>
        <v>806452</v>
      </c>
      <c r="U10" s="212">
        <f>J10+T10</f>
        <v>2880453</v>
      </c>
      <c r="V10" s="212" t="e">
        <f>SUM(V11+V97+V177+V263+V347+V432+V551+V634+V720+V800+V880+V960+V1040+V1120+V1200+V1280)</f>
        <v>#REF!</v>
      </c>
      <c r="W10" s="212" t="e">
        <f>SUM(W11+W97+W177+W263+W347+W432+W551+W634+W720+W800+W880+W960+W1040+W1120+W1200+W1280)</f>
        <v>#REF!</v>
      </c>
      <c r="X10" s="212">
        <f>SUM(X11+X97+X177+X263+X347+X432+X551+X634+X720+X800+X880+X960+X1040+X1120+X1200+X1280+X519+X530+X540)</f>
        <v>3152000</v>
      </c>
      <c r="Y10" s="212">
        <f>SUM(Y11+Y97+Y177+Y263+Y347+Y432+Y551+Y634+Y720+Y800+Y880+Y960+Y1040+Y1120+Y1200+Y1280+Y519+Y530+Y540)</f>
        <v>3258000</v>
      </c>
      <c r="AA10" s="295">
        <f>SUM(H10+T10)</f>
        <v>2745453</v>
      </c>
      <c r="AB10" s="212"/>
      <c r="AC10" s="212"/>
      <c r="AD10" s="212"/>
    </row>
    <row r="11" spans="1:30" s="7" customFormat="1" x14ac:dyDescent="0.25">
      <c r="B11" s="6"/>
      <c r="C11" s="10" t="s">
        <v>584</v>
      </c>
      <c r="D11" s="4">
        <f t="shared" ref="D11:V11" si="8">SUM(D12+D70)</f>
        <v>0</v>
      </c>
      <c r="E11" s="4">
        <f t="shared" si="8"/>
        <v>0</v>
      </c>
      <c r="F11" s="201">
        <f t="shared" si="0"/>
        <v>3246952</v>
      </c>
      <c r="G11" s="4"/>
      <c r="H11" s="346">
        <f t="shared" si="8"/>
        <v>1555000</v>
      </c>
      <c r="I11" s="4">
        <f t="shared" si="8"/>
        <v>0</v>
      </c>
      <c r="J11" s="346">
        <f t="shared" ref="J11:J72" si="9">SUM(H11:I11)</f>
        <v>1555000</v>
      </c>
      <c r="K11" s="4">
        <f t="shared" si="8"/>
        <v>102000</v>
      </c>
      <c r="L11" s="4">
        <f t="shared" si="8"/>
        <v>0</v>
      </c>
      <c r="M11" s="4">
        <f t="shared" ref="M11" si="10">SUM(M12+M70)</f>
        <v>0</v>
      </c>
      <c r="N11" s="4">
        <f t="shared" ref="N11" si="11">SUM(N12+N70)</f>
        <v>0</v>
      </c>
      <c r="O11" s="4">
        <f t="shared" ref="O11" si="12">SUM(O12+O70)</f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34952</v>
      </c>
      <c r="T11" s="4">
        <f>SUM(K11:S11)</f>
        <v>136952</v>
      </c>
      <c r="U11" s="4">
        <f t="shared" ref="U11:U72" si="13">SUM(J11+T11)</f>
        <v>1691952</v>
      </c>
      <c r="V11" s="4">
        <f t="shared" si="8"/>
        <v>0</v>
      </c>
      <c r="W11" s="201">
        <f t="shared" ref="W11:W72" si="14">SUM(U11:V11)</f>
        <v>1691952</v>
      </c>
      <c r="X11" s="4">
        <f>X12</f>
        <v>1609000</v>
      </c>
      <c r="Y11" s="4">
        <f>Y12</f>
        <v>1673000</v>
      </c>
      <c r="AA11" s="295">
        <f t="shared" ref="AA11:AA75" si="15">SUM(H11+T11)</f>
        <v>1691952</v>
      </c>
      <c r="AB11" s="212"/>
      <c r="AC11" s="212"/>
      <c r="AD11" s="212"/>
    </row>
    <row r="12" spans="1:30" s="7" customFormat="1" x14ac:dyDescent="0.25">
      <c r="B12" s="6">
        <v>3</v>
      </c>
      <c r="C12" s="7" t="s">
        <v>119</v>
      </c>
      <c r="D12" s="4">
        <f t="shared" ref="D12:V12" si="16">SUM(D13+D25+D59)</f>
        <v>0</v>
      </c>
      <c r="E12" s="4">
        <f t="shared" si="16"/>
        <v>0</v>
      </c>
      <c r="F12" s="201">
        <f t="shared" si="0"/>
        <v>3246952</v>
      </c>
      <c r="G12" s="4"/>
      <c r="H12" s="4">
        <f t="shared" si="16"/>
        <v>1555000</v>
      </c>
      <c r="I12" s="4">
        <f t="shared" si="16"/>
        <v>0</v>
      </c>
      <c r="J12" s="4">
        <f t="shared" si="9"/>
        <v>1555000</v>
      </c>
      <c r="K12" s="4">
        <f>SUM(K13+K25+K59+K93)</f>
        <v>102000</v>
      </c>
      <c r="L12" s="4">
        <f t="shared" si="16"/>
        <v>0</v>
      </c>
      <c r="M12" s="4">
        <f t="shared" ref="M12" si="17">SUM(M13+M25+M59)</f>
        <v>0</v>
      </c>
      <c r="N12" s="4">
        <f t="shared" ref="N12" si="18">SUM(N13+N25+N59)</f>
        <v>0</v>
      </c>
      <c r="O12" s="4">
        <f t="shared" ref="O12" si="19">SUM(O13+O25+O59)</f>
        <v>0</v>
      </c>
      <c r="P12" s="4">
        <f t="shared" si="16"/>
        <v>0</v>
      </c>
      <c r="Q12" s="4">
        <f t="shared" si="16"/>
        <v>0</v>
      </c>
      <c r="R12" s="4">
        <f t="shared" si="16"/>
        <v>0</v>
      </c>
      <c r="S12" s="4">
        <f t="shared" si="16"/>
        <v>34952</v>
      </c>
      <c r="T12" s="4">
        <f t="shared" ref="T12:T76" si="20">SUM(K12:S12)</f>
        <v>136952</v>
      </c>
      <c r="U12" s="4">
        <f t="shared" si="13"/>
        <v>1691952</v>
      </c>
      <c r="V12" s="4">
        <f t="shared" si="16"/>
        <v>0</v>
      </c>
      <c r="W12" s="201">
        <f t="shared" si="14"/>
        <v>1691952</v>
      </c>
      <c r="X12" s="4">
        <f>X13+X25+X93</f>
        <v>1609000</v>
      </c>
      <c r="Y12" s="4">
        <f>Y13+Y25+Y93</f>
        <v>1673000</v>
      </c>
      <c r="AA12" s="295">
        <f t="shared" si="15"/>
        <v>1691952</v>
      </c>
      <c r="AB12" s="212"/>
      <c r="AC12" s="212"/>
      <c r="AD12" s="212"/>
    </row>
    <row r="13" spans="1:30" s="7" customFormat="1" x14ac:dyDescent="0.25">
      <c r="B13" s="6">
        <v>31</v>
      </c>
      <c r="D13" s="4">
        <f t="shared" ref="D13:V13" si="21">SUM(D14+D19+D21)</f>
        <v>0</v>
      </c>
      <c r="E13" s="4">
        <f t="shared" si="21"/>
        <v>0</v>
      </c>
      <c r="F13" s="201">
        <f t="shared" si="0"/>
        <v>2453600</v>
      </c>
      <c r="G13" s="4"/>
      <c r="H13" s="4">
        <f t="shared" si="21"/>
        <v>1226800</v>
      </c>
      <c r="I13" s="4">
        <f t="shared" si="21"/>
        <v>0</v>
      </c>
      <c r="J13" s="4">
        <f t="shared" si="9"/>
        <v>1226800</v>
      </c>
      <c r="K13" s="4">
        <f t="shared" si="21"/>
        <v>0</v>
      </c>
      <c r="L13" s="4">
        <f t="shared" si="21"/>
        <v>0</v>
      </c>
      <c r="M13" s="4">
        <f t="shared" ref="M13" si="22">SUM(M14+M19+M21)</f>
        <v>0</v>
      </c>
      <c r="N13" s="4">
        <f t="shared" ref="N13" si="23">SUM(N14+N19+N21)</f>
        <v>0</v>
      </c>
      <c r="O13" s="4">
        <f t="shared" ref="O13" si="24">SUM(O14+O19+O21)</f>
        <v>0</v>
      </c>
      <c r="P13" s="4">
        <f t="shared" si="21"/>
        <v>0</v>
      </c>
      <c r="Q13" s="4">
        <f t="shared" si="21"/>
        <v>0</v>
      </c>
      <c r="R13" s="4">
        <f t="shared" si="21"/>
        <v>0</v>
      </c>
      <c r="S13" s="4">
        <f t="shared" si="21"/>
        <v>0</v>
      </c>
      <c r="T13" s="201">
        <f t="shared" si="20"/>
        <v>0</v>
      </c>
      <c r="U13" s="4">
        <f t="shared" si="13"/>
        <v>1226800</v>
      </c>
      <c r="V13" s="4">
        <f t="shared" si="21"/>
        <v>0</v>
      </c>
      <c r="W13" s="201">
        <f t="shared" si="14"/>
        <v>1226800</v>
      </c>
      <c r="X13" s="4">
        <v>1200000</v>
      </c>
      <c r="Y13" s="4">
        <v>1275000</v>
      </c>
      <c r="AA13" s="295">
        <f t="shared" si="15"/>
        <v>1226800</v>
      </c>
      <c r="AB13" s="212"/>
      <c r="AC13" s="212"/>
      <c r="AD13" s="212"/>
    </row>
    <row r="14" spans="1:30" s="7" customFormat="1" x14ac:dyDescent="0.25">
      <c r="B14" s="6">
        <v>311</v>
      </c>
      <c r="D14" s="4">
        <f t="shared" ref="D14:V14" si="25">SUM(D15+D16+D17+D18)</f>
        <v>0</v>
      </c>
      <c r="E14" s="4">
        <f t="shared" si="25"/>
        <v>0</v>
      </c>
      <c r="F14" s="201">
        <f t="shared" si="0"/>
        <v>2000000</v>
      </c>
      <c r="G14" s="4"/>
      <c r="H14" s="4">
        <f t="shared" si="25"/>
        <v>1000000</v>
      </c>
      <c r="I14" s="4">
        <f t="shared" si="25"/>
        <v>0</v>
      </c>
      <c r="J14" s="4">
        <f t="shared" si="9"/>
        <v>1000000</v>
      </c>
      <c r="K14" s="4">
        <f t="shared" si="25"/>
        <v>0</v>
      </c>
      <c r="L14" s="4">
        <f t="shared" si="25"/>
        <v>0</v>
      </c>
      <c r="M14" s="4">
        <f t="shared" ref="M14" si="26">SUM(M15+M16+M17+M18)</f>
        <v>0</v>
      </c>
      <c r="N14" s="4">
        <f t="shared" ref="N14" si="27">SUM(N15+N16+N17+N18)</f>
        <v>0</v>
      </c>
      <c r="O14" s="4">
        <f t="shared" ref="O14" si="28">SUM(O15+O16+O17+O18)</f>
        <v>0</v>
      </c>
      <c r="P14" s="4">
        <f t="shared" si="25"/>
        <v>0</v>
      </c>
      <c r="Q14" s="4">
        <f t="shared" si="25"/>
        <v>0</v>
      </c>
      <c r="R14" s="4">
        <f t="shared" si="25"/>
        <v>0</v>
      </c>
      <c r="S14" s="4">
        <f t="shared" si="25"/>
        <v>0</v>
      </c>
      <c r="T14" s="201">
        <f t="shared" si="20"/>
        <v>0</v>
      </c>
      <c r="U14" s="4">
        <f t="shared" si="13"/>
        <v>1000000</v>
      </c>
      <c r="V14" s="4">
        <f t="shared" si="25"/>
        <v>0</v>
      </c>
      <c r="W14" s="201">
        <f t="shared" si="14"/>
        <v>1000000</v>
      </c>
      <c r="X14" s="4">
        <f t="shared" ref="X14" si="29">SUM(X15+X16+X17+X18)</f>
        <v>0</v>
      </c>
      <c r="Y14" s="4">
        <f t="shared" ref="Y14" si="30">SUM(Y15+Y16+Y17+Y18)</f>
        <v>0</v>
      </c>
      <c r="AA14" s="295">
        <f t="shared" si="15"/>
        <v>1000000</v>
      </c>
      <c r="AB14" s="212"/>
      <c r="AC14" s="212"/>
      <c r="AD14" s="212"/>
    </row>
    <row r="15" spans="1:30" s="202" customFormat="1" x14ac:dyDescent="0.25">
      <c r="A15" s="197"/>
      <c r="B15" s="198" t="s">
        <v>0</v>
      </c>
      <c r="C15" s="199" t="s">
        <v>1</v>
      </c>
      <c r="D15" s="200"/>
      <c r="E15" s="200"/>
      <c r="F15" s="201">
        <f t="shared" ref="F15" si="31">SUM(H15:S15)</f>
        <v>2000000</v>
      </c>
      <c r="G15" s="201"/>
      <c r="H15" s="331">
        <v>1000000</v>
      </c>
      <c r="I15" s="200"/>
      <c r="J15" s="332">
        <f t="shared" si="9"/>
        <v>1000000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1">
        <f t="shared" si="20"/>
        <v>0</v>
      </c>
      <c r="U15" s="201">
        <f t="shared" si="13"/>
        <v>1000000</v>
      </c>
      <c r="V15" s="200"/>
      <c r="W15" s="201">
        <f t="shared" si="14"/>
        <v>1000000</v>
      </c>
      <c r="X15" s="200"/>
      <c r="Y15" s="200"/>
      <c r="AA15" s="295">
        <f t="shared" si="15"/>
        <v>1000000</v>
      </c>
      <c r="AB15" s="212"/>
      <c r="AC15" s="212"/>
      <c r="AD15" s="212"/>
    </row>
    <row r="16" spans="1:30" s="202" customFormat="1" x14ac:dyDescent="0.25">
      <c r="A16" s="197"/>
      <c r="B16" s="198" t="s">
        <v>2</v>
      </c>
      <c r="C16" s="199" t="s">
        <v>3</v>
      </c>
      <c r="D16" s="200"/>
      <c r="E16" s="200"/>
      <c r="F16" s="201">
        <f t="shared" si="0"/>
        <v>0</v>
      </c>
      <c r="G16" s="201"/>
      <c r="H16" s="200"/>
      <c r="I16" s="200"/>
      <c r="J16" s="201">
        <f t="shared" si="9"/>
        <v>0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1">
        <f t="shared" si="20"/>
        <v>0</v>
      </c>
      <c r="U16" s="201">
        <f t="shared" si="13"/>
        <v>0</v>
      </c>
      <c r="V16" s="200"/>
      <c r="W16" s="201">
        <f t="shared" si="14"/>
        <v>0</v>
      </c>
      <c r="X16" s="200"/>
      <c r="Y16" s="200"/>
      <c r="AA16" s="295">
        <f t="shared" si="15"/>
        <v>0</v>
      </c>
      <c r="AB16" s="212"/>
      <c r="AC16" s="212"/>
      <c r="AD16" s="212"/>
    </row>
    <row r="17" spans="1:30" s="202" customFormat="1" hidden="1" x14ac:dyDescent="0.25">
      <c r="A17" s="197"/>
      <c r="B17" s="198" t="s">
        <v>4</v>
      </c>
      <c r="C17" s="199" t="s">
        <v>5</v>
      </c>
      <c r="D17" s="200"/>
      <c r="E17" s="200"/>
      <c r="F17" s="201">
        <f t="shared" si="0"/>
        <v>0</v>
      </c>
      <c r="G17" s="201"/>
      <c r="H17" s="200"/>
      <c r="I17" s="200"/>
      <c r="J17" s="201">
        <f t="shared" si="9"/>
        <v>0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1">
        <f t="shared" si="20"/>
        <v>0</v>
      </c>
      <c r="U17" s="201">
        <f t="shared" si="13"/>
        <v>0</v>
      </c>
      <c r="V17" s="200"/>
      <c r="W17" s="201">
        <f t="shared" si="14"/>
        <v>0</v>
      </c>
      <c r="X17" s="200"/>
      <c r="Y17" s="200"/>
      <c r="AA17" s="295">
        <f t="shared" si="15"/>
        <v>0</v>
      </c>
      <c r="AB17" s="212"/>
      <c r="AC17" s="212"/>
      <c r="AD17" s="212"/>
    </row>
    <row r="18" spans="1:30" s="202" customFormat="1" hidden="1" x14ac:dyDescent="0.25">
      <c r="A18" s="197"/>
      <c r="B18" s="198" t="s">
        <v>6</v>
      </c>
      <c r="C18" s="199" t="s">
        <v>7</v>
      </c>
      <c r="D18" s="200"/>
      <c r="E18" s="200"/>
      <c r="F18" s="201">
        <f t="shared" si="0"/>
        <v>0</v>
      </c>
      <c r="G18" s="201"/>
      <c r="H18" s="200"/>
      <c r="I18" s="200"/>
      <c r="J18" s="201">
        <f t="shared" si="9"/>
        <v>0</v>
      </c>
      <c r="K18" s="200"/>
      <c r="L18" s="200"/>
      <c r="M18" s="200"/>
      <c r="N18" s="200"/>
      <c r="O18" s="200"/>
      <c r="P18" s="200"/>
      <c r="Q18" s="200"/>
      <c r="R18" s="200"/>
      <c r="S18" s="200"/>
      <c r="T18" s="201">
        <f t="shared" si="20"/>
        <v>0</v>
      </c>
      <c r="U18" s="201">
        <f t="shared" si="13"/>
        <v>0</v>
      </c>
      <c r="V18" s="200"/>
      <c r="W18" s="201">
        <f t="shared" si="14"/>
        <v>0</v>
      </c>
      <c r="X18" s="200"/>
      <c r="Y18" s="200"/>
      <c r="AA18" s="295">
        <f t="shared" si="15"/>
        <v>0</v>
      </c>
      <c r="AB18" s="212"/>
      <c r="AC18" s="212"/>
      <c r="AD18" s="212"/>
    </row>
    <row r="19" spans="1:30" s="192" customFormat="1" x14ac:dyDescent="0.25">
      <c r="A19" s="189"/>
      <c r="B19" s="189">
        <v>312</v>
      </c>
      <c r="C19" s="190"/>
      <c r="D19" s="191">
        <f>SUM(D20)</f>
        <v>0</v>
      </c>
      <c r="E19" s="191">
        <f t="shared" ref="E19:V19" si="32">SUM(E20)</f>
        <v>0</v>
      </c>
      <c r="F19" s="201">
        <f t="shared" si="0"/>
        <v>123600</v>
      </c>
      <c r="G19" s="191"/>
      <c r="H19" s="191">
        <f t="shared" si="32"/>
        <v>61800</v>
      </c>
      <c r="I19" s="191">
        <f t="shared" si="32"/>
        <v>0</v>
      </c>
      <c r="J19" s="4">
        <f t="shared" si="9"/>
        <v>61800</v>
      </c>
      <c r="K19" s="191">
        <f t="shared" si="32"/>
        <v>0</v>
      </c>
      <c r="L19" s="191">
        <f t="shared" si="32"/>
        <v>0</v>
      </c>
      <c r="M19" s="191">
        <f t="shared" si="32"/>
        <v>0</v>
      </c>
      <c r="N19" s="191">
        <f t="shared" si="32"/>
        <v>0</v>
      </c>
      <c r="O19" s="191">
        <f t="shared" si="32"/>
        <v>0</v>
      </c>
      <c r="P19" s="191">
        <f t="shared" si="32"/>
        <v>0</v>
      </c>
      <c r="Q19" s="191">
        <f t="shared" si="32"/>
        <v>0</v>
      </c>
      <c r="R19" s="191">
        <f t="shared" si="32"/>
        <v>0</v>
      </c>
      <c r="S19" s="191">
        <f t="shared" si="32"/>
        <v>0</v>
      </c>
      <c r="T19" s="201">
        <f t="shared" si="20"/>
        <v>0</v>
      </c>
      <c r="U19" s="4">
        <f t="shared" si="13"/>
        <v>61800</v>
      </c>
      <c r="V19" s="191">
        <f t="shared" si="32"/>
        <v>0</v>
      </c>
      <c r="W19" s="201">
        <f t="shared" si="14"/>
        <v>61800</v>
      </c>
      <c r="X19" s="191">
        <f t="shared" ref="X19:Y19" si="33">SUM(X20)</f>
        <v>0</v>
      </c>
      <c r="Y19" s="191">
        <f t="shared" si="33"/>
        <v>0</v>
      </c>
      <c r="AA19" s="295">
        <f t="shared" si="15"/>
        <v>61800</v>
      </c>
      <c r="AB19" s="212"/>
      <c r="AC19" s="212"/>
      <c r="AD19" s="212"/>
    </row>
    <row r="20" spans="1:30" s="202" customFormat="1" x14ac:dyDescent="0.25">
      <c r="A20" s="197"/>
      <c r="B20" s="198" t="s">
        <v>8</v>
      </c>
      <c r="C20" s="199" t="s">
        <v>9</v>
      </c>
      <c r="D20" s="200"/>
      <c r="E20" s="200"/>
      <c r="F20" s="201">
        <f t="shared" si="0"/>
        <v>123600</v>
      </c>
      <c r="G20" s="201"/>
      <c r="H20" s="331">
        <v>61800</v>
      </c>
      <c r="I20" s="200"/>
      <c r="J20" s="332">
        <f t="shared" si="9"/>
        <v>61800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1">
        <f t="shared" si="20"/>
        <v>0</v>
      </c>
      <c r="U20" s="201">
        <f t="shared" si="13"/>
        <v>61800</v>
      </c>
      <c r="V20" s="200"/>
      <c r="W20" s="201">
        <f t="shared" si="14"/>
        <v>61800</v>
      </c>
      <c r="X20" s="200"/>
      <c r="Y20" s="200"/>
      <c r="AA20" s="295">
        <f t="shared" si="15"/>
        <v>61800</v>
      </c>
      <c r="AB20" s="212"/>
      <c r="AC20" s="212"/>
      <c r="AD20" s="212"/>
    </row>
    <row r="21" spans="1:30" s="192" customFormat="1" x14ac:dyDescent="0.25">
      <c r="A21" s="189"/>
      <c r="B21" s="189">
        <v>313</v>
      </c>
      <c r="C21" s="190"/>
      <c r="D21" s="191">
        <f t="shared" ref="D21:V21" si="34">SUM(D22+D23+D24)</f>
        <v>0</v>
      </c>
      <c r="E21" s="191">
        <f t="shared" si="34"/>
        <v>0</v>
      </c>
      <c r="F21" s="201">
        <f t="shared" si="0"/>
        <v>330000</v>
      </c>
      <c r="G21" s="191"/>
      <c r="H21" s="191">
        <f t="shared" si="34"/>
        <v>165000</v>
      </c>
      <c r="I21" s="191">
        <f t="shared" si="34"/>
        <v>0</v>
      </c>
      <c r="J21" s="4">
        <f t="shared" si="9"/>
        <v>165000</v>
      </c>
      <c r="K21" s="191">
        <f t="shared" si="34"/>
        <v>0</v>
      </c>
      <c r="L21" s="191">
        <f t="shared" si="34"/>
        <v>0</v>
      </c>
      <c r="M21" s="191">
        <f t="shared" ref="M21" si="35">SUM(M22+M23+M24)</f>
        <v>0</v>
      </c>
      <c r="N21" s="191">
        <f t="shared" ref="N21" si="36">SUM(N22+N23+N24)</f>
        <v>0</v>
      </c>
      <c r="O21" s="191">
        <f t="shared" ref="O21" si="37">SUM(O22+O23+O24)</f>
        <v>0</v>
      </c>
      <c r="P21" s="191">
        <f t="shared" si="34"/>
        <v>0</v>
      </c>
      <c r="Q21" s="191">
        <f t="shared" si="34"/>
        <v>0</v>
      </c>
      <c r="R21" s="191">
        <f t="shared" si="34"/>
        <v>0</v>
      </c>
      <c r="S21" s="191">
        <f t="shared" si="34"/>
        <v>0</v>
      </c>
      <c r="T21" s="201">
        <f t="shared" si="20"/>
        <v>0</v>
      </c>
      <c r="U21" s="4">
        <f t="shared" si="13"/>
        <v>165000</v>
      </c>
      <c r="V21" s="191">
        <f t="shared" si="34"/>
        <v>0</v>
      </c>
      <c r="W21" s="201">
        <f t="shared" si="14"/>
        <v>165000</v>
      </c>
      <c r="X21" s="191">
        <f t="shared" ref="X21" si="38">SUM(X22+X23+X24)</f>
        <v>0</v>
      </c>
      <c r="Y21" s="191">
        <f t="shared" ref="Y21" si="39">SUM(Y22+Y23+Y24)</f>
        <v>0</v>
      </c>
      <c r="AA21" s="295">
        <f t="shared" si="15"/>
        <v>165000</v>
      </c>
      <c r="AB21" s="212"/>
      <c r="AC21" s="212"/>
      <c r="AD21" s="212"/>
    </row>
    <row r="22" spans="1:30" s="202" customFormat="1" x14ac:dyDescent="0.25">
      <c r="A22" s="197"/>
      <c r="B22" s="198" t="s">
        <v>10</v>
      </c>
      <c r="C22" s="199" t="s">
        <v>11</v>
      </c>
      <c r="D22" s="200"/>
      <c r="E22" s="200"/>
      <c r="F22" s="201">
        <f t="shared" si="0"/>
        <v>0</v>
      </c>
      <c r="G22" s="201"/>
      <c r="H22" s="200"/>
      <c r="I22" s="200"/>
      <c r="J22" s="201">
        <f t="shared" si="9"/>
        <v>0</v>
      </c>
      <c r="K22" s="200"/>
      <c r="L22" s="200"/>
      <c r="M22" s="200"/>
      <c r="N22" s="200"/>
      <c r="O22" s="200"/>
      <c r="P22" s="200"/>
      <c r="Q22" s="200"/>
      <c r="R22" s="200"/>
      <c r="S22" s="200"/>
      <c r="T22" s="201">
        <f t="shared" si="20"/>
        <v>0</v>
      </c>
      <c r="U22" s="201">
        <f t="shared" si="13"/>
        <v>0</v>
      </c>
      <c r="V22" s="200"/>
      <c r="W22" s="201">
        <f t="shared" si="14"/>
        <v>0</v>
      </c>
      <c r="X22" s="200"/>
      <c r="Y22" s="200"/>
      <c r="AA22" s="295">
        <f t="shared" si="15"/>
        <v>0</v>
      </c>
      <c r="AB22" s="212"/>
      <c r="AC22" s="212"/>
      <c r="AD22" s="212"/>
    </row>
    <row r="23" spans="1:30" s="202" customFormat="1" x14ac:dyDescent="0.25">
      <c r="A23" s="197"/>
      <c r="B23" s="198" t="s">
        <v>12</v>
      </c>
      <c r="C23" s="199" t="s">
        <v>13</v>
      </c>
      <c r="D23" s="200"/>
      <c r="E23" s="200"/>
      <c r="F23" s="201">
        <f t="shared" si="0"/>
        <v>330000</v>
      </c>
      <c r="G23" s="201"/>
      <c r="H23" s="331">
        <v>165000</v>
      </c>
      <c r="I23" s="200"/>
      <c r="J23" s="332">
        <f t="shared" si="9"/>
        <v>165000</v>
      </c>
      <c r="K23" s="200"/>
      <c r="L23" s="200"/>
      <c r="M23" s="200"/>
      <c r="N23" s="200"/>
      <c r="O23" s="200"/>
      <c r="P23" s="200"/>
      <c r="Q23" s="200"/>
      <c r="R23" s="200"/>
      <c r="S23" s="200"/>
      <c r="T23" s="201">
        <f t="shared" si="20"/>
        <v>0</v>
      </c>
      <c r="U23" s="201">
        <f t="shared" si="13"/>
        <v>165000</v>
      </c>
      <c r="V23" s="200"/>
      <c r="W23" s="201">
        <f t="shared" si="14"/>
        <v>165000</v>
      </c>
      <c r="X23" s="200"/>
      <c r="Y23" s="200"/>
      <c r="AA23" s="295">
        <f t="shared" si="15"/>
        <v>165000</v>
      </c>
      <c r="AB23" s="212"/>
      <c r="AC23" s="212"/>
      <c r="AD23" s="212"/>
    </row>
    <row r="24" spans="1:30" s="202" customFormat="1" ht="12.75" customHeight="1" x14ac:dyDescent="0.25">
      <c r="A24" s="197"/>
      <c r="B24" s="198" t="s">
        <v>14</v>
      </c>
      <c r="C24" s="199" t="s">
        <v>15</v>
      </c>
      <c r="D24" s="200"/>
      <c r="E24" s="200"/>
      <c r="F24" s="201">
        <f t="shared" si="0"/>
        <v>0</v>
      </c>
      <c r="G24" s="201"/>
      <c r="H24" s="200"/>
      <c r="I24" s="200"/>
      <c r="J24" s="201">
        <f t="shared" si="9"/>
        <v>0</v>
      </c>
      <c r="K24" s="200"/>
      <c r="L24" s="200"/>
      <c r="M24" s="200"/>
      <c r="N24" s="200"/>
      <c r="O24" s="200"/>
      <c r="P24" s="200"/>
      <c r="Q24" s="200"/>
      <c r="R24" s="200"/>
      <c r="S24" s="200"/>
      <c r="T24" s="201">
        <f t="shared" si="20"/>
        <v>0</v>
      </c>
      <c r="U24" s="201">
        <f t="shared" si="13"/>
        <v>0</v>
      </c>
      <c r="V24" s="200"/>
      <c r="W24" s="201">
        <f t="shared" si="14"/>
        <v>0</v>
      </c>
      <c r="X24" s="200"/>
      <c r="Y24" s="200"/>
      <c r="AA24" s="295">
        <f t="shared" si="15"/>
        <v>0</v>
      </c>
      <c r="AB24" s="212"/>
      <c r="AC24" s="212"/>
      <c r="AD24" s="212"/>
    </row>
    <row r="25" spans="1:30" s="192" customFormat="1" ht="12.75" customHeight="1" x14ac:dyDescent="0.25">
      <c r="A25" s="189"/>
      <c r="B25" s="189">
        <v>32</v>
      </c>
      <c r="C25" s="190"/>
      <c r="D25" s="191">
        <f t="shared" ref="D25:V25" si="40">SUM(D26+D31+D39+D49+D51)</f>
        <v>0</v>
      </c>
      <c r="E25" s="191">
        <f t="shared" si="40"/>
        <v>0</v>
      </c>
      <c r="F25" s="201">
        <f t="shared" si="0"/>
        <v>786352</v>
      </c>
      <c r="G25" s="191"/>
      <c r="H25" s="191">
        <f t="shared" si="40"/>
        <v>328200</v>
      </c>
      <c r="I25" s="191">
        <f t="shared" si="40"/>
        <v>0</v>
      </c>
      <c r="J25" s="4">
        <f t="shared" si="9"/>
        <v>328200</v>
      </c>
      <c r="K25" s="191">
        <f t="shared" si="40"/>
        <v>95000</v>
      </c>
      <c r="L25" s="191">
        <f t="shared" si="40"/>
        <v>0</v>
      </c>
      <c r="M25" s="191">
        <f t="shared" ref="M25" si="41">SUM(M26+M31+M39+M49+M51)</f>
        <v>0</v>
      </c>
      <c r="N25" s="191">
        <f t="shared" ref="N25" si="42">SUM(N26+N31+N39+N49+N51)</f>
        <v>0</v>
      </c>
      <c r="O25" s="191">
        <f t="shared" ref="O25" si="43">SUM(O26+O31+O39+O49+O51)</f>
        <v>0</v>
      </c>
      <c r="P25" s="191">
        <f t="shared" si="40"/>
        <v>0</v>
      </c>
      <c r="Q25" s="191">
        <f t="shared" si="40"/>
        <v>0</v>
      </c>
      <c r="R25" s="191">
        <f t="shared" si="40"/>
        <v>0</v>
      </c>
      <c r="S25" s="191">
        <f>SUM(S26+S31+S39+S49+S51)</f>
        <v>34952</v>
      </c>
      <c r="T25" s="4">
        <f>SUM(K25:S25)</f>
        <v>129952</v>
      </c>
      <c r="U25" s="4">
        <f>SUM(J25+T25)</f>
        <v>458152</v>
      </c>
      <c r="V25" s="191">
        <f t="shared" si="40"/>
        <v>0</v>
      </c>
      <c r="W25" s="201">
        <f t="shared" si="14"/>
        <v>458152</v>
      </c>
      <c r="X25" s="191">
        <v>402000</v>
      </c>
      <c r="Y25" s="191">
        <v>391000</v>
      </c>
      <c r="AA25" s="295">
        <f t="shared" si="15"/>
        <v>458152</v>
      </c>
      <c r="AB25" s="212"/>
      <c r="AC25" s="212"/>
      <c r="AD25" s="212"/>
    </row>
    <row r="26" spans="1:30" s="192" customFormat="1" ht="12.75" customHeight="1" x14ac:dyDescent="0.25">
      <c r="A26" s="189"/>
      <c r="B26" s="189">
        <v>321</v>
      </c>
      <c r="C26" s="190"/>
      <c r="D26" s="191">
        <f t="shared" ref="D26:V26" si="44">SUM(D27+D28+D29+D30)</f>
        <v>0</v>
      </c>
      <c r="E26" s="191">
        <f t="shared" si="44"/>
        <v>0</v>
      </c>
      <c r="F26" s="201">
        <f t="shared" si="0"/>
        <v>128000</v>
      </c>
      <c r="G26" s="191"/>
      <c r="H26" s="191">
        <f t="shared" si="44"/>
        <v>59000</v>
      </c>
      <c r="I26" s="191">
        <f t="shared" si="44"/>
        <v>0</v>
      </c>
      <c r="J26" s="4">
        <f t="shared" si="9"/>
        <v>59000</v>
      </c>
      <c r="K26" s="191">
        <f t="shared" si="44"/>
        <v>10000</v>
      </c>
      <c r="L26" s="191">
        <f t="shared" si="44"/>
        <v>0</v>
      </c>
      <c r="M26" s="191">
        <f t="shared" ref="M26" si="45">SUM(M27+M28+M29+M30)</f>
        <v>0</v>
      </c>
      <c r="N26" s="191">
        <f t="shared" ref="N26" si="46">SUM(N27+N28+N29+N30)</f>
        <v>0</v>
      </c>
      <c r="O26" s="191">
        <f t="shared" ref="O26" si="47">SUM(O27+O28+O29+O30)</f>
        <v>0</v>
      </c>
      <c r="P26" s="191">
        <f t="shared" si="44"/>
        <v>0</v>
      </c>
      <c r="Q26" s="191">
        <f t="shared" si="44"/>
        <v>0</v>
      </c>
      <c r="R26" s="191">
        <f t="shared" si="44"/>
        <v>0</v>
      </c>
      <c r="S26" s="191">
        <f t="shared" si="44"/>
        <v>0</v>
      </c>
      <c r="T26" s="4">
        <f t="shared" si="20"/>
        <v>10000</v>
      </c>
      <c r="U26" s="4">
        <f t="shared" si="13"/>
        <v>69000</v>
      </c>
      <c r="V26" s="191">
        <f t="shared" si="44"/>
        <v>0</v>
      </c>
      <c r="W26" s="201">
        <f t="shared" si="14"/>
        <v>69000</v>
      </c>
      <c r="X26" s="191">
        <f t="shared" ref="X26" si="48">SUM(X27+X28+X29+X30)</f>
        <v>0</v>
      </c>
      <c r="Y26" s="191">
        <f t="shared" ref="Y26" si="49">SUM(Y27+Y28+Y29+Y30)</f>
        <v>0</v>
      </c>
      <c r="AA26" s="295">
        <f t="shared" si="15"/>
        <v>69000</v>
      </c>
      <c r="AB26" s="212"/>
      <c r="AC26" s="212"/>
      <c r="AD26" s="212"/>
    </row>
    <row r="27" spans="1:30" s="202" customFormat="1" x14ac:dyDescent="0.25">
      <c r="A27" s="197"/>
      <c r="B27" s="198" t="s">
        <v>16</v>
      </c>
      <c r="C27" s="199" t="s">
        <v>17</v>
      </c>
      <c r="D27" s="200"/>
      <c r="E27" s="200"/>
      <c r="F27" s="201">
        <f t="shared" si="0"/>
        <v>10000</v>
      </c>
      <c r="G27" s="201"/>
      <c r="H27" s="200"/>
      <c r="I27" s="200"/>
      <c r="J27" s="201">
        <f t="shared" si="9"/>
        <v>0</v>
      </c>
      <c r="K27" s="200">
        <v>10000</v>
      </c>
      <c r="L27" s="200"/>
      <c r="M27" s="200"/>
      <c r="N27" s="200"/>
      <c r="O27" s="200"/>
      <c r="P27" s="200"/>
      <c r="Q27" s="200"/>
      <c r="R27" s="200"/>
      <c r="S27" s="200"/>
      <c r="T27" s="201">
        <f t="shared" si="20"/>
        <v>10000</v>
      </c>
      <c r="U27" s="201">
        <f t="shared" si="13"/>
        <v>10000</v>
      </c>
      <c r="V27" s="200"/>
      <c r="W27" s="201">
        <f t="shared" si="14"/>
        <v>10000</v>
      </c>
      <c r="X27" s="200"/>
      <c r="Y27" s="200"/>
      <c r="AA27" s="295">
        <f t="shared" si="15"/>
        <v>10000</v>
      </c>
      <c r="AB27" s="212"/>
      <c r="AC27" s="212"/>
      <c r="AD27" s="212"/>
    </row>
    <row r="28" spans="1:30" s="202" customFormat="1" x14ac:dyDescent="0.25">
      <c r="A28" s="197"/>
      <c r="B28" s="198" t="s">
        <v>18</v>
      </c>
      <c r="C28" s="199" t="s">
        <v>19</v>
      </c>
      <c r="D28" s="200"/>
      <c r="E28" s="200"/>
      <c r="F28" s="201">
        <f t="shared" si="0"/>
        <v>118000</v>
      </c>
      <c r="G28" s="201"/>
      <c r="H28" s="200">
        <v>59000</v>
      </c>
      <c r="I28" s="200"/>
      <c r="J28" s="201">
        <f t="shared" si="9"/>
        <v>59000</v>
      </c>
      <c r="K28" s="200"/>
      <c r="L28" s="200"/>
      <c r="M28" s="200"/>
      <c r="N28" s="200"/>
      <c r="O28" s="200"/>
      <c r="P28" s="200"/>
      <c r="Q28" s="200"/>
      <c r="R28" s="200"/>
      <c r="S28" s="200"/>
      <c r="T28" s="201">
        <f t="shared" si="20"/>
        <v>0</v>
      </c>
      <c r="U28" s="201">
        <f t="shared" si="13"/>
        <v>59000</v>
      </c>
      <c r="V28" s="200"/>
      <c r="W28" s="201">
        <f t="shared" si="14"/>
        <v>59000</v>
      </c>
      <c r="X28" s="200"/>
      <c r="Y28" s="200"/>
      <c r="AA28" s="295">
        <f t="shared" si="15"/>
        <v>59000</v>
      </c>
      <c r="AB28" s="212"/>
      <c r="AC28" s="212"/>
      <c r="AD28" s="212"/>
    </row>
    <row r="29" spans="1:30" s="202" customFormat="1" hidden="1" x14ac:dyDescent="0.25">
      <c r="A29" s="197"/>
      <c r="B29" s="198" t="s">
        <v>20</v>
      </c>
      <c r="C29" s="199" t="s">
        <v>21</v>
      </c>
      <c r="D29" s="200"/>
      <c r="E29" s="200"/>
      <c r="F29" s="201">
        <f t="shared" si="0"/>
        <v>0</v>
      </c>
      <c r="G29" s="201"/>
      <c r="H29" s="200"/>
      <c r="I29" s="200"/>
      <c r="J29" s="201">
        <f t="shared" si="9"/>
        <v>0</v>
      </c>
      <c r="K29" s="200"/>
      <c r="L29" s="200"/>
      <c r="M29" s="200"/>
      <c r="N29" s="200"/>
      <c r="O29" s="200"/>
      <c r="P29" s="200"/>
      <c r="Q29" s="200"/>
      <c r="R29" s="200"/>
      <c r="S29" s="200"/>
      <c r="T29" s="201">
        <f t="shared" si="20"/>
        <v>0</v>
      </c>
      <c r="U29" s="201">
        <f t="shared" si="13"/>
        <v>0</v>
      </c>
      <c r="V29" s="200"/>
      <c r="W29" s="201">
        <f t="shared" si="14"/>
        <v>0</v>
      </c>
      <c r="X29" s="200"/>
      <c r="Y29" s="200"/>
      <c r="AA29" s="295">
        <f t="shared" si="15"/>
        <v>0</v>
      </c>
      <c r="AB29" s="212"/>
      <c r="AC29" s="212"/>
      <c r="AD29" s="212"/>
    </row>
    <row r="30" spans="1:30" s="202" customFormat="1" hidden="1" x14ac:dyDescent="0.25">
      <c r="A30" s="197"/>
      <c r="B30" s="197">
        <v>3214</v>
      </c>
      <c r="C30" s="199" t="s">
        <v>22</v>
      </c>
      <c r="D30" s="200"/>
      <c r="E30" s="200"/>
      <c r="F30" s="201">
        <f t="shared" si="0"/>
        <v>0</v>
      </c>
      <c r="G30" s="201"/>
      <c r="H30" s="200"/>
      <c r="I30" s="200"/>
      <c r="J30" s="201">
        <f t="shared" si="9"/>
        <v>0</v>
      </c>
      <c r="K30" s="200"/>
      <c r="L30" s="200"/>
      <c r="M30" s="200"/>
      <c r="N30" s="200"/>
      <c r="O30" s="200"/>
      <c r="P30" s="200"/>
      <c r="Q30" s="200"/>
      <c r="R30" s="200"/>
      <c r="S30" s="200"/>
      <c r="T30" s="201">
        <f t="shared" si="20"/>
        <v>0</v>
      </c>
      <c r="U30" s="201">
        <f t="shared" si="13"/>
        <v>0</v>
      </c>
      <c r="V30" s="200"/>
      <c r="W30" s="201">
        <f t="shared" si="14"/>
        <v>0</v>
      </c>
      <c r="X30" s="200"/>
      <c r="Y30" s="200"/>
      <c r="AA30" s="295">
        <f t="shared" si="15"/>
        <v>0</v>
      </c>
      <c r="AB30" s="212"/>
      <c r="AC30" s="212"/>
      <c r="AD30" s="212"/>
    </row>
    <row r="31" spans="1:30" s="192" customFormat="1" x14ac:dyDescent="0.25">
      <c r="A31" s="189"/>
      <c r="B31" s="189">
        <v>322</v>
      </c>
      <c r="C31" s="190"/>
      <c r="D31" s="191">
        <f t="shared" ref="D31:V31" si="50">SUM(D32+D33+D34+D35+D36+D37)</f>
        <v>0</v>
      </c>
      <c r="E31" s="191">
        <f t="shared" si="50"/>
        <v>0</v>
      </c>
      <c r="F31" s="201">
        <f t="shared" si="0"/>
        <v>272900</v>
      </c>
      <c r="G31" s="191"/>
      <c r="H31" s="191">
        <f>SUM(H32+H33+H34+H35+H36+H37+H38)</f>
        <v>122200</v>
      </c>
      <c r="I31" s="191">
        <f t="shared" si="50"/>
        <v>0</v>
      </c>
      <c r="J31" s="4">
        <f t="shared" si="9"/>
        <v>122200</v>
      </c>
      <c r="K31" s="191">
        <f t="shared" si="50"/>
        <v>18000</v>
      </c>
      <c r="L31" s="191">
        <f t="shared" si="50"/>
        <v>0</v>
      </c>
      <c r="M31" s="191">
        <f t="shared" ref="M31" si="51">SUM(M32+M33+M34+M35+M36+M37)</f>
        <v>0</v>
      </c>
      <c r="N31" s="191">
        <f t="shared" ref="N31" si="52">SUM(N32+N33+N34+N35+N36+N37)</f>
        <v>0</v>
      </c>
      <c r="O31" s="191">
        <f t="shared" ref="O31" si="53">SUM(O32+O33+O34+O35+O36+O37)</f>
        <v>0</v>
      </c>
      <c r="P31" s="191">
        <f t="shared" si="50"/>
        <v>0</v>
      </c>
      <c r="Q31" s="191">
        <f t="shared" si="50"/>
        <v>0</v>
      </c>
      <c r="R31" s="191">
        <f t="shared" si="50"/>
        <v>0</v>
      </c>
      <c r="S31" s="191">
        <f>S32+S33+S34+S38</f>
        <v>10500</v>
      </c>
      <c r="T31" s="4">
        <f t="shared" si="20"/>
        <v>28500</v>
      </c>
      <c r="U31" s="4">
        <f t="shared" si="13"/>
        <v>150700</v>
      </c>
      <c r="V31" s="191">
        <f t="shared" si="50"/>
        <v>0</v>
      </c>
      <c r="W31" s="201">
        <f t="shared" si="14"/>
        <v>150700</v>
      </c>
      <c r="X31" s="191">
        <f t="shared" ref="X31" si="54">SUM(X32+X33+X34+X35+X36+X37)</f>
        <v>0</v>
      </c>
      <c r="Y31" s="191">
        <f t="shared" ref="Y31" si="55">SUM(Y32+Y33+Y34+Y35+Y36+Y37)</f>
        <v>0</v>
      </c>
      <c r="AA31" s="295">
        <f t="shared" si="15"/>
        <v>150700</v>
      </c>
      <c r="AB31" s="212"/>
      <c r="AC31" s="212"/>
      <c r="AD31" s="212"/>
    </row>
    <row r="32" spans="1:30" s="202" customFormat="1" x14ac:dyDescent="0.25">
      <c r="A32" s="197"/>
      <c r="B32" s="198" t="s">
        <v>23</v>
      </c>
      <c r="C32" s="199" t="s">
        <v>24</v>
      </c>
      <c r="D32" s="200"/>
      <c r="E32" s="200"/>
      <c r="F32" s="201">
        <f t="shared" si="0"/>
        <v>33000</v>
      </c>
      <c r="G32" s="201"/>
      <c r="H32" s="200">
        <v>10000</v>
      </c>
      <c r="I32" s="200"/>
      <c r="J32" s="201">
        <f>SUM(H32:I32)</f>
        <v>10000</v>
      </c>
      <c r="K32" s="200">
        <v>13000</v>
      </c>
      <c r="L32" s="200"/>
      <c r="M32" s="200"/>
      <c r="N32" s="200"/>
      <c r="O32" s="200"/>
      <c r="P32" s="200"/>
      <c r="Q32" s="200"/>
      <c r="R32" s="200"/>
      <c r="S32" s="200"/>
      <c r="T32" s="201">
        <f t="shared" si="20"/>
        <v>13000</v>
      </c>
      <c r="U32" s="201">
        <f t="shared" si="13"/>
        <v>23000</v>
      </c>
      <c r="V32" s="200"/>
      <c r="W32" s="201">
        <f t="shared" si="14"/>
        <v>23000</v>
      </c>
      <c r="X32" s="200"/>
      <c r="Y32" s="200"/>
      <c r="AA32" s="295">
        <f t="shared" si="15"/>
        <v>23000</v>
      </c>
      <c r="AB32" s="212"/>
      <c r="AC32" s="212"/>
      <c r="AD32" s="212"/>
    </row>
    <row r="33" spans="1:30" s="202" customFormat="1" x14ac:dyDescent="0.25">
      <c r="A33" s="197"/>
      <c r="B33" s="198" t="s">
        <v>25</v>
      </c>
      <c r="C33" s="199" t="s">
        <v>26</v>
      </c>
      <c r="D33" s="200"/>
      <c r="E33" s="200"/>
      <c r="F33" s="201">
        <f t="shared" si="0"/>
        <v>0</v>
      </c>
      <c r="G33" s="201"/>
      <c r="H33" s="200"/>
      <c r="I33" s="200"/>
      <c r="J33" s="201">
        <f t="shared" si="9"/>
        <v>0</v>
      </c>
      <c r="K33" s="200">
        <v>0</v>
      </c>
      <c r="L33" s="200"/>
      <c r="M33" s="200"/>
      <c r="N33" s="200"/>
      <c r="O33" s="200"/>
      <c r="P33" s="200"/>
      <c r="Q33" s="200"/>
      <c r="R33" s="200"/>
      <c r="S33" s="200"/>
      <c r="T33" s="201">
        <f t="shared" si="20"/>
        <v>0</v>
      </c>
      <c r="U33" s="201">
        <f t="shared" si="13"/>
        <v>0</v>
      </c>
      <c r="V33" s="200"/>
      <c r="W33" s="201">
        <f t="shared" si="14"/>
        <v>0</v>
      </c>
      <c r="X33" s="200"/>
      <c r="Y33" s="200"/>
      <c r="AA33" s="295">
        <f t="shared" si="15"/>
        <v>0</v>
      </c>
      <c r="AB33" s="212"/>
      <c r="AC33" s="212"/>
      <c r="AD33" s="212"/>
    </row>
    <row r="34" spans="1:30" s="202" customFormat="1" x14ac:dyDescent="0.25">
      <c r="A34" s="197"/>
      <c r="B34" s="198" t="s">
        <v>27</v>
      </c>
      <c r="C34" s="199" t="s">
        <v>28</v>
      </c>
      <c r="D34" s="200"/>
      <c r="E34" s="200"/>
      <c r="F34" s="201">
        <f t="shared" si="0"/>
        <v>225000</v>
      </c>
      <c r="G34" s="201"/>
      <c r="H34" s="331">
        <v>110000</v>
      </c>
      <c r="I34" s="200"/>
      <c r="J34" s="332">
        <f t="shared" si="9"/>
        <v>110000</v>
      </c>
      <c r="K34" s="200">
        <v>5000</v>
      </c>
      <c r="L34" s="200"/>
      <c r="M34" s="200"/>
      <c r="N34" s="200"/>
      <c r="O34" s="200"/>
      <c r="P34" s="200"/>
      <c r="Q34" s="200"/>
      <c r="R34" s="200"/>
      <c r="S34" s="200"/>
      <c r="T34" s="201">
        <f t="shared" si="20"/>
        <v>5000</v>
      </c>
      <c r="U34" s="201">
        <f t="shared" si="13"/>
        <v>115000</v>
      </c>
      <c r="V34" s="200"/>
      <c r="W34" s="201">
        <f t="shared" si="14"/>
        <v>115000</v>
      </c>
      <c r="X34" s="200"/>
      <c r="Y34" s="200"/>
      <c r="AA34" s="295">
        <f t="shared" si="15"/>
        <v>115000</v>
      </c>
      <c r="AB34" s="212"/>
      <c r="AC34" s="212"/>
      <c r="AD34" s="212"/>
    </row>
    <row r="35" spans="1:30" s="202" customFormat="1" hidden="1" x14ac:dyDescent="0.25">
      <c r="A35" s="197"/>
      <c r="B35" s="198" t="s">
        <v>29</v>
      </c>
      <c r="C35" s="199" t="s">
        <v>30</v>
      </c>
      <c r="D35" s="200"/>
      <c r="E35" s="200"/>
      <c r="F35" s="201">
        <f t="shared" si="0"/>
        <v>0</v>
      </c>
      <c r="G35" s="201"/>
      <c r="H35" s="200"/>
      <c r="I35" s="200"/>
      <c r="J35" s="201">
        <f t="shared" si="9"/>
        <v>0</v>
      </c>
      <c r="K35" s="200"/>
      <c r="L35" s="200"/>
      <c r="M35" s="200"/>
      <c r="N35" s="200"/>
      <c r="O35" s="200"/>
      <c r="P35" s="200"/>
      <c r="Q35" s="200"/>
      <c r="R35" s="200"/>
      <c r="S35" s="200"/>
      <c r="T35" s="201">
        <f t="shared" si="20"/>
        <v>0</v>
      </c>
      <c r="U35" s="201">
        <f t="shared" si="13"/>
        <v>0</v>
      </c>
      <c r="V35" s="200"/>
      <c r="W35" s="201">
        <f t="shared" si="14"/>
        <v>0</v>
      </c>
      <c r="X35" s="200"/>
      <c r="Y35" s="200"/>
      <c r="AA35" s="295">
        <f t="shared" si="15"/>
        <v>0</v>
      </c>
      <c r="AB35" s="212"/>
      <c r="AC35" s="212"/>
      <c r="AD35" s="212"/>
    </row>
    <row r="36" spans="1:30" s="202" customFormat="1" hidden="1" x14ac:dyDescent="0.25">
      <c r="A36" s="197"/>
      <c r="B36" s="198" t="s">
        <v>31</v>
      </c>
      <c r="C36" s="199" t="s">
        <v>32</v>
      </c>
      <c r="D36" s="200"/>
      <c r="E36" s="200"/>
      <c r="F36" s="201">
        <f t="shared" si="0"/>
        <v>0</v>
      </c>
      <c r="G36" s="201"/>
      <c r="H36" s="200"/>
      <c r="I36" s="200"/>
      <c r="J36" s="201">
        <f t="shared" si="9"/>
        <v>0</v>
      </c>
      <c r="K36" s="200"/>
      <c r="L36" s="200"/>
      <c r="M36" s="200"/>
      <c r="N36" s="200"/>
      <c r="O36" s="200"/>
      <c r="P36" s="200"/>
      <c r="Q36" s="200"/>
      <c r="R36" s="200"/>
      <c r="S36" s="200"/>
      <c r="T36" s="201">
        <f t="shared" si="20"/>
        <v>0</v>
      </c>
      <c r="U36" s="201">
        <f t="shared" si="13"/>
        <v>0</v>
      </c>
      <c r="V36" s="200"/>
      <c r="W36" s="201">
        <f t="shared" si="14"/>
        <v>0</v>
      </c>
      <c r="X36" s="200"/>
      <c r="Y36" s="200"/>
      <c r="AA36" s="295">
        <f t="shared" si="15"/>
        <v>0</v>
      </c>
      <c r="AB36" s="212"/>
      <c r="AC36" s="212"/>
      <c r="AD36" s="212"/>
    </row>
    <row r="37" spans="1:30" s="202" customFormat="1" hidden="1" x14ac:dyDescent="0.25">
      <c r="A37" s="197"/>
      <c r="B37" s="204" t="s">
        <v>33</v>
      </c>
      <c r="C37" s="199" t="s">
        <v>34</v>
      </c>
      <c r="D37" s="200"/>
      <c r="E37" s="200"/>
      <c r="F37" s="201">
        <f t="shared" si="0"/>
        <v>0</v>
      </c>
      <c r="G37" s="201"/>
      <c r="H37" s="200"/>
      <c r="I37" s="200"/>
      <c r="J37" s="201">
        <f t="shared" si="9"/>
        <v>0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1">
        <f t="shared" si="20"/>
        <v>0</v>
      </c>
      <c r="U37" s="201">
        <f t="shared" si="13"/>
        <v>0</v>
      </c>
      <c r="V37" s="200"/>
      <c r="W37" s="201">
        <f t="shared" si="14"/>
        <v>0</v>
      </c>
      <c r="X37" s="200"/>
      <c r="Y37" s="200"/>
      <c r="AA37" s="295">
        <f t="shared" si="15"/>
        <v>0</v>
      </c>
      <c r="AB37" s="212"/>
      <c r="AC37" s="212"/>
      <c r="AD37" s="212"/>
    </row>
    <row r="38" spans="1:30" s="202" customFormat="1" x14ac:dyDescent="0.25">
      <c r="A38" s="197"/>
      <c r="B38" s="198">
        <v>3225</v>
      </c>
      <c r="C38" s="199" t="s">
        <v>608</v>
      </c>
      <c r="D38" s="200"/>
      <c r="E38" s="200"/>
      <c r="F38" s="201"/>
      <c r="G38" s="201"/>
      <c r="H38" s="200">
        <v>2200</v>
      </c>
      <c r="I38" s="200"/>
      <c r="J38" s="201">
        <f>H38+I38</f>
        <v>2200</v>
      </c>
      <c r="K38" s="200"/>
      <c r="L38" s="200"/>
      <c r="M38" s="200"/>
      <c r="N38" s="200"/>
      <c r="O38" s="200"/>
      <c r="P38" s="200"/>
      <c r="Q38" s="200"/>
      <c r="R38" s="200"/>
      <c r="S38" s="331">
        <v>10500</v>
      </c>
      <c r="T38" s="201">
        <f t="shared" si="20"/>
        <v>10500</v>
      </c>
      <c r="U38" s="201">
        <f>J38+T38</f>
        <v>12700</v>
      </c>
      <c r="V38" s="200"/>
      <c r="W38" s="201">
        <f t="shared" si="14"/>
        <v>12700</v>
      </c>
      <c r="X38" s="200"/>
      <c r="Y38" s="200"/>
      <c r="AA38" s="295">
        <f t="shared" si="15"/>
        <v>12700</v>
      </c>
      <c r="AB38" s="212"/>
      <c r="AC38" s="212"/>
      <c r="AD38" s="212"/>
    </row>
    <row r="39" spans="1:30" s="192" customFormat="1" x14ac:dyDescent="0.25">
      <c r="A39" s="189"/>
      <c r="B39" s="189">
        <v>323</v>
      </c>
      <c r="C39" s="190"/>
      <c r="D39" s="191">
        <f t="shared" ref="D39:V39" si="56">SUM(D40+D41+D42+D43+D44+D45+D46+D47+D48)</f>
        <v>0</v>
      </c>
      <c r="E39" s="191">
        <f t="shared" si="56"/>
        <v>0</v>
      </c>
      <c r="F39" s="201">
        <f t="shared" si="0"/>
        <v>335452</v>
      </c>
      <c r="G39" s="191"/>
      <c r="H39" s="191">
        <f t="shared" si="56"/>
        <v>124500</v>
      </c>
      <c r="I39" s="191">
        <f t="shared" si="56"/>
        <v>0</v>
      </c>
      <c r="J39" s="4">
        <f t="shared" si="9"/>
        <v>124500</v>
      </c>
      <c r="K39" s="191">
        <f t="shared" si="56"/>
        <v>62000</v>
      </c>
      <c r="L39" s="191">
        <f t="shared" si="56"/>
        <v>0</v>
      </c>
      <c r="M39" s="191">
        <f t="shared" ref="M39" si="57">SUM(M40+M41+M42+M43+M44+M45+M46+M47+M48)</f>
        <v>0</v>
      </c>
      <c r="N39" s="191">
        <f t="shared" ref="N39" si="58">SUM(N40+N41+N42+N43+N44+N45+N46+N47+N48)</f>
        <v>0</v>
      </c>
      <c r="O39" s="191">
        <f t="shared" ref="O39" si="59">SUM(O40+O41+O42+O43+O44+O45+O46+O47+O48)</f>
        <v>0</v>
      </c>
      <c r="P39" s="191">
        <f t="shared" si="56"/>
        <v>0</v>
      </c>
      <c r="Q39" s="191">
        <f t="shared" si="56"/>
        <v>0</v>
      </c>
      <c r="R39" s="191">
        <f t="shared" si="56"/>
        <v>0</v>
      </c>
      <c r="S39" s="191">
        <f t="shared" si="56"/>
        <v>24452</v>
      </c>
      <c r="T39" s="4">
        <f t="shared" si="20"/>
        <v>86452</v>
      </c>
      <c r="U39" s="4">
        <f t="shared" si="13"/>
        <v>210952</v>
      </c>
      <c r="V39" s="191">
        <f t="shared" si="56"/>
        <v>0</v>
      </c>
      <c r="W39" s="201">
        <f t="shared" si="14"/>
        <v>210952</v>
      </c>
      <c r="X39" s="191">
        <f t="shared" ref="X39" si="60">SUM(X40+X41+X42+X43+X44+X45+X46+X47+X48)</f>
        <v>163000</v>
      </c>
      <c r="Y39" s="191">
        <f t="shared" ref="Y39" si="61">SUM(Y40+Y41+Y42+Y43+Y44+Y45+Y46+Y47+Y48)</f>
        <v>112000</v>
      </c>
      <c r="AA39" s="295">
        <f t="shared" si="15"/>
        <v>210952</v>
      </c>
      <c r="AB39" s="212"/>
      <c r="AC39" s="212"/>
      <c r="AD39" s="212"/>
    </row>
    <row r="40" spans="1:30" s="202" customFormat="1" x14ac:dyDescent="0.25">
      <c r="A40" s="197"/>
      <c r="B40" s="198" t="s">
        <v>35</v>
      </c>
      <c r="C40" s="199" t="s">
        <v>36</v>
      </c>
      <c r="D40" s="200"/>
      <c r="E40" s="200"/>
      <c r="F40" s="201">
        <f t="shared" si="0"/>
        <v>50000</v>
      </c>
      <c r="G40" s="201"/>
      <c r="H40" s="200">
        <v>20000</v>
      </c>
      <c r="I40" s="200"/>
      <c r="J40" s="201">
        <f t="shared" si="9"/>
        <v>20000</v>
      </c>
      <c r="K40" s="200">
        <v>10000</v>
      </c>
      <c r="L40" s="200"/>
      <c r="M40" s="200"/>
      <c r="N40" s="200"/>
      <c r="O40" s="200"/>
      <c r="P40" s="200"/>
      <c r="Q40" s="200"/>
      <c r="R40" s="200"/>
      <c r="S40" s="200"/>
      <c r="T40" s="201">
        <f t="shared" si="20"/>
        <v>10000</v>
      </c>
      <c r="U40" s="201">
        <f t="shared" si="13"/>
        <v>30000</v>
      </c>
      <c r="V40" s="200"/>
      <c r="W40" s="201">
        <f t="shared" si="14"/>
        <v>30000</v>
      </c>
      <c r="X40" s="200"/>
      <c r="Y40" s="200"/>
      <c r="AA40" s="295">
        <f t="shared" si="15"/>
        <v>30000</v>
      </c>
      <c r="AB40" s="212"/>
      <c r="AC40" s="212"/>
      <c r="AD40" s="212"/>
    </row>
    <row r="41" spans="1:30" s="202" customFormat="1" x14ac:dyDescent="0.25">
      <c r="A41" s="197"/>
      <c r="B41" s="198" t="s">
        <v>37</v>
      </c>
      <c r="C41" s="199" t="s">
        <v>38</v>
      </c>
      <c r="D41" s="200"/>
      <c r="E41" s="200"/>
      <c r="F41" s="201">
        <f t="shared" si="0"/>
        <v>126452</v>
      </c>
      <c r="G41" s="201"/>
      <c r="H41" s="200">
        <v>60000</v>
      </c>
      <c r="I41" s="200"/>
      <c r="J41" s="201">
        <f t="shared" si="9"/>
        <v>60000</v>
      </c>
      <c r="K41" s="200"/>
      <c r="L41" s="200"/>
      <c r="M41" s="200"/>
      <c r="N41" s="200"/>
      <c r="O41" s="200"/>
      <c r="P41" s="200"/>
      <c r="Q41" s="200"/>
      <c r="R41" s="200"/>
      <c r="S41" s="331">
        <v>6452</v>
      </c>
      <c r="T41" s="201">
        <f t="shared" si="20"/>
        <v>6452</v>
      </c>
      <c r="U41" s="201">
        <f t="shared" si="13"/>
        <v>66452</v>
      </c>
      <c r="V41" s="200"/>
      <c r="W41" s="201">
        <f t="shared" si="14"/>
        <v>66452</v>
      </c>
      <c r="X41" s="200">
        <v>163000</v>
      </c>
      <c r="Y41" s="200">
        <v>112000</v>
      </c>
      <c r="AA41" s="295">
        <f t="shared" si="15"/>
        <v>66452</v>
      </c>
      <c r="AB41" s="212"/>
      <c r="AC41" s="212"/>
      <c r="AD41" s="212"/>
    </row>
    <row r="42" spans="1:30" s="202" customFormat="1" x14ac:dyDescent="0.25">
      <c r="A42" s="197"/>
      <c r="B42" s="198" t="s">
        <v>39</v>
      </c>
      <c r="C42" s="199" t="s">
        <v>40</v>
      </c>
      <c r="D42" s="200"/>
      <c r="E42" s="200"/>
      <c r="F42" s="201">
        <f t="shared" si="0"/>
        <v>5000</v>
      </c>
      <c r="G42" s="201"/>
      <c r="H42" s="200"/>
      <c r="I42" s="200"/>
      <c r="J42" s="201">
        <f t="shared" si="9"/>
        <v>0</v>
      </c>
      <c r="K42" s="200">
        <v>5000</v>
      </c>
      <c r="L42" s="200"/>
      <c r="M42" s="200"/>
      <c r="N42" s="200"/>
      <c r="O42" s="200"/>
      <c r="P42" s="200"/>
      <c r="Q42" s="200"/>
      <c r="R42" s="200"/>
      <c r="S42" s="200"/>
      <c r="T42" s="201">
        <f t="shared" si="20"/>
        <v>5000</v>
      </c>
      <c r="U42" s="201">
        <f t="shared" si="13"/>
        <v>5000</v>
      </c>
      <c r="V42" s="200"/>
      <c r="W42" s="201">
        <f t="shared" si="14"/>
        <v>5000</v>
      </c>
      <c r="X42" s="200"/>
      <c r="Y42" s="200"/>
      <c r="AA42" s="295">
        <f t="shared" si="15"/>
        <v>5000</v>
      </c>
      <c r="AB42" s="212"/>
      <c r="AC42" s="212"/>
      <c r="AD42" s="212"/>
    </row>
    <row r="43" spans="1:30" s="202" customFormat="1" x14ac:dyDescent="0.25">
      <c r="A43" s="197"/>
      <c r="B43" s="198" t="s">
        <v>41</v>
      </c>
      <c r="C43" s="199" t="s">
        <v>42</v>
      </c>
      <c r="D43" s="200"/>
      <c r="E43" s="200"/>
      <c r="F43" s="201">
        <f t="shared" si="0"/>
        <v>17000</v>
      </c>
      <c r="G43" s="201"/>
      <c r="H43" s="200">
        <v>3500</v>
      </c>
      <c r="I43" s="200"/>
      <c r="J43" s="201">
        <f t="shared" si="9"/>
        <v>3500</v>
      </c>
      <c r="K43" s="200">
        <v>5000</v>
      </c>
      <c r="L43" s="200"/>
      <c r="M43" s="200"/>
      <c r="N43" s="200"/>
      <c r="O43" s="200"/>
      <c r="P43" s="200"/>
      <c r="Q43" s="200"/>
      <c r="R43" s="200"/>
      <c r="S43" s="331">
        <v>5000</v>
      </c>
      <c r="T43" s="201">
        <f t="shared" si="20"/>
        <v>10000</v>
      </c>
      <c r="U43" s="201">
        <f t="shared" si="13"/>
        <v>13500</v>
      </c>
      <c r="V43" s="200"/>
      <c r="W43" s="201">
        <f t="shared" si="14"/>
        <v>13500</v>
      </c>
      <c r="X43" s="200"/>
      <c r="Y43" s="200"/>
      <c r="AA43" s="295">
        <f t="shared" si="15"/>
        <v>13500</v>
      </c>
      <c r="AB43" s="212"/>
      <c r="AC43" s="212"/>
      <c r="AD43" s="212"/>
    </row>
    <row r="44" spans="1:30" s="202" customFormat="1" x14ac:dyDescent="0.25">
      <c r="A44" s="197"/>
      <c r="B44" s="198" t="s">
        <v>43</v>
      </c>
      <c r="C44" s="199" t="s">
        <v>44</v>
      </c>
      <c r="D44" s="200"/>
      <c r="E44" s="200"/>
      <c r="F44" s="201">
        <f t="shared" si="0"/>
        <v>2000</v>
      </c>
      <c r="G44" s="201"/>
      <c r="H44" s="200"/>
      <c r="I44" s="200"/>
      <c r="J44" s="201">
        <f t="shared" si="9"/>
        <v>0</v>
      </c>
      <c r="K44" s="200">
        <v>2000</v>
      </c>
      <c r="L44" s="200"/>
      <c r="M44" s="200"/>
      <c r="N44" s="200"/>
      <c r="O44" s="200"/>
      <c r="P44" s="200"/>
      <c r="Q44" s="200"/>
      <c r="R44" s="200"/>
      <c r="S44" s="200"/>
      <c r="T44" s="201">
        <f t="shared" si="20"/>
        <v>2000</v>
      </c>
      <c r="U44" s="201">
        <f t="shared" si="13"/>
        <v>2000</v>
      </c>
      <c r="V44" s="200"/>
      <c r="W44" s="201">
        <f t="shared" si="14"/>
        <v>2000</v>
      </c>
      <c r="X44" s="200"/>
      <c r="Y44" s="200"/>
      <c r="AA44" s="295">
        <f t="shared" si="15"/>
        <v>2000</v>
      </c>
      <c r="AB44" s="212"/>
      <c r="AC44" s="212"/>
      <c r="AD44" s="212"/>
    </row>
    <row r="45" spans="1:30" s="202" customFormat="1" x14ac:dyDescent="0.25">
      <c r="A45" s="197"/>
      <c r="B45" s="198" t="s">
        <v>45</v>
      </c>
      <c r="C45" s="199" t="s">
        <v>46</v>
      </c>
      <c r="D45" s="200"/>
      <c r="E45" s="200"/>
      <c r="F45" s="201">
        <f t="shared" si="0"/>
        <v>6000</v>
      </c>
      <c r="G45" s="201"/>
      <c r="H45" s="344">
        <v>3000</v>
      </c>
      <c r="I45" s="200"/>
      <c r="J45" s="345">
        <f t="shared" si="9"/>
        <v>3000</v>
      </c>
      <c r="K45" s="200"/>
      <c r="L45" s="200"/>
      <c r="M45" s="200"/>
      <c r="N45" s="200"/>
      <c r="O45" s="200"/>
      <c r="P45" s="200"/>
      <c r="Q45" s="200"/>
      <c r="R45" s="200"/>
      <c r="S45" s="200"/>
      <c r="T45" s="201">
        <f t="shared" si="20"/>
        <v>0</v>
      </c>
      <c r="U45" s="201">
        <f t="shared" si="13"/>
        <v>3000</v>
      </c>
      <c r="V45" s="200"/>
      <c r="W45" s="201">
        <f t="shared" si="14"/>
        <v>3000</v>
      </c>
      <c r="X45" s="200"/>
      <c r="Y45" s="200"/>
      <c r="AA45" s="295">
        <f t="shared" si="15"/>
        <v>3000</v>
      </c>
      <c r="AB45" s="212"/>
      <c r="AC45" s="212"/>
      <c r="AD45" s="212"/>
    </row>
    <row r="46" spans="1:30" s="202" customFormat="1" x14ac:dyDescent="0.25">
      <c r="A46" s="197"/>
      <c r="B46" s="198" t="s">
        <v>47</v>
      </c>
      <c r="C46" s="199" t="s">
        <v>48</v>
      </c>
      <c r="D46" s="200"/>
      <c r="E46" s="200"/>
      <c r="F46" s="201">
        <f t="shared" si="0"/>
        <v>84000</v>
      </c>
      <c r="G46" s="201"/>
      <c r="H46" s="344">
        <v>32000</v>
      </c>
      <c r="I46" s="200"/>
      <c r="J46" s="345">
        <f t="shared" si="9"/>
        <v>32000</v>
      </c>
      <c r="K46" s="200">
        <v>10000</v>
      </c>
      <c r="L46" s="200"/>
      <c r="M46" s="200"/>
      <c r="N46" s="200"/>
      <c r="O46" s="200"/>
      <c r="P46" s="200"/>
      <c r="Q46" s="200"/>
      <c r="R46" s="200"/>
      <c r="S46" s="331">
        <v>10000</v>
      </c>
      <c r="T46" s="201">
        <f t="shared" si="20"/>
        <v>20000</v>
      </c>
      <c r="U46" s="201">
        <f>SUM(J46+T46)</f>
        <v>52000</v>
      </c>
      <c r="V46" s="200"/>
      <c r="W46" s="201">
        <f t="shared" si="14"/>
        <v>52000</v>
      </c>
      <c r="X46" s="200"/>
      <c r="Y46" s="200"/>
      <c r="AA46" s="295">
        <f t="shared" si="15"/>
        <v>52000</v>
      </c>
      <c r="AB46" s="212"/>
      <c r="AC46" s="212"/>
      <c r="AD46" s="212"/>
    </row>
    <row r="47" spans="1:30" s="202" customFormat="1" x14ac:dyDescent="0.25">
      <c r="A47" s="197"/>
      <c r="B47" s="198" t="s">
        <v>49</v>
      </c>
      <c r="C47" s="199" t="s">
        <v>50</v>
      </c>
      <c r="D47" s="200"/>
      <c r="E47" s="200"/>
      <c r="F47" s="201">
        <f t="shared" si="0"/>
        <v>20000</v>
      </c>
      <c r="G47" s="201"/>
      <c r="H47" s="344">
        <v>6000</v>
      </c>
      <c r="I47" s="200"/>
      <c r="J47" s="345">
        <f t="shared" si="9"/>
        <v>6000</v>
      </c>
      <c r="K47" s="200">
        <v>5000</v>
      </c>
      <c r="L47" s="200"/>
      <c r="M47" s="200"/>
      <c r="N47" s="200"/>
      <c r="O47" s="200"/>
      <c r="P47" s="200"/>
      <c r="Q47" s="200"/>
      <c r="R47" s="200"/>
      <c r="S47" s="331">
        <v>3000</v>
      </c>
      <c r="T47" s="201">
        <f t="shared" si="20"/>
        <v>8000</v>
      </c>
      <c r="U47" s="201">
        <f t="shared" si="13"/>
        <v>14000</v>
      </c>
      <c r="V47" s="200"/>
      <c r="W47" s="201">
        <f t="shared" si="14"/>
        <v>14000</v>
      </c>
      <c r="X47" s="200"/>
      <c r="Y47" s="200"/>
      <c r="AA47" s="295">
        <f t="shared" si="15"/>
        <v>14000</v>
      </c>
      <c r="AB47" s="212"/>
      <c r="AC47" s="212"/>
      <c r="AD47" s="212"/>
    </row>
    <row r="48" spans="1:30" s="202" customFormat="1" x14ac:dyDescent="0.25">
      <c r="A48" s="197"/>
      <c r="B48" s="198" t="s">
        <v>51</v>
      </c>
      <c r="C48" s="199" t="s">
        <v>52</v>
      </c>
      <c r="D48" s="200"/>
      <c r="E48" s="200"/>
      <c r="F48" s="201">
        <f t="shared" si="0"/>
        <v>25000</v>
      </c>
      <c r="G48" s="201"/>
      <c r="H48" s="200"/>
      <c r="I48" s="200"/>
      <c r="J48" s="201">
        <f t="shared" si="9"/>
        <v>0</v>
      </c>
      <c r="K48" s="200">
        <v>25000</v>
      </c>
      <c r="L48" s="200"/>
      <c r="M48" s="200"/>
      <c r="N48" s="200"/>
      <c r="O48" s="200"/>
      <c r="P48" s="200"/>
      <c r="Q48" s="200"/>
      <c r="R48" s="200"/>
      <c r="S48" s="200"/>
      <c r="T48" s="201">
        <f t="shared" si="20"/>
        <v>25000</v>
      </c>
      <c r="U48" s="201">
        <f t="shared" si="13"/>
        <v>25000</v>
      </c>
      <c r="V48" s="200"/>
      <c r="W48" s="201">
        <f t="shared" si="14"/>
        <v>25000</v>
      </c>
      <c r="X48" s="200"/>
      <c r="Y48" s="200"/>
      <c r="AA48" s="295">
        <f t="shared" si="15"/>
        <v>25000</v>
      </c>
      <c r="AB48" s="212"/>
      <c r="AC48" s="212"/>
      <c r="AD48" s="212"/>
    </row>
    <row r="49" spans="1:30" s="192" customFormat="1" x14ac:dyDescent="0.25">
      <c r="A49" s="189"/>
      <c r="B49" s="189">
        <v>324</v>
      </c>
      <c r="C49" s="190"/>
      <c r="D49" s="191">
        <f>SUM(D50)</f>
        <v>0</v>
      </c>
      <c r="E49" s="191">
        <f t="shared" ref="E49:V49" si="62">SUM(E50)</f>
        <v>0</v>
      </c>
      <c r="F49" s="201">
        <f t="shared" si="0"/>
        <v>0</v>
      </c>
      <c r="G49" s="191"/>
      <c r="H49" s="191">
        <f t="shared" si="62"/>
        <v>0</v>
      </c>
      <c r="I49" s="191">
        <f t="shared" si="62"/>
        <v>0</v>
      </c>
      <c r="J49" s="201">
        <f t="shared" si="9"/>
        <v>0</v>
      </c>
      <c r="K49" s="191">
        <f t="shared" si="62"/>
        <v>0</v>
      </c>
      <c r="L49" s="191">
        <f t="shared" si="62"/>
        <v>0</v>
      </c>
      <c r="M49" s="191">
        <f t="shared" si="62"/>
        <v>0</v>
      </c>
      <c r="N49" s="191">
        <f t="shared" si="62"/>
        <v>0</v>
      </c>
      <c r="O49" s="191">
        <f t="shared" si="62"/>
        <v>0</v>
      </c>
      <c r="P49" s="191">
        <f t="shared" si="62"/>
        <v>0</v>
      </c>
      <c r="Q49" s="191">
        <f t="shared" si="62"/>
        <v>0</v>
      </c>
      <c r="R49" s="191">
        <f t="shared" si="62"/>
        <v>0</v>
      </c>
      <c r="S49" s="191">
        <f t="shared" si="62"/>
        <v>0</v>
      </c>
      <c r="T49" s="201">
        <f t="shared" si="20"/>
        <v>0</v>
      </c>
      <c r="U49" s="201">
        <f t="shared" si="13"/>
        <v>0</v>
      </c>
      <c r="V49" s="191">
        <f t="shared" si="62"/>
        <v>0</v>
      </c>
      <c r="W49" s="201">
        <f t="shared" si="14"/>
        <v>0</v>
      </c>
      <c r="X49" s="191">
        <f t="shared" ref="X49:Y49" si="63">SUM(X50)</f>
        <v>0</v>
      </c>
      <c r="Y49" s="191">
        <f t="shared" si="63"/>
        <v>0</v>
      </c>
      <c r="AA49" s="295">
        <f t="shared" si="15"/>
        <v>0</v>
      </c>
      <c r="AB49" s="212"/>
      <c r="AC49" s="212"/>
      <c r="AD49" s="212"/>
    </row>
    <row r="50" spans="1:30" s="202" customFormat="1" x14ac:dyDescent="0.25">
      <c r="A50" s="197"/>
      <c r="B50" s="203" t="s">
        <v>54</v>
      </c>
      <c r="C50" s="199" t="s">
        <v>53</v>
      </c>
      <c r="D50" s="200"/>
      <c r="E50" s="200"/>
      <c r="F50" s="201">
        <f t="shared" si="0"/>
        <v>0</v>
      </c>
      <c r="G50" s="201"/>
      <c r="H50" s="200"/>
      <c r="I50" s="200"/>
      <c r="J50" s="201">
        <f t="shared" si="9"/>
        <v>0</v>
      </c>
      <c r="K50" s="200"/>
      <c r="L50" s="200"/>
      <c r="M50" s="200"/>
      <c r="N50" s="200"/>
      <c r="O50" s="200"/>
      <c r="P50" s="200"/>
      <c r="Q50" s="200"/>
      <c r="R50" s="200"/>
      <c r="S50" s="200"/>
      <c r="T50" s="201">
        <f t="shared" si="20"/>
        <v>0</v>
      </c>
      <c r="U50" s="201">
        <f t="shared" si="13"/>
        <v>0</v>
      </c>
      <c r="V50" s="200"/>
      <c r="W50" s="201">
        <f t="shared" si="14"/>
        <v>0</v>
      </c>
      <c r="X50" s="200"/>
      <c r="Y50" s="200"/>
      <c r="AA50" s="295">
        <f t="shared" si="15"/>
        <v>0</v>
      </c>
      <c r="AB50" s="212"/>
      <c r="AC50" s="212"/>
      <c r="AD50" s="212"/>
    </row>
    <row r="51" spans="1:30" s="192" customFormat="1" x14ac:dyDescent="0.25">
      <c r="A51" s="189"/>
      <c r="B51" s="195" t="s">
        <v>547</v>
      </c>
      <c r="C51" s="190"/>
      <c r="D51" s="191">
        <f t="shared" ref="D51:V51" si="64">SUM(D52+D53+D54+D55+D56+D57+D58)</f>
        <v>0</v>
      </c>
      <c r="E51" s="191">
        <f t="shared" si="64"/>
        <v>0</v>
      </c>
      <c r="F51" s="201">
        <f t="shared" si="0"/>
        <v>50000</v>
      </c>
      <c r="G51" s="191"/>
      <c r="H51" s="191">
        <f t="shared" si="64"/>
        <v>22500</v>
      </c>
      <c r="I51" s="191">
        <f t="shared" si="64"/>
        <v>0</v>
      </c>
      <c r="J51" s="4">
        <f t="shared" si="9"/>
        <v>22500</v>
      </c>
      <c r="K51" s="191">
        <f>K91+K92</f>
        <v>5000</v>
      </c>
      <c r="L51" s="191">
        <f t="shared" si="64"/>
        <v>0</v>
      </c>
      <c r="M51" s="191">
        <f t="shared" ref="M51" si="65">SUM(M52+M53+M54+M55+M56+M57+M58)</f>
        <v>0</v>
      </c>
      <c r="N51" s="191">
        <f t="shared" ref="N51" si="66">SUM(N52+N53+N54+N55+N56+N57+N58)</f>
        <v>0</v>
      </c>
      <c r="O51" s="191">
        <f t="shared" ref="O51" si="67">SUM(O52+O53+O54+O55+O56+O57+O58)</f>
        <v>0</v>
      </c>
      <c r="P51" s="191">
        <f t="shared" si="64"/>
        <v>0</v>
      </c>
      <c r="Q51" s="191">
        <f t="shared" si="64"/>
        <v>0</v>
      </c>
      <c r="R51" s="191">
        <f t="shared" si="64"/>
        <v>0</v>
      </c>
      <c r="S51" s="191">
        <f t="shared" si="64"/>
        <v>0</v>
      </c>
      <c r="T51" s="4">
        <f>SUM(K51:S51)</f>
        <v>5000</v>
      </c>
      <c r="U51" s="4">
        <f t="shared" si="13"/>
        <v>27500</v>
      </c>
      <c r="V51" s="191">
        <f t="shared" si="64"/>
        <v>0</v>
      </c>
      <c r="W51" s="201">
        <f t="shared" si="14"/>
        <v>27500</v>
      </c>
      <c r="X51" s="191">
        <f t="shared" ref="X51" si="68">SUM(X52+X53+X54+X55+X56+X57+X58)</f>
        <v>0</v>
      </c>
      <c r="Y51" s="191">
        <f t="shared" ref="Y51" si="69">SUM(Y52+Y53+Y54+Y55+Y56+Y57+Y58)</f>
        <v>0</v>
      </c>
      <c r="AA51" s="295">
        <f t="shared" si="15"/>
        <v>27500</v>
      </c>
      <c r="AB51" s="212"/>
      <c r="AC51" s="212"/>
      <c r="AD51" s="212"/>
    </row>
    <row r="52" spans="1:30" s="202" customFormat="1" ht="12.75" customHeight="1" x14ac:dyDescent="0.25">
      <c r="A52" s="197"/>
      <c r="B52" s="198" t="s">
        <v>56</v>
      </c>
      <c r="C52" s="199" t="s">
        <v>57</v>
      </c>
      <c r="D52" s="200"/>
      <c r="E52" s="200"/>
      <c r="F52" s="201">
        <f t="shared" si="0"/>
        <v>0</v>
      </c>
      <c r="G52" s="201"/>
      <c r="H52" s="200"/>
      <c r="I52" s="200"/>
      <c r="J52" s="201">
        <f t="shared" si="9"/>
        <v>0</v>
      </c>
      <c r="K52" s="200"/>
      <c r="L52" s="200"/>
      <c r="M52" s="200"/>
      <c r="N52" s="200"/>
      <c r="O52" s="200"/>
      <c r="P52" s="200"/>
      <c r="Q52" s="200"/>
      <c r="R52" s="200"/>
      <c r="S52" s="200"/>
      <c r="T52" s="201">
        <f t="shared" si="20"/>
        <v>0</v>
      </c>
      <c r="U52" s="201">
        <f t="shared" si="13"/>
        <v>0</v>
      </c>
      <c r="V52" s="200"/>
      <c r="W52" s="201">
        <f t="shared" si="14"/>
        <v>0</v>
      </c>
      <c r="X52" s="200"/>
      <c r="Y52" s="200"/>
      <c r="AA52" s="295">
        <f t="shared" si="15"/>
        <v>0</v>
      </c>
      <c r="AB52" s="212"/>
      <c r="AC52" s="212"/>
      <c r="AD52" s="212"/>
    </row>
    <row r="53" spans="1:30" s="202" customFormat="1" x14ac:dyDescent="0.25">
      <c r="A53" s="197"/>
      <c r="B53" s="198" t="s">
        <v>58</v>
      </c>
      <c r="C53" s="199" t="s">
        <v>59</v>
      </c>
      <c r="D53" s="200"/>
      <c r="E53" s="200"/>
      <c r="F53" s="201">
        <f t="shared" si="0"/>
        <v>45000</v>
      </c>
      <c r="G53" s="201"/>
      <c r="H53" s="200">
        <v>22500</v>
      </c>
      <c r="I53" s="200"/>
      <c r="J53" s="201">
        <f t="shared" si="9"/>
        <v>22500</v>
      </c>
      <c r="K53" s="200"/>
      <c r="L53" s="200"/>
      <c r="M53" s="200"/>
      <c r="N53" s="200"/>
      <c r="O53" s="200"/>
      <c r="P53" s="200"/>
      <c r="Q53" s="200"/>
      <c r="R53" s="200"/>
      <c r="S53" s="200"/>
      <c r="T53" s="201">
        <f t="shared" si="20"/>
        <v>0</v>
      </c>
      <c r="U53" s="201">
        <f t="shared" si="13"/>
        <v>22500</v>
      </c>
      <c r="V53" s="200"/>
      <c r="W53" s="201">
        <f t="shared" si="14"/>
        <v>22500</v>
      </c>
      <c r="X53" s="200"/>
      <c r="Y53" s="200"/>
      <c r="AA53" s="295">
        <f t="shared" si="15"/>
        <v>22500</v>
      </c>
      <c r="AB53" s="212"/>
      <c r="AC53" s="212"/>
      <c r="AD53" s="212"/>
    </row>
    <row r="54" spans="1:30" s="202" customFormat="1" hidden="1" x14ac:dyDescent="0.25">
      <c r="A54" s="197"/>
      <c r="B54" s="198" t="s">
        <v>60</v>
      </c>
      <c r="C54" s="199" t="s">
        <v>61</v>
      </c>
      <c r="D54" s="200"/>
      <c r="E54" s="200"/>
      <c r="F54" s="201">
        <f t="shared" si="0"/>
        <v>0</v>
      </c>
      <c r="G54" s="201"/>
      <c r="H54" s="200"/>
      <c r="I54" s="200"/>
      <c r="J54" s="201">
        <f t="shared" si="9"/>
        <v>0</v>
      </c>
      <c r="K54" s="200"/>
      <c r="L54" s="200"/>
      <c r="M54" s="200"/>
      <c r="N54" s="200"/>
      <c r="O54" s="200"/>
      <c r="P54" s="200"/>
      <c r="Q54" s="200"/>
      <c r="R54" s="200"/>
      <c r="S54" s="200"/>
      <c r="T54" s="201">
        <f t="shared" si="20"/>
        <v>0</v>
      </c>
      <c r="U54" s="201">
        <f t="shared" si="13"/>
        <v>0</v>
      </c>
      <c r="V54" s="200"/>
      <c r="W54" s="201">
        <f t="shared" si="14"/>
        <v>0</v>
      </c>
      <c r="X54" s="200"/>
      <c r="Y54" s="200"/>
      <c r="AA54" s="295">
        <f t="shared" si="15"/>
        <v>0</v>
      </c>
      <c r="AB54" s="212"/>
      <c r="AC54" s="212"/>
      <c r="AD54" s="212"/>
    </row>
    <row r="55" spans="1:30" s="202" customFormat="1" hidden="1" x14ac:dyDescent="0.25">
      <c r="A55" s="197"/>
      <c r="B55" s="198" t="s">
        <v>62</v>
      </c>
      <c r="C55" s="199" t="s">
        <v>63</v>
      </c>
      <c r="D55" s="200"/>
      <c r="E55" s="200"/>
      <c r="F55" s="201">
        <f t="shared" si="0"/>
        <v>0</v>
      </c>
      <c r="G55" s="201"/>
      <c r="H55" s="200"/>
      <c r="I55" s="200"/>
      <c r="J55" s="201">
        <f t="shared" si="9"/>
        <v>0</v>
      </c>
      <c r="K55" s="200"/>
      <c r="L55" s="200"/>
      <c r="M55" s="200"/>
      <c r="N55" s="200"/>
      <c r="O55" s="200"/>
      <c r="P55" s="200"/>
      <c r="Q55" s="200"/>
      <c r="R55" s="200"/>
      <c r="S55" s="200"/>
      <c r="T55" s="201">
        <f t="shared" si="20"/>
        <v>0</v>
      </c>
      <c r="U55" s="201">
        <f t="shared" si="13"/>
        <v>0</v>
      </c>
      <c r="V55" s="200"/>
      <c r="W55" s="201">
        <f t="shared" si="14"/>
        <v>0</v>
      </c>
      <c r="X55" s="200"/>
      <c r="Y55" s="200"/>
      <c r="AA55" s="295">
        <f t="shared" si="15"/>
        <v>0</v>
      </c>
      <c r="AB55" s="212"/>
      <c r="AC55" s="212"/>
      <c r="AD55" s="212"/>
    </row>
    <row r="56" spans="1:30" s="202" customFormat="1" hidden="1" x14ac:dyDescent="0.25">
      <c r="A56" s="197"/>
      <c r="B56" s="197">
        <v>3295</v>
      </c>
      <c r="C56" s="199" t="s">
        <v>64</v>
      </c>
      <c r="D56" s="200"/>
      <c r="E56" s="200"/>
      <c r="F56" s="201">
        <f t="shared" si="0"/>
        <v>0</v>
      </c>
      <c r="G56" s="201"/>
      <c r="H56" s="200"/>
      <c r="I56" s="200"/>
      <c r="J56" s="201">
        <f t="shared" si="9"/>
        <v>0</v>
      </c>
      <c r="K56" s="200"/>
      <c r="L56" s="200"/>
      <c r="M56" s="200"/>
      <c r="N56" s="200"/>
      <c r="O56" s="200"/>
      <c r="P56" s="200"/>
      <c r="Q56" s="200"/>
      <c r="R56" s="200"/>
      <c r="S56" s="200"/>
      <c r="T56" s="201">
        <f t="shared" si="20"/>
        <v>0</v>
      </c>
      <c r="U56" s="201">
        <f t="shared" si="13"/>
        <v>0</v>
      </c>
      <c r="V56" s="200"/>
      <c r="W56" s="201">
        <f t="shared" si="14"/>
        <v>0</v>
      </c>
      <c r="X56" s="200"/>
      <c r="Y56" s="200"/>
      <c r="AA56" s="295">
        <f t="shared" si="15"/>
        <v>0</v>
      </c>
      <c r="AB56" s="212"/>
      <c r="AC56" s="212"/>
      <c r="AD56" s="212"/>
    </row>
    <row r="57" spans="1:30" s="202" customFormat="1" hidden="1" x14ac:dyDescent="0.25">
      <c r="A57" s="197"/>
      <c r="B57" s="197">
        <v>3296</v>
      </c>
      <c r="C57" s="205" t="s">
        <v>65</v>
      </c>
      <c r="D57" s="200"/>
      <c r="E57" s="200"/>
      <c r="F57" s="201">
        <f t="shared" si="0"/>
        <v>0</v>
      </c>
      <c r="G57" s="201"/>
      <c r="H57" s="200"/>
      <c r="I57" s="200"/>
      <c r="J57" s="201">
        <f t="shared" si="9"/>
        <v>0</v>
      </c>
      <c r="K57" s="200"/>
      <c r="L57" s="200"/>
      <c r="M57" s="200"/>
      <c r="N57" s="200"/>
      <c r="O57" s="200"/>
      <c r="P57" s="200"/>
      <c r="Q57" s="200"/>
      <c r="R57" s="200"/>
      <c r="S57" s="200"/>
      <c r="T57" s="201">
        <f t="shared" si="20"/>
        <v>0</v>
      </c>
      <c r="U57" s="201">
        <f t="shared" si="13"/>
        <v>0</v>
      </c>
      <c r="V57" s="200"/>
      <c r="W57" s="201">
        <f t="shared" si="14"/>
        <v>0</v>
      </c>
      <c r="X57" s="200"/>
      <c r="Y57" s="200"/>
      <c r="AA57" s="295">
        <f t="shared" si="15"/>
        <v>0</v>
      </c>
      <c r="AB57" s="212"/>
      <c r="AC57" s="212"/>
      <c r="AD57" s="212"/>
    </row>
    <row r="58" spans="1:30" s="202" customFormat="1" hidden="1" x14ac:dyDescent="0.25">
      <c r="A58" s="197"/>
      <c r="B58" s="198" t="s">
        <v>66</v>
      </c>
      <c r="C58" s="199" t="s">
        <v>55</v>
      </c>
      <c r="D58" s="200"/>
      <c r="E58" s="200"/>
      <c r="F58" s="201">
        <f t="shared" si="0"/>
        <v>0</v>
      </c>
      <c r="G58" s="201"/>
      <c r="H58" s="200"/>
      <c r="I58" s="200"/>
      <c r="J58" s="201">
        <f t="shared" si="9"/>
        <v>0</v>
      </c>
      <c r="K58" s="200"/>
      <c r="L58" s="200"/>
      <c r="M58" s="200"/>
      <c r="N58" s="200"/>
      <c r="O58" s="200"/>
      <c r="P58" s="200"/>
      <c r="Q58" s="200"/>
      <c r="R58" s="200"/>
      <c r="S58" s="200"/>
      <c r="T58" s="201">
        <f t="shared" si="20"/>
        <v>0</v>
      </c>
      <c r="U58" s="201">
        <f t="shared" si="13"/>
        <v>0</v>
      </c>
      <c r="V58" s="200"/>
      <c r="W58" s="201">
        <f t="shared" si="14"/>
        <v>0</v>
      </c>
      <c r="X58" s="200"/>
      <c r="Y58" s="200"/>
      <c r="AA58" s="295">
        <f t="shared" si="15"/>
        <v>0</v>
      </c>
      <c r="AB58" s="212"/>
      <c r="AC58" s="212"/>
      <c r="AD58" s="212"/>
    </row>
    <row r="59" spans="1:30" s="192" customFormat="1" hidden="1" x14ac:dyDescent="0.25">
      <c r="A59" s="6"/>
      <c r="B59" s="320">
        <v>34</v>
      </c>
      <c r="C59" s="316" t="s">
        <v>67</v>
      </c>
      <c r="D59" s="317">
        <f t="shared" ref="D59:V59" si="70">SUM(D60+D65)</f>
        <v>0</v>
      </c>
      <c r="E59" s="317">
        <f t="shared" si="70"/>
        <v>0</v>
      </c>
      <c r="F59" s="201">
        <f t="shared" si="0"/>
        <v>0</v>
      </c>
      <c r="G59" s="317"/>
      <c r="H59" s="317">
        <f t="shared" si="70"/>
        <v>0</v>
      </c>
      <c r="I59" s="317">
        <f t="shared" si="70"/>
        <v>0</v>
      </c>
      <c r="J59" s="201">
        <f t="shared" si="9"/>
        <v>0</v>
      </c>
      <c r="K59" s="317">
        <f t="shared" si="70"/>
        <v>0</v>
      </c>
      <c r="L59" s="317">
        <f t="shared" si="70"/>
        <v>0</v>
      </c>
      <c r="M59" s="317">
        <f t="shared" ref="M59" si="71">SUM(M60+M65)</f>
        <v>0</v>
      </c>
      <c r="N59" s="317">
        <f t="shared" ref="N59" si="72">SUM(N60+N65)</f>
        <v>0</v>
      </c>
      <c r="O59" s="317">
        <f t="shared" ref="O59" si="73">SUM(O60+O65)</f>
        <v>0</v>
      </c>
      <c r="P59" s="317">
        <f t="shared" si="70"/>
        <v>0</v>
      </c>
      <c r="Q59" s="317">
        <f t="shared" si="70"/>
        <v>0</v>
      </c>
      <c r="R59" s="317">
        <f t="shared" si="70"/>
        <v>0</v>
      </c>
      <c r="S59" s="317">
        <f t="shared" si="70"/>
        <v>0</v>
      </c>
      <c r="T59" s="201">
        <f t="shared" si="20"/>
        <v>0</v>
      </c>
      <c r="U59" s="201">
        <f t="shared" si="13"/>
        <v>0</v>
      </c>
      <c r="V59" s="191">
        <f t="shared" si="70"/>
        <v>0</v>
      </c>
      <c r="W59" s="201">
        <f t="shared" si="14"/>
        <v>0</v>
      </c>
      <c r="X59" s="191">
        <f t="shared" ref="X59" si="74">SUM(X60+X65)</f>
        <v>0</v>
      </c>
      <c r="Y59" s="191">
        <f t="shared" ref="Y59" si="75">SUM(Y60+Y65)</f>
        <v>0</v>
      </c>
      <c r="AA59" s="295">
        <f t="shared" si="15"/>
        <v>0</v>
      </c>
      <c r="AB59" s="212"/>
      <c r="AC59" s="212"/>
      <c r="AD59" s="212"/>
    </row>
    <row r="60" spans="1:30" s="192" customFormat="1" hidden="1" x14ac:dyDescent="0.25">
      <c r="A60" s="189"/>
      <c r="B60" s="320">
        <v>342</v>
      </c>
      <c r="C60" s="316" t="s">
        <v>68</v>
      </c>
      <c r="D60" s="317">
        <f t="shared" ref="D60:V60" si="76">SUM(D61+D62+D63+D64)</f>
        <v>0</v>
      </c>
      <c r="E60" s="317">
        <f t="shared" si="76"/>
        <v>0</v>
      </c>
      <c r="F60" s="201">
        <f t="shared" si="0"/>
        <v>0</v>
      </c>
      <c r="G60" s="317"/>
      <c r="H60" s="317">
        <f t="shared" si="76"/>
        <v>0</v>
      </c>
      <c r="I60" s="317">
        <f t="shared" si="76"/>
        <v>0</v>
      </c>
      <c r="J60" s="201">
        <f t="shared" si="9"/>
        <v>0</v>
      </c>
      <c r="K60" s="317">
        <f t="shared" si="76"/>
        <v>0</v>
      </c>
      <c r="L60" s="317">
        <f t="shared" si="76"/>
        <v>0</v>
      </c>
      <c r="M60" s="317">
        <f t="shared" ref="M60" si="77">SUM(M61+M62+M63+M64)</f>
        <v>0</v>
      </c>
      <c r="N60" s="317">
        <f t="shared" ref="N60" si="78">SUM(N61+N62+N63+N64)</f>
        <v>0</v>
      </c>
      <c r="O60" s="317">
        <f t="shared" ref="O60" si="79">SUM(O61+O62+O63+O64)</f>
        <v>0</v>
      </c>
      <c r="P60" s="317">
        <f t="shared" si="76"/>
        <v>0</v>
      </c>
      <c r="Q60" s="317">
        <f t="shared" si="76"/>
        <v>0</v>
      </c>
      <c r="R60" s="317">
        <f t="shared" si="76"/>
        <v>0</v>
      </c>
      <c r="S60" s="317">
        <f t="shared" si="76"/>
        <v>0</v>
      </c>
      <c r="T60" s="201">
        <f t="shared" si="20"/>
        <v>0</v>
      </c>
      <c r="U60" s="201">
        <f t="shared" si="13"/>
        <v>0</v>
      </c>
      <c r="V60" s="191">
        <f t="shared" si="76"/>
        <v>0</v>
      </c>
      <c r="W60" s="201">
        <f t="shared" si="14"/>
        <v>0</v>
      </c>
      <c r="X60" s="191">
        <f t="shared" ref="X60" si="80">SUM(X61+X62+X63+X64)</f>
        <v>0</v>
      </c>
      <c r="Y60" s="191">
        <f t="shared" ref="Y60" si="81">SUM(Y61+Y62+Y63+Y64)</f>
        <v>0</v>
      </c>
      <c r="AA60" s="295">
        <f t="shared" si="15"/>
        <v>0</v>
      </c>
      <c r="AB60" s="212"/>
      <c r="AC60" s="212"/>
      <c r="AD60" s="212"/>
    </row>
    <row r="61" spans="1:30" s="202" customFormat="1" ht="27.75" hidden="1" customHeight="1" x14ac:dyDescent="0.25">
      <c r="A61" s="197"/>
      <c r="B61" s="198" t="s">
        <v>69</v>
      </c>
      <c r="C61" s="199" t="s">
        <v>70</v>
      </c>
      <c r="D61" s="200"/>
      <c r="E61" s="200"/>
      <c r="F61" s="201">
        <f t="shared" si="0"/>
        <v>0</v>
      </c>
      <c r="G61" s="201"/>
      <c r="H61" s="200"/>
      <c r="I61" s="200"/>
      <c r="J61" s="201">
        <f t="shared" si="9"/>
        <v>0</v>
      </c>
      <c r="K61" s="200"/>
      <c r="L61" s="200"/>
      <c r="M61" s="200"/>
      <c r="N61" s="200"/>
      <c r="O61" s="200"/>
      <c r="P61" s="200"/>
      <c r="Q61" s="200"/>
      <c r="R61" s="200"/>
      <c r="S61" s="200"/>
      <c r="T61" s="201">
        <f t="shared" si="20"/>
        <v>0</v>
      </c>
      <c r="U61" s="201">
        <f t="shared" si="13"/>
        <v>0</v>
      </c>
      <c r="V61" s="200"/>
      <c r="W61" s="201">
        <f t="shared" si="14"/>
        <v>0</v>
      </c>
      <c r="X61" s="200"/>
      <c r="Y61" s="200"/>
      <c r="AA61" s="295">
        <f t="shared" si="15"/>
        <v>0</v>
      </c>
      <c r="AB61" s="212"/>
      <c r="AC61" s="212"/>
      <c r="AD61" s="212"/>
    </row>
    <row r="62" spans="1:30" s="202" customFormat="1" ht="27" hidden="1" x14ac:dyDescent="0.25">
      <c r="A62" s="197"/>
      <c r="B62" s="197">
        <v>3426</v>
      </c>
      <c r="C62" s="199" t="s">
        <v>71</v>
      </c>
      <c r="D62" s="200"/>
      <c r="E62" s="200"/>
      <c r="F62" s="201">
        <f t="shared" si="0"/>
        <v>0</v>
      </c>
      <c r="G62" s="201"/>
      <c r="H62" s="200"/>
      <c r="I62" s="200"/>
      <c r="J62" s="201">
        <f t="shared" si="9"/>
        <v>0</v>
      </c>
      <c r="K62" s="200"/>
      <c r="L62" s="200"/>
      <c r="M62" s="200"/>
      <c r="N62" s="200"/>
      <c r="O62" s="200"/>
      <c r="P62" s="200"/>
      <c r="Q62" s="200"/>
      <c r="R62" s="200"/>
      <c r="S62" s="200"/>
      <c r="T62" s="201">
        <f t="shared" si="20"/>
        <v>0</v>
      </c>
      <c r="U62" s="201">
        <f t="shared" si="13"/>
        <v>0</v>
      </c>
      <c r="V62" s="200"/>
      <c r="W62" s="201">
        <f t="shared" si="14"/>
        <v>0</v>
      </c>
      <c r="X62" s="200"/>
      <c r="Y62" s="200"/>
      <c r="AA62" s="295">
        <f t="shared" si="15"/>
        <v>0</v>
      </c>
      <c r="AB62" s="212"/>
      <c r="AC62" s="212"/>
      <c r="AD62" s="212"/>
    </row>
    <row r="63" spans="1:30" s="202" customFormat="1" ht="27" hidden="1" x14ac:dyDescent="0.25">
      <c r="A63" s="197"/>
      <c r="B63" s="197">
        <v>3427</v>
      </c>
      <c r="C63" s="199" t="s">
        <v>72</v>
      </c>
      <c r="D63" s="200"/>
      <c r="E63" s="200"/>
      <c r="F63" s="201">
        <f t="shared" si="0"/>
        <v>0</v>
      </c>
      <c r="G63" s="201"/>
      <c r="H63" s="200"/>
      <c r="I63" s="200"/>
      <c r="J63" s="201">
        <f t="shared" si="9"/>
        <v>0</v>
      </c>
      <c r="K63" s="200"/>
      <c r="L63" s="200"/>
      <c r="M63" s="200"/>
      <c r="N63" s="200"/>
      <c r="O63" s="200"/>
      <c r="P63" s="200"/>
      <c r="Q63" s="200"/>
      <c r="R63" s="200"/>
      <c r="S63" s="200"/>
      <c r="T63" s="201">
        <f t="shared" si="20"/>
        <v>0</v>
      </c>
      <c r="U63" s="201">
        <f t="shared" si="13"/>
        <v>0</v>
      </c>
      <c r="V63" s="200"/>
      <c r="W63" s="201">
        <f t="shared" si="14"/>
        <v>0</v>
      </c>
      <c r="X63" s="200"/>
      <c r="Y63" s="200"/>
      <c r="AA63" s="295">
        <f t="shared" si="15"/>
        <v>0</v>
      </c>
      <c r="AB63" s="212"/>
      <c r="AC63" s="212"/>
      <c r="AD63" s="212"/>
    </row>
    <row r="64" spans="1:30" s="202" customFormat="1" hidden="1" x14ac:dyDescent="0.25">
      <c r="A64" s="197"/>
      <c r="B64" s="197">
        <v>3428</v>
      </c>
      <c r="C64" s="199" t="s">
        <v>73</v>
      </c>
      <c r="D64" s="200"/>
      <c r="E64" s="200"/>
      <c r="F64" s="201">
        <f t="shared" si="0"/>
        <v>0</v>
      </c>
      <c r="G64" s="201"/>
      <c r="H64" s="200"/>
      <c r="I64" s="200"/>
      <c r="J64" s="201">
        <f t="shared" si="9"/>
        <v>0</v>
      </c>
      <c r="K64" s="200"/>
      <c r="L64" s="200"/>
      <c r="M64" s="200"/>
      <c r="N64" s="200"/>
      <c r="O64" s="200"/>
      <c r="P64" s="200"/>
      <c r="Q64" s="200"/>
      <c r="R64" s="200"/>
      <c r="S64" s="200"/>
      <c r="T64" s="201">
        <f t="shared" si="20"/>
        <v>0</v>
      </c>
      <c r="U64" s="201">
        <f t="shared" si="13"/>
        <v>0</v>
      </c>
      <c r="V64" s="200"/>
      <c r="W64" s="201">
        <f t="shared" si="14"/>
        <v>0</v>
      </c>
      <c r="X64" s="200"/>
      <c r="Y64" s="200"/>
      <c r="AA64" s="295">
        <f t="shared" si="15"/>
        <v>0</v>
      </c>
      <c r="AB64" s="212"/>
      <c r="AC64" s="212"/>
      <c r="AD64" s="212"/>
    </row>
    <row r="65" spans="1:30" s="192" customFormat="1" hidden="1" x14ac:dyDescent="0.25">
      <c r="A65" s="189"/>
      <c r="B65" s="320">
        <v>343</v>
      </c>
      <c r="C65" s="316"/>
      <c r="D65" s="317">
        <f t="shared" ref="D65:V65" si="82">SUM(D66+D67+D68+D69)</f>
        <v>0</v>
      </c>
      <c r="E65" s="317">
        <f t="shared" si="82"/>
        <v>0</v>
      </c>
      <c r="F65" s="201">
        <f t="shared" si="0"/>
        <v>0</v>
      </c>
      <c r="G65" s="317"/>
      <c r="H65" s="317">
        <f t="shared" si="82"/>
        <v>0</v>
      </c>
      <c r="I65" s="317">
        <f t="shared" si="82"/>
        <v>0</v>
      </c>
      <c r="J65" s="201">
        <f t="shared" si="9"/>
        <v>0</v>
      </c>
      <c r="K65" s="317">
        <f t="shared" si="82"/>
        <v>0</v>
      </c>
      <c r="L65" s="317">
        <f t="shared" si="82"/>
        <v>0</v>
      </c>
      <c r="M65" s="317">
        <f t="shared" ref="M65" si="83">SUM(M66+M67+M68+M69)</f>
        <v>0</v>
      </c>
      <c r="N65" s="317">
        <f t="shared" ref="N65" si="84">SUM(N66+N67+N68+N69)</f>
        <v>0</v>
      </c>
      <c r="O65" s="317">
        <f t="shared" ref="O65" si="85">SUM(O66+O67+O68+O69)</f>
        <v>0</v>
      </c>
      <c r="P65" s="317">
        <f t="shared" si="82"/>
        <v>0</v>
      </c>
      <c r="Q65" s="317">
        <f t="shared" si="82"/>
        <v>0</v>
      </c>
      <c r="R65" s="317">
        <f t="shared" si="82"/>
        <v>0</v>
      </c>
      <c r="S65" s="317">
        <f t="shared" si="82"/>
        <v>0</v>
      </c>
      <c r="T65" s="201">
        <f t="shared" si="20"/>
        <v>0</v>
      </c>
      <c r="U65" s="201">
        <f t="shared" si="13"/>
        <v>0</v>
      </c>
      <c r="V65" s="191">
        <f t="shared" si="82"/>
        <v>0</v>
      </c>
      <c r="W65" s="201">
        <f t="shared" si="14"/>
        <v>0</v>
      </c>
      <c r="X65" s="191">
        <f t="shared" ref="X65" si="86">SUM(X66+X67+X68+X69)</f>
        <v>0</v>
      </c>
      <c r="Y65" s="191">
        <f t="shared" ref="Y65" si="87">SUM(Y66+Y67+Y68+Y69)</f>
        <v>0</v>
      </c>
      <c r="AA65" s="295">
        <f t="shared" si="15"/>
        <v>0</v>
      </c>
      <c r="AB65" s="212"/>
      <c r="AC65" s="212"/>
      <c r="AD65" s="212"/>
    </row>
    <row r="66" spans="1:30" s="202" customFormat="1" hidden="1" x14ac:dyDescent="0.25">
      <c r="A66" s="197"/>
      <c r="B66" s="198" t="s">
        <v>74</v>
      </c>
      <c r="C66" s="199" t="s">
        <v>75</v>
      </c>
      <c r="D66" s="200"/>
      <c r="E66" s="200"/>
      <c r="F66" s="201">
        <f t="shared" si="0"/>
        <v>0</v>
      </c>
      <c r="G66" s="201"/>
      <c r="H66" s="200"/>
      <c r="I66" s="200"/>
      <c r="J66" s="201">
        <f t="shared" si="9"/>
        <v>0</v>
      </c>
      <c r="K66" s="200"/>
      <c r="L66" s="200"/>
      <c r="M66" s="200"/>
      <c r="N66" s="200"/>
      <c r="O66" s="200"/>
      <c r="P66" s="200"/>
      <c r="Q66" s="200"/>
      <c r="R66" s="200"/>
      <c r="S66" s="200"/>
      <c r="T66" s="201">
        <f t="shared" si="20"/>
        <v>0</v>
      </c>
      <c r="U66" s="201">
        <f t="shared" si="13"/>
        <v>0</v>
      </c>
      <c r="V66" s="200"/>
      <c r="W66" s="201">
        <f t="shared" si="14"/>
        <v>0</v>
      </c>
      <c r="X66" s="200"/>
      <c r="Y66" s="200"/>
      <c r="AA66" s="295">
        <f t="shared" si="15"/>
        <v>0</v>
      </c>
      <c r="AB66" s="212"/>
      <c r="AC66" s="212"/>
      <c r="AD66" s="212"/>
    </row>
    <row r="67" spans="1:30" s="202" customFormat="1" ht="27" hidden="1" x14ac:dyDescent="0.25">
      <c r="A67" s="197"/>
      <c r="B67" s="198" t="s">
        <v>76</v>
      </c>
      <c r="C67" s="199" t="s">
        <v>77</v>
      </c>
      <c r="D67" s="200"/>
      <c r="E67" s="200"/>
      <c r="F67" s="201">
        <f t="shared" si="0"/>
        <v>0</v>
      </c>
      <c r="G67" s="201"/>
      <c r="H67" s="200"/>
      <c r="I67" s="200"/>
      <c r="J67" s="201">
        <f t="shared" si="9"/>
        <v>0</v>
      </c>
      <c r="K67" s="200"/>
      <c r="L67" s="200"/>
      <c r="M67" s="200"/>
      <c r="N67" s="200"/>
      <c r="O67" s="200"/>
      <c r="P67" s="200"/>
      <c r="Q67" s="200"/>
      <c r="R67" s="200"/>
      <c r="S67" s="200"/>
      <c r="T67" s="201">
        <f t="shared" si="20"/>
        <v>0</v>
      </c>
      <c r="U67" s="201">
        <f t="shared" si="13"/>
        <v>0</v>
      </c>
      <c r="V67" s="200"/>
      <c r="W67" s="201">
        <f t="shared" si="14"/>
        <v>0</v>
      </c>
      <c r="X67" s="200"/>
      <c r="Y67" s="200"/>
      <c r="AA67" s="295">
        <f t="shared" si="15"/>
        <v>0</v>
      </c>
      <c r="AB67" s="212"/>
      <c r="AC67" s="212"/>
      <c r="AD67" s="212"/>
    </row>
    <row r="68" spans="1:30" s="202" customFormat="1" hidden="1" x14ac:dyDescent="0.25">
      <c r="A68" s="197"/>
      <c r="B68" s="198" t="s">
        <v>78</v>
      </c>
      <c r="C68" s="199" t="s">
        <v>79</v>
      </c>
      <c r="D68" s="200"/>
      <c r="E68" s="200"/>
      <c r="F68" s="201">
        <f t="shared" si="0"/>
        <v>0</v>
      </c>
      <c r="G68" s="201"/>
      <c r="H68" s="200"/>
      <c r="I68" s="200"/>
      <c r="J68" s="201">
        <f t="shared" si="9"/>
        <v>0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1">
        <f t="shared" si="20"/>
        <v>0</v>
      </c>
      <c r="U68" s="201">
        <f t="shared" si="13"/>
        <v>0</v>
      </c>
      <c r="V68" s="200"/>
      <c r="W68" s="201">
        <f t="shared" si="14"/>
        <v>0</v>
      </c>
      <c r="X68" s="200"/>
      <c r="Y68" s="200"/>
      <c r="AA68" s="295">
        <f t="shared" si="15"/>
        <v>0</v>
      </c>
      <c r="AB68" s="212"/>
      <c r="AC68" s="212"/>
      <c r="AD68" s="212"/>
    </row>
    <row r="69" spans="1:30" s="202" customFormat="1" hidden="1" x14ac:dyDescent="0.25">
      <c r="A69" s="197"/>
      <c r="B69" s="198" t="s">
        <v>80</v>
      </c>
      <c r="C69" s="199" t="s">
        <v>81</v>
      </c>
      <c r="D69" s="200"/>
      <c r="E69" s="200"/>
      <c r="F69" s="201">
        <f t="shared" si="0"/>
        <v>0</v>
      </c>
      <c r="G69" s="201"/>
      <c r="H69" s="200"/>
      <c r="I69" s="200"/>
      <c r="J69" s="201">
        <f t="shared" si="9"/>
        <v>0</v>
      </c>
      <c r="K69" s="200"/>
      <c r="L69" s="200"/>
      <c r="M69" s="200"/>
      <c r="N69" s="200"/>
      <c r="O69" s="200"/>
      <c r="P69" s="200"/>
      <c r="Q69" s="200"/>
      <c r="R69" s="200"/>
      <c r="S69" s="200"/>
      <c r="T69" s="201">
        <f t="shared" si="20"/>
        <v>0</v>
      </c>
      <c r="U69" s="201">
        <f t="shared" si="13"/>
        <v>0</v>
      </c>
      <c r="V69" s="200"/>
      <c r="W69" s="201">
        <f t="shared" si="14"/>
        <v>0</v>
      </c>
      <c r="X69" s="200"/>
      <c r="Y69" s="200"/>
      <c r="AA69" s="295">
        <f t="shared" si="15"/>
        <v>0</v>
      </c>
      <c r="AB69" s="212"/>
      <c r="AC69" s="212"/>
      <c r="AD69" s="212"/>
    </row>
    <row r="70" spans="1:30" s="7" customFormat="1" hidden="1" x14ac:dyDescent="0.25">
      <c r="B70" s="321">
        <v>4</v>
      </c>
      <c r="C70" s="211" t="s">
        <v>118</v>
      </c>
      <c r="D70" s="212">
        <f>SUM(D71)</f>
        <v>0</v>
      </c>
      <c r="E70" s="212">
        <f t="shared" ref="E70:V70" si="88">SUM(E71)</f>
        <v>0</v>
      </c>
      <c r="F70" s="201">
        <f t="shared" si="0"/>
        <v>0</v>
      </c>
      <c r="G70" s="212"/>
      <c r="H70" s="212">
        <f t="shared" si="88"/>
        <v>0</v>
      </c>
      <c r="I70" s="212">
        <f t="shared" si="88"/>
        <v>0</v>
      </c>
      <c r="J70" s="201">
        <f t="shared" si="9"/>
        <v>0</v>
      </c>
      <c r="K70" s="212">
        <f t="shared" si="88"/>
        <v>0</v>
      </c>
      <c r="L70" s="212">
        <f t="shared" si="88"/>
        <v>0</v>
      </c>
      <c r="M70" s="212">
        <f t="shared" si="88"/>
        <v>0</v>
      </c>
      <c r="N70" s="212">
        <f t="shared" si="88"/>
        <v>0</v>
      </c>
      <c r="O70" s="212">
        <f t="shared" si="88"/>
        <v>0</v>
      </c>
      <c r="P70" s="212">
        <f t="shared" si="88"/>
        <v>0</v>
      </c>
      <c r="Q70" s="212">
        <f t="shared" si="88"/>
        <v>0</v>
      </c>
      <c r="R70" s="212">
        <f t="shared" si="88"/>
        <v>0</v>
      </c>
      <c r="S70" s="212">
        <f t="shared" si="88"/>
        <v>0</v>
      </c>
      <c r="T70" s="201">
        <f t="shared" si="20"/>
        <v>0</v>
      </c>
      <c r="U70" s="201">
        <f t="shared" si="13"/>
        <v>0</v>
      </c>
      <c r="V70" s="4">
        <f t="shared" si="88"/>
        <v>0</v>
      </c>
      <c r="W70" s="201">
        <f t="shared" si="14"/>
        <v>0</v>
      </c>
      <c r="X70" s="4">
        <f t="shared" ref="X70:Y70" si="89">SUM(X71)</f>
        <v>0</v>
      </c>
      <c r="Y70" s="4">
        <f t="shared" si="89"/>
        <v>0</v>
      </c>
      <c r="AA70" s="295">
        <f t="shared" si="15"/>
        <v>0</v>
      </c>
      <c r="AB70" s="212"/>
      <c r="AC70" s="212"/>
      <c r="AD70" s="212"/>
    </row>
    <row r="71" spans="1:30" s="7" customFormat="1" hidden="1" x14ac:dyDescent="0.25">
      <c r="B71" s="321">
        <v>42</v>
      </c>
      <c r="C71" s="211"/>
      <c r="D71" s="212">
        <f t="shared" ref="D71:V71" si="90">SUM(D72+D80+D83+D88)</f>
        <v>0</v>
      </c>
      <c r="E71" s="212">
        <f t="shared" si="90"/>
        <v>0</v>
      </c>
      <c r="F71" s="201">
        <f t="shared" si="0"/>
        <v>0</v>
      </c>
      <c r="G71" s="212"/>
      <c r="H71" s="212">
        <f t="shared" si="90"/>
        <v>0</v>
      </c>
      <c r="I71" s="212">
        <f t="shared" si="90"/>
        <v>0</v>
      </c>
      <c r="J71" s="201">
        <f t="shared" si="9"/>
        <v>0</v>
      </c>
      <c r="K71" s="212">
        <f t="shared" si="90"/>
        <v>0</v>
      </c>
      <c r="L71" s="212">
        <f t="shared" si="90"/>
        <v>0</v>
      </c>
      <c r="M71" s="212">
        <f t="shared" ref="M71" si="91">SUM(M72+M80+M83+M88)</f>
        <v>0</v>
      </c>
      <c r="N71" s="212">
        <f t="shared" ref="N71" si="92">SUM(N72+N80+N83+N88)</f>
        <v>0</v>
      </c>
      <c r="O71" s="212">
        <f t="shared" ref="O71" si="93">SUM(O72+O80+O83+O88)</f>
        <v>0</v>
      </c>
      <c r="P71" s="212">
        <f t="shared" si="90"/>
        <v>0</v>
      </c>
      <c r="Q71" s="212">
        <f t="shared" si="90"/>
        <v>0</v>
      </c>
      <c r="R71" s="212">
        <f t="shared" si="90"/>
        <v>0</v>
      </c>
      <c r="S71" s="212">
        <f t="shared" si="90"/>
        <v>0</v>
      </c>
      <c r="T71" s="201">
        <f t="shared" si="20"/>
        <v>0</v>
      </c>
      <c r="U71" s="201">
        <f t="shared" si="13"/>
        <v>0</v>
      </c>
      <c r="V71" s="4">
        <f t="shared" si="90"/>
        <v>0</v>
      </c>
      <c r="W71" s="201">
        <f t="shared" si="14"/>
        <v>0</v>
      </c>
      <c r="X71" s="4">
        <f t="shared" ref="X71" si="94">SUM(X72+X80+X83+X88)</f>
        <v>0</v>
      </c>
      <c r="Y71" s="4">
        <f t="shared" ref="Y71" si="95">SUM(Y72+Y80+Y83+Y88)</f>
        <v>0</v>
      </c>
      <c r="AA71" s="295">
        <f t="shared" si="15"/>
        <v>0</v>
      </c>
      <c r="AB71" s="212"/>
      <c r="AC71" s="212"/>
      <c r="AD71" s="212"/>
    </row>
    <row r="72" spans="1:30" s="7" customFormat="1" hidden="1" x14ac:dyDescent="0.25">
      <c r="B72" s="321">
        <v>422</v>
      </c>
      <c r="C72" s="211"/>
      <c r="D72" s="212">
        <f t="shared" ref="D72:V72" si="96">SUM(D73+D74+D75+D76+D77+D78+D79)</f>
        <v>0</v>
      </c>
      <c r="E72" s="212">
        <f t="shared" si="96"/>
        <v>0</v>
      </c>
      <c r="F72" s="201">
        <f t="shared" ref="F72:F90" si="97">SUM(H72:S72)</f>
        <v>0</v>
      </c>
      <c r="G72" s="212"/>
      <c r="H72" s="212">
        <f t="shared" si="96"/>
        <v>0</v>
      </c>
      <c r="I72" s="212">
        <f t="shared" si="96"/>
        <v>0</v>
      </c>
      <c r="J72" s="201">
        <f t="shared" si="9"/>
        <v>0</v>
      </c>
      <c r="K72" s="212">
        <f t="shared" si="96"/>
        <v>0</v>
      </c>
      <c r="L72" s="212">
        <f t="shared" si="96"/>
        <v>0</v>
      </c>
      <c r="M72" s="212">
        <f t="shared" ref="M72" si="98">SUM(M73+M74+M75+M76+M77+M78+M79)</f>
        <v>0</v>
      </c>
      <c r="N72" s="212">
        <f t="shared" ref="N72" si="99">SUM(N73+N74+N75+N76+N77+N78+N79)</f>
        <v>0</v>
      </c>
      <c r="O72" s="212">
        <f t="shared" ref="O72" si="100">SUM(O73+O74+O75+O76+O77+O78+O79)</f>
        <v>0</v>
      </c>
      <c r="P72" s="212">
        <f t="shared" si="96"/>
        <v>0</v>
      </c>
      <c r="Q72" s="212">
        <f t="shared" si="96"/>
        <v>0</v>
      </c>
      <c r="R72" s="212">
        <f t="shared" si="96"/>
        <v>0</v>
      </c>
      <c r="S72" s="212">
        <f t="shared" si="96"/>
        <v>0</v>
      </c>
      <c r="T72" s="201">
        <f t="shared" si="20"/>
        <v>0</v>
      </c>
      <c r="U72" s="201">
        <f t="shared" si="13"/>
        <v>0</v>
      </c>
      <c r="V72" s="4">
        <f t="shared" si="96"/>
        <v>0</v>
      </c>
      <c r="W72" s="201">
        <f t="shared" si="14"/>
        <v>0</v>
      </c>
      <c r="X72" s="4">
        <f t="shared" ref="X72" si="101">SUM(X73+X74+X75+X76+X77+X78+X79)</f>
        <v>0</v>
      </c>
      <c r="Y72" s="4">
        <f t="shared" ref="Y72" si="102">SUM(Y73+Y74+Y75+Y76+Y77+Y78+Y79)</f>
        <v>0</v>
      </c>
      <c r="AA72" s="295">
        <f t="shared" si="15"/>
        <v>0</v>
      </c>
      <c r="AB72" s="212"/>
      <c r="AC72" s="212"/>
      <c r="AD72" s="212"/>
    </row>
    <row r="73" spans="1:30" s="202" customFormat="1" hidden="1" x14ac:dyDescent="0.25">
      <c r="A73" s="197"/>
      <c r="B73" s="206" t="s">
        <v>82</v>
      </c>
      <c r="C73" s="207" t="s">
        <v>83</v>
      </c>
      <c r="D73" s="200"/>
      <c r="E73" s="200"/>
      <c r="F73" s="201">
        <f t="shared" si="97"/>
        <v>0</v>
      </c>
      <c r="G73" s="201"/>
      <c r="H73" s="200"/>
      <c r="I73" s="200"/>
      <c r="J73" s="201">
        <f t="shared" ref="J73:J90" si="103">SUM(H73:I73)</f>
        <v>0</v>
      </c>
      <c r="K73" s="200"/>
      <c r="L73" s="200"/>
      <c r="M73" s="200"/>
      <c r="N73" s="200"/>
      <c r="O73" s="200"/>
      <c r="P73" s="200"/>
      <c r="Q73" s="200"/>
      <c r="R73" s="200"/>
      <c r="S73" s="200"/>
      <c r="T73" s="201">
        <f t="shared" si="20"/>
        <v>0</v>
      </c>
      <c r="U73" s="201">
        <f t="shared" ref="U73:U90" si="104">SUM(J73+T73)</f>
        <v>0</v>
      </c>
      <c r="V73" s="200"/>
      <c r="W73" s="201">
        <f t="shared" ref="W73:W90" si="105">SUM(U73:V73)</f>
        <v>0</v>
      </c>
      <c r="X73" s="200"/>
      <c r="Y73" s="200"/>
      <c r="AA73" s="295">
        <f t="shared" si="15"/>
        <v>0</v>
      </c>
      <c r="AB73" s="212"/>
      <c r="AC73" s="212"/>
      <c r="AD73" s="212"/>
    </row>
    <row r="74" spans="1:30" s="202" customFormat="1" hidden="1" x14ac:dyDescent="0.25">
      <c r="A74" s="197"/>
      <c r="B74" s="206" t="s">
        <v>84</v>
      </c>
      <c r="C74" s="207" t="s">
        <v>85</v>
      </c>
      <c r="D74" s="200"/>
      <c r="E74" s="200"/>
      <c r="F74" s="201">
        <f t="shared" si="97"/>
        <v>0</v>
      </c>
      <c r="G74" s="201"/>
      <c r="H74" s="200"/>
      <c r="I74" s="200"/>
      <c r="J74" s="201">
        <f t="shared" si="103"/>
        <v>0</v>
      </c>
      <c r="K74" s="200"/>
      <c r="L74" s="200"/>
      <c r="M74" s="200"/>
      <c r="N74" s="200"/>
      <c r="O74" s="200"/>
      <c r="P74" s="200"/>
      <c r="Q74" s="200"/>
      <c r="R74" s="200"/>
      <c r="S74" s="200"/>
      <c r="T74" s="201">
        <f t="shared" si="20"/>
        <v>0</v>
      </c>
      <c r="U74" s="201">
        <f t="shared" si="104"/>
        <v>0</v>
      </c>
      <c r="V74" s="200"/>
      <c r="W74" s="201">
        <f t="shared" si="105"/>
        <v>0</v>
      </c>
      <c r="X74" s="200"/>
      <c r="Y74" s="200"/>
      <c r="AA74" s="295">
        <f t="shared" si="15"/>
        <v>0</v>
      </c>
      <c r="AB74" s="212"/>
      <c r="AC74" s="212"/>
      <c r="AD74" s="212"/>
    </row>
    <row r="75" spans="1:30" s="202" customFormat="1" hidden="1" x14ac:dyDescent="0.25">
      <c r="A75" s="197"/>
      <c r="B75" s="206" t="s">
        <v>86</v>
      </c>
      <c r="C75" s="207" t="s">
        <v>87</v>
      </c>
      <c r="D75" s="200"/>
      <c r="E75" s="200"/>
      <c r="F75" s="201">
        <f t="shared" si="97"/>
        <v>0</v>
      </c>
      <c r="G75" s="201"/>
      <c r="H75" s="200"/>
      <c r="I75" s="200"/>
      <c r="J75" s="201">
        <f t="shared" si="103"/>
        <v>0</v>
      </c>
      <c r="K75" s="200"/>
      <c r="L75" s="200"/>
      <c r="M75" s="200"/>
      <c r="N75" s="200"/>
      <c r="O75" s="200"/>
      <c r="P75" s="200"/>
      <c r="Q75" s="200"/>
      <c r="R75" s="200"/>
      <c r="S75" s="200"/>
      <c r="T75" s="201">
        <f t="shared" si="20"/>
        <v>0</v>
      </c>
      <c r="U75" s="201">
        <f t="shared" si="104"/>
        <v>0</v>
      </c>
      <c r="V75" s="200"/>
      <c r="W75" s="201">
        <f t="shared" si="105"/>
        <v>0</v>
      </c>
      <c r="X75" s="200"/>
      <c r="Y75" s="200"/>
      <c r="AA75" s="295">
        <f t="shared" si="15"/>
        <v>0</v>
      </c>
      <c r="AB75" s="212"/>
      <c r="AC75" s="212"/>
      <c r="AD75" s="212"/>
    </row>
    <row r="76" spans="1:30" s="202" customFormat="1" hidden="1" x14ac:dyDescent="0.25">
      <c r="A76" s="197"/>
      <c r="B76" s="206" t="s">
        <v>88</v>
      </c>
      <c r="C76" s="207" t="s">
        <v>89</v>
      </c>
      <c r="D76" s="200"/>
      <c r="E76" s="200"/>
      <c r="F76" s="201">
        <f t="shared" si="97"/>
        <v>0</v>
      </c>
      <c r="G76" s="201"/>
      <c r="H76" s="200"/>
      <c r="I76" s="200"/>
      <c r="J76" s="201">
        <f t="shared" si="103"/>
        <v>0</v>
      </c>
      <c r="K76" s="200"/>
      <c r="L76" s="200"/>
      <c r="M76" s="200"/>
      <c r="N76" s="200"/>
      <c r="O76" s="200"/>
      <c r="P76" s="200"/>
      <c r="Q76" s="200"/>
      <c r="R76" s="200"/>
      <c r="S76" s="200"/>
      <c r="T76" s="201">
        <f t="shared" si="20"/>
        <v>0</v>
      </c>
      <c r="U76" s="201">
        <f t="shared" si="104"/>
        <v>0</v>
      </c>
      <c r="V76" s="200"/>
      <c r="W76" s="201">
        <f t="shared" si="105"/>
        <v>0</v>
      </c>
      <c r="X76" s="200"/>
      <c r="Y76" s="200"/>
      <c r="AA76" s="295">
        <f t="shared" ref="AA76:AA139" si="106">SUM(H76+T76)</f>
        <v>0</v>
      </c>
      <c r="AB76" s="212"/>
      <c r="AC76" s="212"/>
      <c r="AD76" s="212"/>
    </row>
    <row r="77" spans="1:30" s="202" customFormat="1" hidden="1" x14ac:dyDescent="0.25">
      <c r="A77" s="197"/>
      <c r="B77" s="206" t="s">
        <v>90</v>
      </c>
      <c r="C77" s="207" t="s">
        <v>91</v>
      </c>
      <c r="D77" s="200"/>
      <c r="E77" s="200"/>
      <c r="F77" s="201">
        <f t="shared" si="97"/>
        <v>0</v>
      </c>
      <c r="G77" s="201"/>
      <c r="H77" s="200"/>
      <c r="I77" s="200"/>
      <c r="J77" s="201">
        <f t="shared" si="103"/>
        <v>0</v>
      </c>
      <c r="K77" s="200"/>
      <c r="L77" s="200"/>
      <c r="M77" s="200"/>
      <c r="N77" s="200"/>
      <c r="O77" s="200"/>
      <c r="P77" s="200"/>
      <c r="Q77" s="200"/>
      <c r="R77" s="200"/>
      <c r="S77" s="200"/>
      <c r="T77" s="201">
        <f t="shared" ref="T77:T90" si="107">SUM(K77:S77)</f>
        <v>0</v>
      </c>
      <c r="U77" s="201">
        <f t="shared" si="104"/>
        <v>0</v>
      </c>
      <c r="V77" s="200"/>
      <c r="W77" s="201">
        <f t="shared" si="105"/>
        <v>0</v>
      </c>
      <c r="X77" s="200"/>
      <c r="Y77" s="200"/>
      <c r="AA77" s="295">
        <f t="shared" si="106"/>
        <v>0</v>
      </c>
      <c r="AB77" s="212"/>
      <c r="AC77" s="212"/>
      <c r="AD77" s="212"/>
    </row>
    <row r="78" spans="1:30" s="202" customFormat="1" hidden="1" x14ac:dyDescent="0.25">
      <c r="A78" s="197"/>
      <c r="B78" s="206" t="s">
        <v>92</v>
      </c>
      <c r="C78" s="207" t="s">
        <v>93</v>
      </c>
      <c r="D78" s="200"/>
      <c r="E78" s="200"/>
      <c r="F78" s="201">
        <f t="shared" si="97"/>
        <v>0</v>
      </c>
      <c r="G78" s="201"/>
      <c r="H78" s="200"/>
      <c r="I78" s="200"/>
      <c r="J78" s="201">
        <f t="shared" si="103"/>
        <v>0</v>
      </c>
      <c r="K78" s="200"/>
      <c r="L78" s="200"/>
      <c r="M78" s="200"/>
      <c r="N78" s="200"/>
      <c r="O78" s="200"/>
      <c r="P78" s="200"/>
      <c r="Q78" s="200"/>
      <c r="R78" s="200"/>
      <c r="S78" s="200"/>
      <c r="T78" s="201">
        <f t="shared" si="107"/>
        <v>0</v>
      </c>
      <c r="U78" s="201">
        <f t="shared" si="104"/>
        <v>0</v>
      </c>
      <c r="V78" s="200"/>
      <c r="W78" s="201">
        <f t="shared" si="105"/>
        <v>0</v>
      </c>
      <c r="X78" s="200"/>
      <c r="Y78" s="200"/>
      <c r="AA78" s="295">
        <f t="shared" si="106"/>
        <v>0</v>
      </c>
      <c r="AB78" s="212"/>
      <c r="AC78" s="212"/>
      <c r="AD78" s="212"/>
    </row>
    <row r="79" spans="1:30" s="202" customFormat="1" hidden="1" x14ac:dyDescent="0.25">
      <c r="A79" s="197"/>
      <c r="B79" s="206" t="s">
        <v>94</v>
      </c>
      <c r="C79" s="207" t="s">
        <v>95</v>
      </c>
      <c r="D79" s="200"/>
      <c r="E79" s="200"/>
      <c r="F79" s="201">
        <f t="shared" si="97"/>
        <v>0</v>
      </c>
      <c r="G79" s="201"/>
      <c r="H79" s="200"/>
      <c r="I79" s="200"/>
      <c r="J79" s="201">
        <f t="shared" si="103"/>
        <v>0</v>
      </c>
      <c r="K79" s="200"/>
      <c r="L79" s="200"/>
      <c r="M79" s="200"/>
      <c r="N79" s="200"/>
      <c r="O79" s="200"/>
      <c r="P79" s="200"/>
      <c r="Q79" s="200"/>
      <c r="R79" s="200"/>
      <c r="S79" s="200"/>
      <c r="T79" s="201">
        <f t="shared" si="107"/>
        <v>0</v>
      </c>
      <c r="U79" s="201">
        <f t="shared" si="104"/>
        <v>0</v>
      </c>
      <c r="V79" s="200"/>
      <c r="W79" s="201">
        <f t="shared" si="105"/>
        <v>0</v>
      </c>
      <c r="X79" s="200"/>
      <c r="Y79" s="200"/>
      <c r="AA79" s="295">
        <f t="shared" si="106"/>
        <v>0</v>
      </c>
      <c r="AB79" s="212"/>
      <c r="AC79" s="212"/>
      <c r="AD79" s="212"/>
    </row>
    <row r="80" spans="1:30" s="192" customFormat="1" hidden="1" x14ac:dyDescent="0.25">
      <c r="A80" s="189"/>
      <c r="B80" s="320">
        <v>423</v>
      </c>
      <c r="C80" s="318"/>
      <c r="D80" s="317">
        <f t="shared" ref="D80:V80" si="108">SUM(D81+D82)</f>
        <v>0</v>
      </c>
      <c r="E80" s="317">
        <f t="shared" si="108"/>
        <v>0</v>
      </c>
      <c r="F80" s="201">
        <f t="shared" si="97"/>
        <v>0</v>
      </c>
      <c r="G80" s="317"/>
      <c r="H80" s="317">
        <f t="shared" si="108"/>
        <v>0</v>
      </c>
      <c r="I80" s="317">
        <f t="shared" si="108"/>
        <v>0</v>
      </c>
      <c r="J80" s="201">
        <f t="shared" si="103"/>
        <v>0</v>
      </c>
      <c r="K80" s="317">
        <f t="shared" si="108"/>
        <v>0</v>
      </c>
      <c r="L80" s="317">
        <f t="shared" si="108"/>
        <v>0</v>
      </c>
      <c r="M80" s="317">
        <f t="shared" ref="M80" si="109">SUM(M81+M82)</f>
        <v>0</v>
      </c>
      <c r="N80" s="317">
        <f t="shared" ref="N80" si="110">SUM(N81+N82)</f>
        <v>0</v>
      </c>
      <c r="O80" s="317">
        <f t="shared" ref="O80" si="111">SUM(O81+O82)</f>
        <v>0</v>
      </c>
      <c r="P80" s="317">
        <f t="shared" si="108"/>
        <v>0</v>
      </c>
      <c r="Q80" s="317">
        <f t="shared" si="108"/>
        <v>0</v>
      </c>
      <c r="R80" s="317">
        <f t="shared" si="108"/>
        <v>0</v>
      </c>
      <c r="S80" s="317">
        <f t="shared" si="108"/>
        <v>0</v>
      </c>
      <c r="T80" s="201">
        <f t="shared" si="107"/>
        <v>0</v>
      </c>
      <c r="U80" s="201">
        <f t="shared" si="104"/>
        <v>0</v>
      </c>
      <c r="V80" s="191">
        <f t="shared" si="108"/>
        <v>0</v>
      </c>
      <c r="W80" s="201">
        <f t="shared" si="105"/>
        <v>0</v>
      </c>
      <c r="X80" s="191">
        <f t="shared" ref="X80" si="112">SUM(X81+X82)</f>
        <v>0</v>
      </c>
      <c r="Y80" s="191">
        <f t="shared" ref="Y80" si="113">SUM(Y81+Y82)</f>
        <v>0</v>
      </c>
      <c r="AA80" s="295">
        <f t="shared" si="106"/>
        <v>0</v>
      </c>
      <c r="AB80" s="212"/>
      <c r="AC80" s="212"/>
      <c r="AD80" s="212"/>
    </row>
    <row r="81" spans="1:30" s="202" customFormat="1" hidden="1" x14ac:dyDescent="0.25">
      <c r="A81" s="197"/>
      <c r="B81" s="206" t="s">
        <v>96</v>
      </c>
      <c r="C81" s="207" t="s">
        <v>97</v>
      </c>
      <c r="D81" s="200"/>
      <c r="E81" s="200"/>
      <c r="F81" s="201">
        <f t="shared" si="97"/>
        <v>0</v>
      </c>
      <c r="G81" s="201"/>
      <c r="H81" s="200"/>
      <c r="I81" s="200"/>
      <c r="J81" s="201">
        <f t="shared" si="103"/>
        <v>0</v>
      </c>
      <c r="K81" s="200"/>
      <c r="L81" s="200"/>
      <c r="M81" s="200"/>
      <c r="N81" s="200"/>
      <c r="O81" s="200"/>
      <c r="P81" s="200"/>
      <c r="Q81" s="200"/>
      <c r="R81" s="200"/>
      <c r="S81" s="200"/>
      <c r="T81" s="201">
        <f t="shared" si="107"/>
        <v>0</v>
      </c>
      <c r="U81" s="201">
        <f t="shared" si="104"/>
        <v>0</v>
      </c>
      <c r="V81" s="200"/>
      <c r="W81" s="201">
        <f t="shared" si="105"/>
        <v>0</v>
      </c>
      <c r="X81" s="200"/>
      <c r="Y81" s="200"/>
      <c r="AA81" s="295">
        <f t="shared" si="106"/>
        <v>0</v>
      </c>
      <c r="AB81" s="212"/>
      <c r="AC81" s="212"/>
      <c r="AD81" s="212"/>
    </row>
    <row r="82" spans="1:30" s="202" customFormat="1" hidden="1" x14ac:dyDescent="0.25">
      <c r="A82" s="197"/>
      <c r="B82" s="206" t="s">
        <v>98</v>
      </c>
      <c r="C82" s="207" t="s">
        <v>99</v>
      </c>
      <c r="D82" s="200"/>
      <c r="E82" s="200"/>
      <c r="F82" s="201">
        <f t="shared" si="97"/>
        <v>0</v>
      </c>
      <c r="G82" s="201"/>
      <c r="H82" s="200"/>
      <c r="I82" s="200"/>
      <c r="J82" s="201">
        <f t="shared" si="103"/>
        <v>0</v>
      </c>
      <c r="K82" s="200"/>
      <c r="L82" s="200"/>
      <c r="M82" s="200"/>
      <c r="N82" s="200"/>
      <c r="O82" s="200"/>
      <c r="P82" s="200"/>
      <c r="Q82" s="200"/>
      <c r="R82" s="200"/>
      <c r="S82" s="200"/>
      <c r="T82" s="201">
        <f t="shared" si="107"/>
        <v>0</v>
      </c>
      <c r="U82" s="201">
        <f t="shared" si="104"/>
        <v>0</v>
      </c>
      <c r="V82" s="200"/>
      <c r="W82" s="201">
        <f t="shared" si="105"/>
        <v>0</v>
      </c>
      <c r="X82" s="200"/>
      <c r="Y82" s="200"/>
      <c r="AA82" s="295">
        <f t="shared" si="106"/>
        <v>0</v>
      </c>
      <c r="AB82" s="212"/>
      <c r="AC82" s="212"/>
      <c r="AD82" s="212"/>
    </row>
    <row r="83" spans="1:30" s="192" customFormat="1" hidden="1" x14ac:dyDescent="0.25">
      <c r="A83" s="189"/>
      <c r="B83" s="320">
        <v>424</v>
      </c>
      <c r="C83" s="318"/>
      <c r="D83" s="317">
        <f t="shared" ref="D83:V83" si="114">SUM(D84+D85+D86+D87)</f>
        <v>0</v>
      </c>
      <c r="E83" s="317">
        <f t="shared" si="114"/>
        <v>0</v>
      </c>
      <c r="F83" s="201">
        <f t="shared" si="97"/>
        <v>0</v>
      </c>
      <c r="G83" s="317"/>
      <c r="H83" s="317">
        <f t="shared" si="114"/>
        <v>0</v>
      </c>
      <c r="I83" s="317">
        <f t="shared" si="114"/>
        <v>0</v>
      </c>
      <c r="J83" s="201">
        <f t="shared" si="103"/>
        <v>0</v>
      </c>
      <c r="K83" s="317">
        <f t="shared" si="114"/>
        <v>0</v>
      </c>
      <c r="L83" s="317">
        <f t="shared" si="114"/>
        <v>0</v>
      </c>
      <c r="M83" s="317">
        <f t="shared" ref="M83" si="115">SUM(M84+M85+M86+M87)</f>
        <v>0</v>
      </c>
      <c r="N83" s="317">
        <f t="shared" ref="N83" si="116">SUM(N84+N85+N86+N87)</f>
        <v>0</v>
      </c>
      <c r="O83" s="317">
        <f t="shared" ref="O83" si="117">SUM(O84+O85+O86+O87)</f>
        <v>0</v>
      </c>
      <c r="P83" s="317">
        <f t="shared" si="114"/>
        <v>0</v>
      </c>
      <c r="Q83" s="317">
        <f t="shared" si="114"/>
        <v>0</v>
      </c>
      <c r="R83" s="317">
        <f t="shared" si="114"/>
        <v>0</v>
      </c>
      <c r="S83" s="317">
        <f t="shared" si="114"/>
        <v>0</v>
      </c>
      <c r="T83" s="201">
        <f t="shared" si="107"/>
        <v>0</v>
      </c>
      <c r="U83" s="201">
        <f t="shared" si="104"/>
        <v>0</v>
      </c>
      <c r="V83" s="191">
        <f t="shared" si="114"/>
        <v>0</v>
      </c>
      <c r="W83" s="201">
        <f t="shared" si="105"/>
        <v>0</v>
      </c>
      <c r="X83" s="191">
        <f t="shared" ref="X83" si="118">SUM(X84+X85+X86+X87)</f>
        <v>0</v>
      </c>
      <c r="Y83" s="191">
        <f t="shared" ref="Y83" si="119">SUM(Y84+Y85+Y86+Y87)</f>
        <v>0</v>
      </c>
      <c r="AA83" s="295">
        <f t="shared" si="106"/>
        <v>0</v>
      </c>
      <c r="AB83" s="212"/>
      <c r="AC83" s="212"/>
      <c r="AD83" s="212"/>
    </row>
    <row r="84" spans="1:30" s="202" customFormat="1" hidden="1" x14ac:dyDescent="0.25">
      <c r="A84" s="197"/>
      <c r="B84" s="208">
        <v>4241</v>
      </c>
      <c r="C84" s="209" t="s">
        <v>100</v>
      </c>
      <c r="D84" s="200"/>
      <c r="E84" s="200"/>
      <c r="F84" s="201">
        <f t="shared" si="97"/>
        <v>0</v>
      </c>
      <c r="G84" s="201"/>
      <c r="H84" s="200"/>
      <c r="I84" s="200"/>
      <c r="J84" s="201">
        <f t="shared" si="103"/>
        <v>0</v>
      </c>
      <c r="K84" s="200"/>
      <c r="L84" s="200"/>
      <c r="M84" s="200"/>
      <c r="N84" s="200"/>
      <c r="O84" s="200"/>
      <c r="P84" s="200"/>
      <c r="Q84" s="200"/>
      <c r="R84" s="200"/>
      <c r="S84" s="200"/>
      <c r="T84" s="201">
        <f t="shared" si="107"/>
        <v>0</v>
      </c>
      <c r="U84" s="201">
        <f t="shared" si="104"/>
        <v>0</v>
      </c>
      <c r="V84" s="200"/>
      <c r="W84" s="201">
        <f t="shared" si="105"/>
        <v>0</v>
      </c>
      <c r="X84" s="200"/>
      <c r="Y84" s="200"/>
      <c r="AA84" s="295">
        <f t="shared" si="106"/>
        <v>0</v>
      </c>
      <c r="AB84" s="212"/>
      <c r="AC84" s="212"/>
      <c r="AD84" s="212"/>
    </row>
    <row r="85" spans="1:30" s="202" customFormat="1" hidden="1" x14ac:dyDescent="0.25">
      <c r="A85" s="197"/>
      <c r="B85" s="208">
        <v>4242</v>
      </c>
      <c r="C85" s="210" t="s">
        <v>101</v>
      </c>
      <c r="D85" s="200"/>
      <c r="E85" s="200"/>
      <c r="F85" s="201">
        <f t="shared" si="97"/>
        <v>0</v>
      </c>
      <c r="G85" s="201"/>
      <c r="H85" s="200"/>
      <c r="I85" s="200"/>
      <c r="J85" s="201">
        <f t="shared" si="103"/>
        <v>0</v>
      </c>
      <c r="K85" s="200"/>
      <c r="L85" s="200"/>
      <c r="M85" s="200"/>
      <c r="N85" s="200"/>
      <c r="O85" s="200"/>
      <c r="P85" s="200"/>
      <c r="Q85" s="200"/>
      <c r="R85" s="200"/>
      <c r="S85" s="200"/>
      <c r="T85" s="201">
        <f t="shared" si="107"/>
        <v>0</v>
      </c>
      <c r="U85" s="201">
        <f t="shared" si="104"/>
        <v>0</v>
      </c>
      <c r="V85" s="200"/>
      <c r="W85" s="201">
        <f t="shared" si="105"/>
        <v>0</v>
      </c>
      <c r="X85" s="200"/>
      <c r="Y85" s="200"/>
      <c r="AA85" s="295">
        <f t="shared" si="106"/>
        <v>0</v>
      </c>
      <c r="AB85" s="212"/>
      <c r="AC85" s="212"/>
      <c r="AD85" s="212"/>
    </row>
    <row r="86" spans="1:30" s="202" customFormat="1" hidden="1" x14ac:dyDescent="0.25">
      <c r="A86" s="197"/>
      <c r="B86" s="208">
        <v>4243</v>
      </c>
      <c r="C86" s="210" t="s">
        <v>102</v>
      </c>
      <c r="D86" s="200"/>
      <c r="E86" s="200"/>
      <c r="F86" s="201">
        <f t="shared" si="97"/>
        <v>0</v>
      </c>
      <c r="G86" s="201"/>
      <c r="H86" s="200"/>
      <c r="I86" s="200"/>
      <c r="J86" s="201">
        <f t="shared" si="103"/>
        <v>0</v>
      </c>
      <c r="K86" s="200"/>
      <c r="L86" s="200"/>
      <c r="M86" s="200"/>
      <c r="N86" s="200"/>
      <c r="O86" s="200"/>
      <c r="P86" s="200"/>
      <c r="Q86" s="200"/>
      <c r="R86" s="200"/>
      <c r="S86" s="200"/>
      <c r="T86" s="201">
        <f t="shared" si="107"/>
        <v>0</v>
      </c>
      <c r="U86" s="201">
        <f t="shared" si="104"/>
        <v>0</v>
      </c>
      <c r="V86" s="200"/>
      <c r="W86" s="201">
        <f t="shared" si="105"/>
        <v>0</v>
      </c>
      <c r="X86" s="200"/>
      <c r="Y86" s="200"/>
      <c r="AA86" s="295">
        <f t="shared" si="106"/>
        <v>0</v>
      </c>
      <c r="AB86" s="212"/>
      <c r="AC86" s="212"/>
      <c r="AD86" s="212"/>
    </row>
    <row r="87" spans="1:30" s="202" customFormat="1" hidden="1" x14ac:dyDescent="0.25">
      <c r="A87" s="197"/>
      <c r="B87" s="208">
        <v>4244</v>
      </c>
      <c r="C87" s="210" t="s">
        <v>103</v>
      </c>
      <c r="D87" s="200"/>
      <c r="E87" s="200"/>
      <c r="F87" s="201">
        <f t="shared" si="97"/>
        <v>0</v>
      </c>
      <c r="G87" s="201"/>
      <c r="H87" s="200"/>
      <c r="I87" s="200"/>
      <c r="J87" s="201">
        <f t="shared" si="103"/>
        <v>0</v>
      </c>
      <c r="K87" s="200"/>
      <c r="L87" s="200"/>
      <c r="M87" s="200"/>
      <c r="N87" s="200"/>
      <c r="O87" s="200"/>
      <c r="P87" s="200"/>
      <c r="Q87" s="200"/>
      <c r="R87" s="200"/>
      <c r="S87" s="200"/>
      <c r="T87" s="201">
        <f t="shared" si="107"/>
        <v>0</v>
      </c>
      <c r="U87" s="201">
        <f t="shared" si="104"/>
        <v>0</v>
      </c>
      <c r="V87" s="200"/>
      <c r="W87" s="201">
        <f t="shared" si="105"/>
        <v>0</v>
      </c>
      <c r="X87" s="200"/>
      <c r="Y87" s="200"/>
      <c r="AA87" s="295">
        <f t="shared" si="106"/>
        <v>0</v>
      </c>
      <c r="AB87" s="212"/>
      <c r="AC87" s="212"/>
      <c r="AD87" s="212"/>
    </row>
    <row r="88" spans="1:30" s="192" customFormat="1" hidden="1" x14ac:dyDescent="0.25">
      <c r="A88" s="189"/>
      <c r="B88" s="320">
        <v>426</v>
      </c>
      <c r="C88" s="319"/>
      <c r="D88" s="317">
        <f t="shared" ref="D88:V88" si="120">SUM(D89+D90)</f>
        <v>0</v>
      </c>
      <c r="E88" s="317">
        <f t="shared" si="120"/>
        <v>0</v>
      </c>
      <c r="F88" s="201">
        <f t="shared" si="97"/>
        <v>0</v>
      </c>
      <c r="G88" s="317"/>
      <c r="H88" s="317">
        <f t="shared" si="120"/>
        <v>0</v>
      </c>
      <c r="I88" s="317">
        <f t="shared" si="120"/>
        <v>0</v>
      </c>
      <c r="J88" s="201">
        <f t="shared" si="103"/>
        <v>0</v>
      </c>
      <c r="K88" s="317">
        <f t="shared" si="120"/>
        <v>0</v>
      </c>
      <c r="L88" s="317">
        <f t="shared" si="120"/>
        <v>0</v>
      </c>
      <c r="M88" s="317">
        <f t="shared" ref="M88" si="121">SUM(M89+M90)</f>
        <v>0</v>
      </c>
      <c r="N88" s="317">
        <f t="shared" ref="N88" si="122">SUM(N89+N90)</f>
        <v>0</v>
      </c>
      <c r="O88" s="317">
        <f t="shared" ref="O88" si="123">SUM(O89+O90)</f>
        <v>0</v>
      </c>
      <c r="P88" s="317">
        <f t="shared" si="120"/>
        <v>0</v>
      </c>
      <c r="Q88" s="317">
        <f t="shared" si="120"/>
        <v>0</v>
      </c>
      <c r="R88" s="317">
        <f t="shared" si="120"/>
        <v>0</v>
      </c>
      <c r="S88" s="317">
        <f t="shared" si="120"/>
        <v>0</v>
      </c>
      <c r="T88" s="201">
        <f t="shared" si="107"/>
        <v>0</v>
      </c>
      <c r="U88" s="201">
        <f t="shared" si="104"/>
        <v>0</v>
      </c>
      <c r="V88" s="191">
        <f t="shared" si="120"/>
        <v>0</v>
      </c>
      <c r="W88" s="201">
        <f t="shared" si="105"/>
        <v>0</v>
      </c>
      <c r="X88" s="191">
        <f t="shared" ref="X88" si="124">SUM(X89+X90)</f>
        <v>0</v>
      </c>
      <c r="Y88" s="191">
        <f t="shared" ref="Y88" si="125">SUM(Y89+Y90)</f>
        <v>0</v>
      </c>
      <c r="AA88" s="295">
        <f t="shared" si="106"/>
        <v>0</v>
      </c>
      <c r="AB88" s="212"/>
      <c r="AC88" s="212"/>
      <c r="AD88" s="212"/>
    </row>
    <row r="89" spans="1:30" s="202" customFormat="1" hidden="1" x14ac:dyDescent="0.25">
      <c r="A89" s="197"/>
      <c r="B89" s="206">
        <v>4262</v>
      </c>
      <c r="C89" s="207" t="s">
        <v>104</v>
      </c>
      <c r="D89" s="200"/>
      <c r="E89" s="200"/>
      <c r="F89" s="201">
        <f t="shared" si="97"/>
        <v>0</v>
      </c>
      <c r="G89" s="201"/>
      <c r="H89" s="200"/>
      <c r="I89" s="200"/>
      <c r="J89" s="201">
        <f t="shared" si="103"/>
        <v>0</v>
      </c>
      <c r="K89" s="200"/>
      <c r="L89" s="200"/>
      <c r="M89" s="200"/>
      <c r="N89" s="200"/>
      <c r="O89" s="200"/>
      <c r="P89" s="200"/>
      <c r="Q89" s="200"/>
      <c r="R89" s="200"/>
      <c r="S89" s="200"/>
      <c r="T89" s="201">
        <f t="shared" si="107"/>
        <v>0</v>
      </c>
      <c r="U89" s="201">
        <f t="shared" si="104"/>
        <v>0</v>
      </c>
      <c r="V89" s="200"/>
      <c r="W89" s="201">
        <f t="shared" si="105"/>
        <v>0</v>
      </c>
      <c r="X89" s="200"/>
      <c r="Y89" s="200"/>
      <c r="AA89" s="295">
        <f t="shared" si="106"/>
        <v>0</v>
      </c>
      <c r="AB89" s="212"/>
      <c r="AC89" s="212"/>
      <c r="AD89" s="212"/>
    </row>
    <row r="90" spans="1:30" s="202" customFormat="1" hidden="1" x14ac:dyDescent="0.25">
      <c r="A90" s="197"/>
      <c r="B90" s="206">
        <v>4263</v>
      </c>
      <c r="C90" s="207" t="s">
        <v>105</v>
      </c>
      <c r="D90" s="200"/>
      <c r="E90" s="200"/>
      <c r="F90" s="201">
        <f t="shared" si="97"/>
        <v>0</v>
      </c>
      <c r="G90" s="201"/>
      <c r="H90" s="200"/>
      <c r="I90" s="200"/>
      <c r="J90" s="201">
        <f t="shared" si="103"/>
        <v>0</v>
      </c>
      <c r="K90" s="200"/>
      <c r="L90" s="200"/>
      <c r="M90" s="200"/>
      <c r="N90" s="200"/>
      <c r="O90" s="200"/>
      <c r="P90" s="200"/>
      <c r="Q90" s="200"/>
      <c r="R90" s="200"/>
      <c r="S90" s="200"/>
      <c r="T90" s="201">
        <f t="shared" si="107"/>
        <v>0</v>
      </c>
      <c r="U90" s="201">
        <f t="shared" si="104"/>
        <v>0</v>
      </c>
      <c r="V90" s="200"/>
      <c r="W90" s="201">
        <f t="shared" si="105"/>
        <v>0</v>
      </c>
      <c r="X90" s="200"/>
      <c r="Y90" s="200"/>
      <c r="AA90" s="295">
        <f t="shared" si="106"/>
        <v>0</v>
      </c>
      <c r="AB90" s="212"/>
      <c r="AC90" s="212"/>
      <c r="AD90" s="212"/>
    </row>
    <row r="91" spans="1:30" x14ac:dyDescent="0.25">
      <c r="B91" s="323">
        <v>3295</v>
      </c>
      <c r="C91" s="286" t="s">
        <v>64</v>
      </c>
      <c r="D91" s="201"/>
      <c r="E91" s="201"/>
      <c r="F91" s="201"/>
      <c r="G91" s="201"/>
      <c r="H91" s="201"/>
      <c r="I91" s="201"/>
      <c r="J91" s="201"/>
      <c r="K91" s="201">
        <v>3000</v>
      </c>
      <c r="L91" s="201"/>
      <c r="M91" s="201"/>
      <c r="N91" s="201"/>
      <c r="O91" s="201"/>
      <c r="P91" s="201"/>
      <c r="Q91" s="201"/>
      <c r="R91" s="201"/>
      <c r="S91" s="201"/>
      <c r="T91" s="201">
        <v>3000</v>
      </c>
      <c r="U91" s="201">
        <v>3000</v>
      </c>
      <c r="AA91" s="295">
        <f t="shared" si="106"/>
        <v>3000</v>
      </c>
      <c r="AB91" s="212"/>
      <c r="AC91" s="212"/>
      <c r="AD91" s="212"/>
    </row>
    <row r="92" spans="1:30" x14ac:dyDescent="0.25">
      <c r="B92" s="323">
        <v>3299</v>
      </c>
      <c r="C92" s="286" t="s">
        <v>594</v>
      </c>
      <c r="D92" s="201"/>
      <c r="E92" s="201"/>
      <c r="F92" s="201"/>
      <c r="G92" s="201"/>
      <c r="H92" s="201"/>
      <c r="I92" s="201"/>
      <c r="J92" s="201"/>
      <c r="K92" s="201">
        <v>2000</v>
      </c>
      <c r="L92" s="201"/>
      <c r="M92" s="201"/>
      <c r="N92" s="201"/>
      <c r="O92" s="201"/>
      <c r="P92" s="201"/>
      <c r="Q92" s="201"/>
      <c r="R92" s="201"/>
      <c r="S92" s="201"/>
      <c r="T92" s="201">
        <v>2000</v>
      </c>
      <c r="U92" s="201">
        <v>2000</v>
      </c>
      <c r="AA92" s="295">
        <f t="shared" si="106"/>
        <v>2000</v>
      </c>
      <c r="AB92" s="212"/>
      <c r="AC92" s="212"/>
      <c r="AD92" s="212"/>
    </row>
    <row r="93" spans="1:30" x14ac:dyDescent="0.25">
      <c r="B93" s="324">
        <v>34</v>
      </c>
      <c r="K93" s="4">
        <f>K94</f>
        <v>7000</v>
      </c>
      <c r="T93" s="4">
        <v>7000</v>
      </c>
      <c r="U93" s="4">
        <f>U94</f>
        <v>7000</v>
      </c>
      <c r="X93" s="4">
        <v>7000</v>
      </c>
      <c r="Y93" s="4">
        <v>7000</v>
      </c>
      <c r="AA93" s="295">
        <f t="shared" si="106"/>
        <v>7000</v>
      </c>
      <c r="AB93" s="212"/>
      <c r="AC93" s="212"/>
      <c r="AD93" s="212"/>
    </row>
    <row r="94" spans="1:30" x14ac:dyDescent="0.25">
      <c r="B94" s="324">
        <v>343</v>
      </c>
      <c r="K94" s="4">
        <f>K95</f>
        <v>7000</v>
      </c>
      <c r="T94" s="4">
        <v>7000</v>
      </c>
      <c r="U94" s="4">
        <f>U95</f>
        <v>7000</v>
      </c>
      <c r="X94" s="305"/>
      <c r="Y94" s="305"/>
      <c r="AA94" s="295">
        <f t="shared" si="106"/>
        <v>7000</v>
      </c>
      <c r="AB94" s="212"/>
      <c r="AC94" s="212"/>
      <c r="AD94" s="212"/>
    </row>
    <row r="95" spans="1:30" x14ac:dyDescent="0.25">
      <c r="B95" s="323">
        <v>3431</v>
      </c>
      <c r="C95" s="286" t="s">
        <v>75</v>
      </c>
      <c r="D95" s="201"/>
      <c r="E95" s="201"/>
      <c r="F95" s="201"/>
      <c r="G95" s="201"/>
      <c r="H95" s="201"/>
      <c r="I95" s="201"/>
      <c r="J95" s="201"/>
      <c r="K95" s="201">
        <v>7000</v>
      </c>
      <c r="L95" s="201"/>
      <c r="M95" s="201"/>
      <c r="N95" s="201"/>
      <c r="O95" s="201"/>
      <c r="P95" s="201"/>
      <c r="Q95" s="201"/>
      <c r="R95" s="201"/>
      <c r="S95" s="201"/>
      <c r="T95" s="201">
        <v>7000</v>
      </c>
      <c r="U95" s="201">
        <v>7000</v>
      </c>
      <c r="V95" s="201"/>
      <c r="W95" s="201"/>
      <c r="X95" s="201"/>
      <c r="Y95" s="307"/>
      <c r="AA95" s="295">
        <f t="shared" si="106"/>
        <v>7000</v>
      </c>
      <c r="AB95" s="212"/>
      <c r="AC95" s="212"/>
      <c r="AD95" s="212"/>
    </row>
    <row r="96" spans="1:30" x14ac:dyDescent="0.25">
      <c r="B96" s="9"/>
      <c r="AA96" s="295">
        <f t="shared" si="106"/>
        <v>0</v>
      </c>
      <c r="AB96" s="212"/>
      <c r="AC96" s="212"/>
      <c r="AD96" s="212"/>
    </row>
    <row r="97" spans="1:30" s="7" customFormat="1" x14ac:dyDescent="0.25">
      <c r="B97" s="6"/>
      <c r="C97" s="10" t="s">
        <v>585</v>
      </c>
      <c r="D97" s="4">
        <f t="shared" ref="D97:E97" si="126">SUM(D98+D155)</f>
        <v>0</v>
      </c>
      <c r="E97" s="4">
        <f t="shared" si="126"/>
        <v>0</v>
      </c>
      <c r="F97" s="201">
        <f t="shared" ref="F97:F100" si="127">SUM(H97:S97)</f>
        <v>38000</v>
      </c>
      <c r="G97" s="4"/>
      <c r="H97" s="4">
        <f t="shared" ref="H97:I97" si="128">SUM(H98+H155)</f>
        <v>19000</v>
      </c>
      <c r="I97" s="4">
        <f t="shared" si="128"/>
        <v>0</v>
      </c>
      <c r="J97" s="4">
        <f t="shared" ref="J97:J157" si="129">SUM(H97:I97)</f>
        <v>19000</v>
      </c>
      <c r="K97" s="4">
        <f t="shared" ref="K97:S97" si="130">SUM(K98+K155)</f>
        <v>0</v>
      </c>
      <c r="L97" s="4">
        <f t="shared" si="130"/>
        <v>0</v>
      </c>
      <c r="M97" s="4">
        <f t="shared" si="130"/>
        <v>0</v>
      </c>
      <c r="N97" s="4">
        <f t="shared" si="130"/>
        <v>0</v>
      </c>
      <c r="O97" s="4">
        <f t="shared" si="130"/>
        <v>0</v>
      </c>
      <c r="P97" s="4">
        <f t="shared" si="130"/>
        <v>0</v>
      </c>
      <c r="Q97" s="4">
        <f t="shared" si="130"/>
        <v>0</v>
      </c>
      <c r="R97" s="4">
        <f t="shared" si="130"/>
        <v>0</v>
      </c>
      <c r="S97" s="4">
        <f t="shared" si="130"/>
        <v>0</v>
      </c>
      <c r="T97" s="201">
        <f>SUM(K97:S97)</f>
        <v>0</v>
      </c>
      <c r="U97" s="4">
        <f t="shared" ref="U97:U160" si="131">SUM(J97+T97)</f>
        <v>19000</v>
      </c>
      <c r="V97" s="4">
        <f t="shared" ref="V97" si="132">SUM(V98+V155)</f>
        <v>0</v>
      </c>
      <c r="W97" s="201">
        <f t="shared" ref="W97:W160" si="133">SUM(U97:V97)</f>
        <v>19000</v>
      </c>
      <c r="X97" s="4">
        <v>19000</v>
      </c>
      <c r="Y97" s="4">
        <v>19000</v>
      </c>
      <c r="AA97" s="295">
        <f t="shared" si="106"/>
        <v>19000</v>
      </c>
      <c r="AB97" s="212"/>
      <c r="AC97" s="212"/>
      <c r="AD97" s="212"/>
    </row>
    <row r="98" spans="1:30" s="7" customFormat="1" x14ac:dyDescent="0.25">
      <c r="B98" s="6">
        <v>3</v>
      </c>
      <c r="C98" s="7" t="s">
        <v>119</v>
      </c>
      <c r="D98" s="4">
        <f t="shared" ref="D98:E98" si="134">SUM(D99+D111+D144)</f>
        <v>0</v>
      </c>
      <c r="E98" s="4">
        <f t="shared" si="134"/>
        <v>0</v>
      </c>
      <c r="F98" s="201">
        <f t="shared" si="127"/>
        <v>38000</v>
      </c>
      <c r="G98" s="4"/>
      <c r="H98" s="4">
        <f t="shared" ref="H98:I98" si="135">SUM(H99+H111+H144)</f>
        <v>19000</v>
      </c>
      <c r="I98" s="4">
        <f t="shared" si="135"/>
        <v>0</v>
      </c>
      <c r="J98" s="4">
        <f t="shared" si="129"/>
        <v>19000</v>
      </c>
      <c r="K98" s="4">
        <f t="shared" ref="K98:S98" si="136">SUM(K99+K111+K144)</f>
        <v>0</v>
      </c>
      <c r="L98" s="4">
        <f t="shared" si="136"/>
        <v>0</v>
      </c>
      <c r="M98" s="4">
        <f t="shared" si="136"/>
        <v>0</v>
      </c>
      <c r="N98" s="4">
        <f t="shared" si="136"/>
        <v>0</v>
      </c>
      <c r="O98" s="4">
        <f t="shared" si="136"/>
        <v>0</v>
      </c>
      <c r="P98" s="4">
        <f t="shared" si="136"/>
        <v>0</v>
      </c>
      <c r="Q98" s="4">
        <f t="shared" si="136"/>
        <v>0</v>
      </c>
      <c r="R98" s="4">
        <f t="shared" si="136"/>
        <v>0</v>
      </c>
      <c r="S98" s="4">
        <f t="shared" si="136"/>
        <v>0</v>
      </c>
      <c r="T98" s="201">
        <f t="shared" ref="T98:T161" si="137">SUM(K98:S98)</f>
        <v>0</v>
      </c>
      <c r="U98" s="4">
        <f t="shared" si="131"/>
        <v>19000</v>
      </c>
      <c r="V98" s="4">
        <f t="shared" ref="V98" si="138">SUM(V99+V111+V144)</f>
        <v>0</v>
      </c>
      <c r="W98" s="201">
        <f t="shared" si="133"/>
        <v>19000</v>
      </c>
      <c r="X98" s="4">
        <v>19000</v>
      </c>
      <c r="Y98" s="4">
        <v>19000</v>
      </c>
      <c r="AA98" s="295">
        <f t="shared" si="106"/>
        <v>19000</v>
      </c>
      <c r="AB98" s="212"/>
      <c r="AC98" s="212"/>
      <c r="AD98" s="212"/>
    </row>
    <row r="99" spans="1:30" s="7" customFormat="1" hidden="1" x14ac:dyDescent="0.25">
      <c r="B99" s="6">
        <v>31</v>
      </c>
      <c r="D99" s="4">
        <f t="shared" ref="D99:E99" si="139">SUM(D100+D105+D107)</f>
        <v>0</v>
      </c>
      <c r="E99" s="4">
        <f t="shared" si="139"/>
        <v>0</v>
      </c>
      <c r="F99" s="201">
        <f t="shared" si="127"/>
        <v>0</v>
      </c>
      <c r="G99" s="4"/>
      <c r="H99" s="4">
        <f t="shared" ref="H99:I99" si="140">SUM(H100+H105+H107)</f>
        <v>0</v>
      </c>
      <c r="I99" s="4">
        <f t="shared" si="140"/>
        <v>0</v>
      </c>
      <c r="J99" s="4">
        <f t="shared" si="129"/>
        <v>0</v>
      </c>
      <c r="K99" s="4">
        <f t="shared" ref="K99:S99" si="141">SUM(K100+K105+K107)</f>
        <v>0</v>
      </c>
      <c r="L99" s="4">
        <f t="shared" si="141"/>
        <v>0</v>
      </c>
      <c r="M99" s="4">
        <f t="shared" si="141"/>
        <v>0</v>
      </c>
      <c r="N99" s="4">
        <f t="shared" si="141"/>
        <v>0</v>
      </c>
      <c r="O99" s="4">
        <f t="shared" si="141"/>
        <v>0</v>
      </c>
      <c r="P99" s="4">
        <f t="shared" si="141"/>
        <v>0</v>
      </c>
      <c r="Q99" s="4">
        <f t="shared" si="141"/>
        <v>0</v>
      </c>
      <c r="R99" s="4">
        <f t="shared" si="141"/>
        <v>0</v>
      </c>
      <c r="S99" s="4">
        <f t="shared" si="141"/>
        <v>0</v>
      </c>
      <c r="T99" s="201">
        <f t="shared" si="137"/>
        <v>0</v>
      </c>
      <c r="U99" s="4">
        <f t="shared" si="131"/>
        <v>0</v>
      </c>
      <c r="V99" s="4">
        <f t="shared" ref="V99" si="142">SUM(V100+V105+V107)</f>
        <v>0</v>
      </c>
      <c r="W99" s="201">
        <f t="shared" si="133"/>
        <v>0</v>
      </c>
      <c r="X99" s="305"/>
      <c r="Y99" s="4"/>
      <c r="AA99" s="295">
        <f t="shared" si="106"/>
        <v>0</v>
      </c>
      <c r="AB99" s="212"/>
      <c r="AC99" s="212"/>
      <c r="AD99" s="212"/>
    </row>
    <row r="100" spans="1:30" s="7" customFormat="1" hidden="1" x14ac:dyDescent="0.25">
      <c r="B100" s="6">
        <v>311</v>
      </c>
      <c r="D100" s="4">
        <f t="shared" ref="D100:E100" si="143">SUM(D101+D102+D103+D104)</f>
        <v>0</v>
      </c>
      <c r="E100" s="4">
        <f t="shared" si="143"/>
        <v>0</v>
      </c>
      <c r="F100" s="201">
        <f t="shared" si="127"/>
        <v>0</v>
      </c>
      <c r="G100" s="4"/>
      <c r="H100" s="4">
        <f t="shared" ref="H100:I100" si="144">SUM(H101+H102+H103+H104)</f>
        <v>0</v>
      </c>
      <c r="I100" s="4">
        <f t="shared" si="144"/>
        <v>0</v>
      </c>
      <c r="J100" s="4">
        <f t="shared" si="129"/>
        <v>0</v>
      </c>
      <c r="K100" s="4">
        <f t="shared" ref="K100:S100" si="145">SUM(K101+K102+K103+K104)</f>
        <v>0</v>
      </c>
      <c r="L100" s="4">
        <f t="shared" si="145"/>
        <v>0</v>
      </c>
      <c r="M100" s="4">
        <f t="shared" si="145"/>
        <v>0</v>
      </c>
      <c r="N100" s="4">
        <f t="shared" si="145"/>
        <v>0</v>
      </c>
      <c r="O100" s="4">
        <f t="shared" si="145"/>
        <v>0</v>
      </c>
      <c r="P100" s="4">
        <f t="shared" si="145"/>
        <v>0</v>
      </c>
      <c r="Q100" s="4">
        <f t="shared" si="145"/>
        <v>0</v>
      </c>
      <c r="R100" s="4">
        <f t="shared" si="145"/>
        <v>0</v>
      </c>
      <c r="S100" s="4">
        <f t="shared" si="145"/>
        <v>0</v>
      </c>
      <c r="T100" s="201">
        <f t="shared" si="137"/>
        <v>0</v>
      </c>
      <c r="U100" s="4">
        <f t="shared" si="131"/>
        <v>0</v>
      </c>
      <c r="V100" s="4">
        <f t="shared" ref="V100" si="146">SUM(V101+V102+V103+V104)</f>
        <v>0</v>
      </c>
      <c r="W100" s="201">
        <f t="shared" si="133"/>
        <v>0</v>
      </c>
      <c r="X100" s="305"/>
      <c r="Y100" s="4"/>
      <c r="AA100" s="295">
        <f t="shared" si="106"/>
        <v>0</v>
      </c>
      <c r="AB100" s="212"/>
      <c r="AC100" s="212"/>
      <c r="AD100" s="212"/>
    </row>
    <row r="101" spans="1:30" s="202" customFormat="1" hidden="1" x14ac:dyDescent="0.25">
      <c r="A101" s="197"/>
      <c r="B101" s="198" t="s">
        <v>0</v>
      </c>
      <c r="C101" s="199" t="s">
        <v>1</v>
      </c>
      <c r="D101" s="200"/>
      <c r="E101" s="200"/>
      <c r="F101" s="201">
        <f t="shared" ref="F101" si="147">SUM(H101:S101)</f>
        <v>0</v>
      </c>
      <c r="G101" s="201"/>
      <c r="H101" s="200"/>
      <c r="I101" s="200"/>
      <c r="J101" s="4">
        <f t="shared" si="129"/>
        <v>0</v>
      </c>
      <c r="K101" s="200"/>
      <c r="L101" s="200"/>
      <c r="M101" s="200"/>
      <c r="N101" s="200"/>
      <c r="O101" s="200"/>
      <c r="P101" s="200"/>
      <c r="Q101" s="200"/>
      <c r="R101" s="200"/>
      <c r="S101" s="200"/>
      <c r="T101" s="201">
        <f t="shared" si="137"/>
        <v>0</v>
      </c>
      <c r="U101" s="4">
        <f t="shared" si="131"/>
        <v>0</v>
      </c>
      <c r="V101" s="200"/>
      <c r="W101" s="201">
        <f t="shared" si="133"/>
        <v>0</v>
      </c>
      <c r="X101" s="200"/>
      <c r="Y101" s="200"/>
      <c r="AA101" s="295">
        <f t="shared" si="106"/>
        <v>0</v>
      </c>
      <c r="AB101" s="212"/>
      <c r="AC101" s="212"/>
      <c r="AD101" s="212"/>
    </row>
    <row r="102" spans="1:30" s="202" customFormat="1" hidden="1" x14ac:dyDescent="0.25">
      <c r="A102" s="197"/>
      <c r="B102" s="198" t="s">
        <v>2</v>
      </c>
      <c r="C102" s="199" t="s">
        <v>3</v>
      </c>
      <c r="D102" s="200"/>
      <c r="E102" s="200"/>
      <c r="F102" s="201">
        <f t="shared" ref="F102:F156" si="148">SUM(H102:S102)</f>
        <v>0</v>
      </c>
      <c r="G102" s="201"/>
      <c r="H102" s="200"/>
      <c r="I102" s="200"/>
      <c r="J102" s="4">
        <f t="shared" si="129"/>
        <v>0</v>
      </c>
      <c r="K102" s="200"/>
      <c r="L102" s="200"/>
      <c r="M102" s="200"/>
      <c r="N102" s="200"/>
      <c r="O102" s="200"/>
      <c r="P102" s="200"/>
      <c r="Q102" s="200"/>
      <c r="R102" s="200"/>
      <c r="S102" s="200"/>
      <c r="T102" s="201">
        <f t="shared" si="137"/>
        <v>0</v>
      </c>
      <c r="U102" s="4">
        <f t="shared" si="131"/>
        <v>0</v>
      </c>
      <c r="V102" s="200"/>
      <c r="W102" s="201">
        <f t="shared" si="133"/>
        <v>0</v>
      </c>
      <c r="X102" s="200"/>
      <c r="Y102" s="200"/>
      <c r="AA102" s="295">
        <f t="shared" si="106"/>
        <v>0</v>
      </c>
      <c r="AB102" s="212"/>
      <c r="AC102" s="212"/>
      <c r="AD102" s="212"/>
    </row>
    <row r="103" spans="1:30" s="202" customFormat="1" hidden="1" x14ac:dyDescent="0.25">
      <c r="A103" s="197"/>
      <c r="B103" s="198" t="s">
        <v>4</v>
      </c>
      <c r="C103" s="199" t="s">
        <v>5</v>
      </c>
      <c r="D103" s="200"/>
      <c r="E103" s="200"/>
      <c r="F103" s="201">
        <f t="shared" si="148"/>
        <v>0</v>
      </c>
      <c r="G103" s="201"/>
      <c r="H103" s="200"/>
      <c r="I103" s="200"/>
      <c r="J103" s="4">
        <f t="shared" si="129"/>
        <v>0</v>
      </c>
      <c r="K103" s="200"/>
      <c r="L103" s="200"/>
      <c r="M103" s="200"/>
      <c r="N103" s="200"/>
      <c r="O103" s="200"/>
      <c r="P103" s="200"/>
      <c r="Q103" s="200"/>
      <c r="R103" s="200"/>
      <c r="S103" s="200"/>
      <c r="T103" s="201">
        <f t="shared" si="137"/>
        <v>0</v>
      </c>
      <c r="U103" s="4">
        <f t="shared" si="131"/>
        <v>0</v>
      </c>
      <c r="V103" s="200"/>
      <c r="W103" s="201">
        <f t="shared" si="133"/>
        <v>0</v>
      </c>
      <c r="X103" s="200"/>
      <c r="Y103" s="200"/>
      <c r="AA103" s="295">
        <f t="shared" si="106"/>
        <v>0</v>
      </c>
      <c r="AB103" s="212"/>
      <c r="AC103" s="212"/>
      <c r="AD103" s="212"/>
    </row>
    <row r="104" spans="1:30" s="202" customFormat="1" hidden="1" x14ac:dyDescent="0.25">
      <c r="A104" s="197"/>
      <c r="B104" s="198" t="s">
        <v>6</v>
      </c>
      <c r="C104" s="199" t="s">
        <v>7</v>
      </c>
      <c r="D104" s="200"/>
      <c r="E104" s="200"/>
      <c r="F104" s="201">
        <f t="shared" si="148"/>
        <v>0</v>
      </c>
      <c r="G104" s="201"/>
      <c r="H104" s="200"/>
      <c r="I104" s="200"/>
      <c r="J104" s="4">
        <f t="shared" si="129"/>
        <v>0</v>
      </c>
      <c r="K104" s="200"/>
      <c r="L104" s="200"/>
      <c r="M104" s="200"/>
      <c r="N104" s="200"/>
      <c r="O104" s="200"/>
      <c r="P104" s="200"/>
      <c r="Q104" s="200"/>
      <c r="R104" s="200"/>
      <c r="S104" s="200"/>
      <c r="T104" s="201">
        <f t="shared" si="137"/>
        <v>0</v>
      </c>
      <c r="U104" s="4">
        <f t="shared" si="131"/>
        <v>0</v>
      </c>
      <c r="V104" s="200"/>
      <c r="W104" s="201">
        <f t="shared" si="133"/>
        <v>0</v>
      </c>
      <c r="X104" s="200"/>
      <c r="Y104" s="200"/>
      <c r="AA104" s="295">
        <f t="shared" si="106"/>
        <v>0</v>
      </c>
      <c r="AB104" s="212"/>
      <c r="AC104" s="212"/>
      <c r="AD104" s="212"/>
    </row>
    <row r="105" spans="1:30" s="192" customFormat="1" hidden="1" x14ac:dyDescent="0.25">
      <c r="A105" s="189"/>
      <c r="B105" s="189">
        <v>312</v>
      </c>
      <c r="C105" s="190"/>
      <c r="D105" s="191">
        <f>SUM(D106)</f>
        <v>0</v>
      </c>
      <c r="E105" s="191">
        <f t="shared" ref="E105:V105" si="149">SUM(E106)</f>
        <v>0</v>
      </c>
      <c r="F105" s="201">
        <f t="shared" si="148"/>
        <v>0</v>
      </c>
      <c r="G105" s="191"/>
      <c r="H105" s="191">
        <f t="shared" si="149"/>
        <v>0</v>
      </c>
      <c r="I105" s="191">
        <f t="shared" si="149"/>
        <v>0</v>
      </c>
      <c r="J105" s="4">
        <f t="shared" si="129"/>
        <v>0</v>
      </c>
      <c r="K105" s="191">
        <f t="shared" si="149"/>
        <v>0</v>
      </c>
      <c r="L105" s="191">
        <f t="shared" si="149"/>
        <v>0</v>
      </c>
      <c r="M105" s="191">
        <f t="shared" si="149"/>
        <v>0</v>
      </c>
      <c r="N105" s="191">
        <f t="shared" si="149"/>
        <v>0</v>
      </c>
      <c r="O105" s="191">
        <f t="shared" si="149"/>
        <v>0</v>
      </c>
      <c r="P105" s="191">
        <f t="shared" si="149"/>
        <v>0</v>
      </c>
      <c r="Q105" s="191">
        <f t="shared" si="149"/>
        <v>0</v>
      </c>
      <c r="R105" s="191">
        <f t="shared" si="149"/>
        <v>0</v>
      </c>
      <c r="S105" s="191">
        <f t="shared" si="149"/>
        <v>0</v>
      </c>
      <c r="T105" s="201">
        <f t="shared" si="137"/>
        <v>0</v>
      </c>
      <c r="U105" s="4">
        <f t="shared" si="131"/>
        <v>0</v>
      </c>
      <c r="V105" s="191">
        <f t="shared" si="149"/>
        <v>0</v>
      </c>
      <c r="W105" s="201">
        <f t="shared" si="133"/>
        <v>0</v>
      </c>
      <c r="X105" s="314"/>
      <c r="Y105" s="191"/>
      <c r="AA105" s="295">
        <f t="shared" si="106"/>
        <v>0</v>
      </c>
      <c r="AB105" s="212"/>
      <c r="AC105" s="212"/>
      <c r="AD105" s="212"/>
    </row>
    <row r="106" spans="1:30" s="202" customFormat="1" hidden="1" x14ac:dyDescent="0.25">
      <c r="A106" s="197"/>
      <c r="B106" s="198" t="s">
        <v>8</v>
      </c>
      <c r="C106" s="199" t="s">
        <v>9</v>
      </c>
      <c r="D106" s="200"/>
      <c r="E106" s="200"/>
      <c r="F106" s="201">
        <f t="shared" si="148"/>
        <v>0</v>
      </c>
      <c r="G106" s="201"/>
      <c r="H106" s="200"/>
      <c r="I106" s="200"/>
      <c r="J106" s="4">
        <f t="shared" si="129"/>
        <v>0</v>
      </c>
      <c r="K106" s="200"/>
      <c r="L106" s="200"/>
      <c r="M106" s="200"/>
      <c r="N106" s="200"/>
      <c r="O106" s="200"/>
      <c r="P106" s="200"/>
      <c r="Q106" s="200"/>
      <c r="R106" s="200"/>
      <c r="S106" s="200"/>
      <c r="T106" s="201">
        <f t="shared" si="137"/>
        <v>0</v>
      </c>
      <c r="U106" s="4">
        <f t="shared" si="131"/>
        <v>0</v>
      </c>
      <c r="V106" s="200"/>
      <c r="W106" s="201">
        <f t="shared" si="133"/>
        <v>0</v>
      </c>
      <c r="X106" s="200"/>
      <c r="Y106" s="200"/>
      <c r="AA106" s="295">
        <f t="shared" si="106"/>
        <v>0</v>
      </c>
      <c r="AB106" s="212"/>
      <c r="AC106" s="212"/>
      <c r="AD106" s="212"/>
    </row>
    <row r="107" spans="1:30" s="192" customFormat="1" hidden="1" x14ac:dyDescent="0.25">
      <c r="A107" s="189"/>
      <c r="B107" s="189">
        <v>313</v>
      </c>
      <c r="C107" s="190"/>
      <c r="D107" s="191">
        <f t="shared" ref="D107:E107" si="150">SUM(D108+D109+D110)</f>
        <v>0</v>
      </c>
      <c r="E107" s="191">
        <f t="shared" si="150"/>
        <v>0</v>
      </c>
      <c r="F107" s="201">
        <f t="shared" si="148"/>
        <v>0</v>
      </c>
      <c r="G107" s="191"/>
      <c r="H107" s="191">
        <f t="shared" ref="H107:I107" si="151">SUM(H108+H109+H110)</f>
        <v>0</v>
      </c>
      <c r="I107" s="191">
        <f t="shared" si="151"/>
        <v>0</v>
      </c>
      <c r="J107" s="4">
        <f t="shared" si="129"/>
        <v>0</v>
      </c>
      <c r="K107" s="191">
        <f t="shared" ref="K107:S107" si="152">SUM(K108+K109+K110)</f>
        <v>0</v>
      </c>
      <c r="L107" s="191">
        <f t="shared" si="152"/>
        <v>0</v>
      </c>
      <c r="M107" s="191">
        <f t="shared" si="152"/>
        <v>0</v>
      </c>
      <c r="N107" s="191">
        <f t="shared" si="152"/>
        <v>0</v>
      </c>
      <c r="O107" s="191">
        <f t="shared" si="152"/>
        <v>0</v>
      </c>
      <c r="P107" s="191">
        <f t="shared" si="152"/>
        <v>0</v>
      </c>
      <c r="Q107" s="191">
        <f t="shared" si="152"/>
        <v>0</v>
      </c>
      <c r="R107" s="191">
        <f t="shared" si="152"/>
        <v>0</v>
      </c>
      <c r="S107" s="191">
        <f t="shared" si="152"/>
        <v>0</v>
      </c>
      <c r="T107" s="201">
        <f t="shared" si="137"/>
        <v>0</v>
      </c>
      <c r="U107" s="4">
        <f t="shared" si="131"/>
        <v>0</v>
      </c>
      <c r="V107" s="191">
        <f t="shared" ref="V107" si="153">SUM(V108+V109+V110)</f>
        <v>0</v>
      </c>
      <c r="W107" s="201">
        <f t="shared" si="133"/>
        <v>0</v>
      </c>
      <c r="X107" s="314"/>
      <c r="Y107" s="191"/>
      <c r="AA107" s="295">
        <f t="shared" si="106"/>
        <v>0</v>
      </c>
      <c r="AB107" s="212"/>
      <c r="AC107" s="212"/>
      <c r="AD107" s="212"/>
    </row>
    <row r="108" spans="1:30" s="202" customFormat="1" hidden="1" x14ac:dyDescent="0.25">
      <c r="A108" s="197"/>
      <c r="B108" s="198" t="s">
        <v>10</v>
      </c>
      <c r="C108" s="199" t="s">
        <v>11</v>
      </c>
      <c r="D108" s="200"/>
      <c r="E108" s="200"/>
      <c r="F108" s="201">
        <f t="shared" si="148"/>
        <v>0</v>
      </c>
      <c r="G108" s="201"/>
      <c r="H108" s="200"/>
      <c r="I108" s="200"/>
      <c r="J108" s="4">
        <f t="shared" si="129"/>
        <v>0</v>
      </c>
      <c r="K108" s="200"/>
      <c r="L108" s="200"/>
      <c r="M108" s="200"/>
      <c r="N108" s="200"/>
      <c r="O108" s="200"/>
      <c r="P108" s="200"/>
      <c r="Q108" s="200"/>
      <c r="R108" s="200"/>
      <c r="S108" s="200"/>
      <c r="T108" s="201">
        <f t="shared" si="137"/>
        <v>0</v>
      </c>
      <c r="U108" s="4">
        <f t="shared" si="131"/>
        <v>0</v>
      </c>
      <c r="V108" s="200"/>
      <c r="W108" s="201">
        <f t="shared" si="133"/>
        <v>0</v>
      </c>
      <c r="X108" s="200"/>
      <c r="Y108" s="200"/>
      <c r="AA108" s="295">
        <f t="shared" si="106"/>
        <v>0</v>
      </c>
      <c r="AB108" s="212"/>
      <c r="AC108" s="212"/>
      <c r="AD108" s="212"/>
    </row>
    <row r="109" spans="1:30" s="202" customFormat="1" hidden="1" x14ac:dyDescent="0.25">
      <c r="A109" s="197"/>
      <c r="B109" s="198" t="s">
        <v>12</v>
      </c>
      <c r="C109" s="199" t="s">
        <v>13</v>
      </c>
      <c r="D109" s="200"/>
      <c r="E109" s="200"/>
      <c r="F109" s="201">
        <f t="shared" si="148"/>
        <v>0</v>
      </c>
      <c r="G109" s="201"/>
      <c r="H109" s="200"/>
      <c r="I109" s="200"/>
      <c r="J109" s="4">
        <f t="shared" si="129"/>
        <v>0</v>
      </c>
      <c r="K109" s="200"/>
      <c r="L109" s="200"/>
      <c r="M109" s="200"/>
      <c r="N109" s="200"/>
      <c r="O109" s="200"/>
      <c r="P109" s="200"/>
      <c r="Q109" s="200"/>
      <c r="R109" s="200"/>
      <c r="S109" s="200"/>
      <c r="T109" s="201">
        <f t="shared" si="137"/>
        <v>0</v>
      </c>
      <c r="U109" s="4">
        <f t="shared" si="131"/>
        <v>0</v>
      </c>
      <c r="V109" s="200"/>
      <c r="W109" s="201">
        <f t="shared" si="133"/>
        <v>0</v>
      </c>
      <c r="X109" s="200"/>
      <c r="Y109" s="200"/>
      <c r="AA109" s="295">
        <f t="shared" si="106"/>
        <v>0</v>
      </c>
      <c r="AB109" s="212"/>
      <c r="AC109" s="212"/>
      <c r="AD109" s="212"/>
    </row>
    <row r="110" spans="1:30" s="202" customFormat="1" ht="12.75" hidden="1" customHeight="1" x14ac:dyDescent="0.25">
      <c r="A110" s="197"/>
      <c r="B110" s="198" t="s">
        <v>14</v>
      </c>
      <c r="C110" s="199" t="s">
        <v>15</v>
      </c>
      <c r="D110" s="200"/>
      <c r="E110" s="200"/>
      <c r="F110" s="201">
        <f t="shared" si="148"/>
        <v>0</v>
      </c>
      <c r="G110" s="201"/>
      <c r="H110" s="200"/>
      <c r="I110" s="200"/>
      <c r="J110" s="4">
        <f t="shared" si="129"/>
        <v>0</v>
      </c>
      <c r="K110" s="200"/>
      <c r="L110" s="200"/>
      <c r="M110" s="200"/>
      <c r="N110" s="200"/>
      <c r="O110" s="200"/>
      <c r="P110" s="200"/>
      <c r="Q110" s="200"/>
      <c r="R110" s="200"/>
      <c r="S110" s="200"/>
      <c r="T110" s="201">
        <f t="shared" si="137"/>
        <v>0</v>
      </c>
      <c r="U110" s="4">
        <f t="shared" si="131"/>
        <v>0</v>
      </c>
      <c r="V110" s="200"/>
      <c r="W110" s="201">
        <f t="shared" si="133"/>
        <v>0</v>
      </c>
      <c r="X110" s="200"/>
      <c r="Y110" s="200"/>
      <c r="AA110" s="295">
        <f t="shared" si="106"/>
        <v>0</v>
      </c>
      <c r="AB110" s="212"/>
      <c r="AC110" s="212"/>
      <c r="AD110" s="212"/>
    </row>
    <row r="111" spans="1:30" s="192" customFormat="1" ht="12.75" customHeight="1" x14ac:dyDescent="0.25">
      <c r="A111" s="189"/>
      <c r="B111" s="189">
        <v>32</v>
      </c>
      <c r="C111" s="190"/>
      <c r="D111" s="191">
        <f t="shared" ref="D111:E111" si="154">SUM(D112+D117+D124+D134+D136)</f>
        <v>0</v>
      </c>
      <c r="E111" s="191">
        <f t="shared" si="154"/>
        <v>0</v>
      </c>
      <c r="F111" s="201">
        <f t="shared" si="148"/>
        <v>38000</v>
      </c>
      <c r="G111" s="191"/>
      <c r="H111" s="191">
        <f t="shared" ref="H111:I111" si="155">SUM(H112+H117+H124+H134+H136)</f>
        <v>19000</v>
      </c>
      <c r="I111" s="191">
        <f t="shared" si="155"/>
        <v>0</v>
      </c>
      <c r="J111" s="4">
        <f t="shared" si="129"/>
        <v>19000</v>
      </c>
      <c r="K111" s="191">
        <f t="shared" ref="K111:S111" si="156">SUM(K112+K117+K124+K134+K136)</f>
        <v>0</v>
      </c>
      <c r="L111" s="191">
        <f t="shared" si="156"/>
        <v>0</v>
      </c>
      <c r="M111" s="191">
        <f t="shared" si="156"/>
        <v>0</v>
      </c>
      <c r="N111" s="191">
        <f t="shared" si="156"/>
        <v>0</v>
      </c>
      <c r="O111" s="191">
        <f t="shared" si="156"/>
        <v>0</v>
      </c>
      <c r="P111" s="191">
        <f t="shared" si="156"/>
        <v>0</v>
      </c>
      <c r="Q111" s="191">
        <f t="shared" si="156"/>
        <v>0</v>
      </c>
      <c r="R111" s="191">
        <f t="shared" si="156"/>
        <v>0</v>
      </c>
      <c r="S111" s="191">
        <f t="shared" si="156"/>
        <v>0</v>
      </c>
      <c r="T111" s="201">
        <f t="shared" si="137"/>
        <v>0</v>
      </c>
      <c r="U111" s="4">
        <f t="shared" si="131"/>
        <v>19000</v>
      </c>
      <c r="V111" s="191">
        <f t="shared" ref="V111" si="157">SUM(V112+V117+V124+V134+V136)</f>
        <v>0</v>
      </c>
      <c r="W111" s="201">
        <f t="shared" si="133"/>
        <v>19000</v>
      </c>
      <c r="X111" s="191">
        <v>19000</v>
      </c>
      <c r="Y111" s="191">
        <v>19000</v>
      </c>
      <c r="AA111" s="295">
        <f t="shared" si="106"/>
        <v>19000</v>
      </c>
      <c r="AB111" s="212"/>
      <c r="AC111" s="212"/>
      <c r="AD111" s="212"/>
    </row>
    <row r="112" spans="1:30" s="192" customFormat="1" ht="12.75" hidden="1" customHeight="1" x14ac:dyDescent="0.25">
      <c r="A112" s="189"/>
      <c r="B112" s="189">
        <v>321</v>
      </c>
      <c r="C112" s="190"/>
      <c r="D112" s="191">
        <f t="shared" ref="D112:E112" si="158">SUM(D113+D114+D115+D116)</f>
        <v>0</v>
      </c>
      <c r="E112" s="191">
        <f t="shared" si="158"/>
        <v>0</v>
      </c>
      <c r="F112" s="201">
        <f t="shared" si="148"/>
        <v>0</v>
      </c>
      <c r="G112" s="191"/>
      <c r="H112" s="191">
        <f t="shared" ref="H112:I112" si="159">SUM(H113+H114+H115+H116)</f>
        <v>0</v>
      </c>
      <c r="I112" s="191">
        <f t="shared" si="159"/>
        <v>0</v>
      </c>
      <c r="J112" s="4">
        <f t="shared" si="129"/>
        <v>0</v>
      </c>
      <c r="K112" s="191">
        <f t="shared" ref="K112:S112" si="160">SUM(K113+K114+K115+K116)</f>
        <v>0</v>
      </c>
      <c r="L112" s="191">
        <f t="shared" si="160"/>
        <v>0</v>
      </c>
      <c r="M112" s="191">
        <f t="shared" si="160"/>
        <v>0</v>
      </c>
      <c r="N112" s="191">
        <f t="shared" si="160"/>
        <v>0</v>
      </c>
      <c r="O112" s="191">
        <f t="shared" si="160"/>
        <v>0</v>
      </c>
      <c r="P112" s="191">
        <f t="shared" si="160"/>
        <v>0</v>
      </c>
      <c r="Q112" s="191">
        <f t="shared" si="160"/>
        <v>0</v>
      </c>
      <c r="R112" s="191">
        <f t="shared" si="160"/>
        <v>0</v>
      </c>
      <c r="S112" s="191">
        <f t="shared" si="160"/>
        <v>0</v>
      </c>
      <c r="T112" s="201">
        <f t="shared" si="137"/>
        <v>0</v>
      </c>
      <c r="U112" s="4">
        <f t="shared" si="131"/>
        <v>0</v>
      </c>
      <c r="V112" s="191">
        <f t="shared" ref="V112" si="161">SUM(V113+V114+V115+V116)</f>
        <v>0</v>
      </c>
      <c r="W112" s="201">
        <f t="shared" si="133"/>
        <v>0</v>
      </c>
      <c r="X112" s="191">
        <f t="shared" ref="X112:Y112" si="162">SUM(X113+X114+X115+X116)</f>
        <v>0</v>
      </c>
      <c r="Y112" s="191">
        <f t="shared" si="162"/>
        <v>0</v>
      </c>
      <c r="AA112" s="295">
        <f t="shared" si="106"/>
        <v>0</v>
      </c>
      <c r="AB112" s="212"/>
      <c r="AC112" s="212"/>
      <c r="AD112" s="212"/>
    </row>
    <row r="113" spans="1:30" s="202" customFormat="1" hidden="1" x14ac:dyDescent="0.25">
      <c r="A113" s="197"/>
      <c r="B113" s="198" t="s">
        <v>16</v>
      </c>
      <c r="C113" s="199" t="s">
        <v>17</v>
      </c>
      <c r="D113" s="200"/>
      <c r="E113" s="200"/>
      <c r="F113" s="201">
        <f t="shared" si="148"/>
        <v>0</v>
      </c>
      <c r="G113" s="201"/>
      <c r="H113" s="200"/>
      <c r="I113" s="200"/>
      <c r="J113" s="4">
        <f t="shared" si="129"/>
        <v>0</v>
      </c>
      <c r="K113" s="200"/>
      <c r="L113" s="200"/>
      <c r="M113" s="200"/>
      <c r="N113" s="200"/>
      <c r="O113" s="200"/>
      <c r="P113" s="200"/>
      <c r="Q113" s="200"/>
      <c r="R113" s="200"/>
      <c r="S113" s="200"/>
      <c r="T113" s="201">
        <f t="shared" si="137"/>
        <v>0</v>
      </c>
      <c r="U113" s="4">
        <f t="shared" si="131"/>
        <v>0</v>
      </c>
      <c r="V113" s="200"/>
      <c r="W113" s="201">
        <f t="shared" si="133"/>
        <v>0</v>
      </c>
      <c r="X113" s="200"/>
      <c r="Y113" s="200"/>
      <c r="AA113" s="295">
        <f t="shared" si="106"/>
        <v>0</v>
      </c>
      <c r="AB113" s="212"/>
      <c r="AC113" s="212"/>
      <c r="AD113" s="212"/>
    </row>
    <row r="114" spans="1:30" s="202" customFormat="1" hidden="1" x14ac:dyDescent="0.25">
      <c r="A114" s="197"/>
      <c r="B114" s="198" t="s">
        <v>18</v>
      </c>
      <c r="C114" s="199" t="s">
        <v>19</v>
      </c>
      <c r="D114" s="200"/>
      <c r="E114" s="200"/>
      <c r="F114" s="201">
        <f t="shared" si="148"/>
        <v>0</v>
      </c>
      <c r="G114" s="201"/>
      <c r="H114" s="200"/>
      <c r="I114" s="200"/>
      <c r="J114" s="4">
        <f t="shared" si="129"/>
        <v>0</v>
      </c>
      <c r="K114" s="200"/>
      <c r="L114" s="200"/>
      <c r="M114" s="200"/>
      <c r="N114" s="200"/>
      <c r="O114" s="200"/>
      <c r="P114" s="200"/>
      <c r="Q114" s="200"/>
      <c r="R114" s="200"/>
      <c r="S114" s="200"/>
      <c r="T114" s="201">
        <f t="shared" si="137"/>
        <v>0</v>
      </c>
      <c r="U114" s="4">
        <f t="shared" si="131"/>
        <v>0</v>
      </c>
      <c r="V114" s="200"/>
      <c r="W114" s="201">
        <f t="shared" si="133"/>
        <v>0</v>
      </c>
      <c r="X114" s="200"/>
      <c r="Y114" s="200"/>
      <c r="AA114" s="295">
        <f t="shared" si="106"/>
        <v>0</v>
      </c>
      <c r="AB114" s="212"/>
      <c r="AC114" s="212"/>
      <c r="AD114" s="212"/>
    </row>
    <row r="115" spans="1:30" s="202" customFormat="1" hidden="1" x14ac:dyDescent="0.25">
      <c r="A115" s="197"/>
      <c r="B115" s="198" t="s">
        <v>20</v>
      </c>
      <c r="C115" s="199" t="s">
        <v>21</v>
      </c>
      <c r="D115" s="200"/>
      <c r="E115" s="200"/>
      <c r="F115" s="201">
        <f t="shared" si="148"/>
        <v>0</v>
      </c>
      <c r="G115" s="201"/>
      <c r="H115" s="200"/>
      <c r="I115" s="200"/>
      <c r="J115" s="4">
        <f t="shared" si="129"/>
        <v>0</v>
      </c>
      <c r="K115" s="200"/>
      <c r="L115" s="200"/>
      <c r="M115" s="200"/>
      <c r="N115" s="200"/>
      <c r="O115" s="200"/>
      <c r="P115" s="200"/>
      <c r="Q115" s="200"/>
      <c r="R115" s="200"/>
      <c r="S115" s="200"/>
      <c r="T115" s="201">
        <f t="shared" si="137"/>
        <v>0</v>
      </c>
      <c r="U115" s="4">
        <f t="shared" si="131"/>
        <v>0</v>
      </c>
      <c r="V115" s="200"/>
      <c r="W115" s="201">
        <f t="shared" si="133"/>
        <v>0</v>
      </c>
      <c r="X115" s="200"/>
      <c r="Y115" s="200"/>
      <c r="AA115" s="295">
        <f t="shared" si="106"/>
        <v>0</v>
      </c>
      <c r="AB115" s="212"/>
      <c r="AC115" s="212"/>
      <c r="AD115" s="212"/>
    </row>
    <row r="116" spans="1:30" s="202" customFormat="1" hidden="1" x14ac:dyDescent="0.25">
      <c r="A116" s="197"/>
      <c r="B116" s="197">
        <v>3214</v>
      </c>
      <c r="C116" s="199" t="s">
        <v>22</v>
      </c>
      <c r="D116" s="200"/>
      <c r="E116" s="200"/>
      <c r="F116" s="201">
        <f t="shared" si="148"/>
        <v>0</v>
      </c>
      <c r="G116" s="201"/>
      <c r="H116" s="200"/>
      <c r="I116" s="200"/>
      <c r="J116" s="4">
        <f t="shared" si="129"/>
        <v>0</v>
      </c>
      <c r="K116" s="200"/>
      <c r="L116" s="200"/>
      <c r="M116" s="200"/>
      <c r="N116" s="200"/>
      <c r="O116" s="200"/>
      <c r="P116" s="200"/>
      <c r="Q116" s="200"/>
      <c r="R116" s="200"/>
      <c r="S116" s="200"/>
      <c r="T116" s="201">
        <f t="shared" si="137"/>
        <v>0</v>
      </c>
      <c r="U116" s="4">
        <f t="shared" si="131"/>
        <v>0</v>
      </c>
      <c r="V116" s="200"/>
      <c r="W116" s="201">
        <f t="shared" si="133"/>
        <v>0</v>
      </c>
      <c r="X116" s="200"/>
      <c r="Y116" s="200"/>
      <c r="AA116" s="295">
        <f t="shared" si="106"/>
        <v>0</v>
      </c>
      <c r="AB116" s="212"/>
      <c r="AC116" s="212"/>
      <c r="AD116" s="212"/>
    </row>
    <row r="117" spans="1:30" s="192" customFormat="1" hidden="1" x14ac:dyDescent="0.25">
      <c r="A117" s="189"/>
      <c r="B117" s="189">
        <v>322</v>
      </c>
      <c r="C117" s="190"/>
      <c r="D117" s="191">
        <f t="shared" ref="D117:E117" si="163">SUM(D118+D119+D120+D121+D122+D123)</f>
        <v>0</v>
      </c>
      <c r="E117" s="191">
        <f t="shared" si="163"/>
        <v>0</v>
      </c>
      <c r="F117" s="201">
        <f t="shared" si="148"/>
        <v>0</v>
      </c>
      <c r="G117" s="191"/>
      <c r="H117" s="191">
        <f t="shared" ref="H117:I117" si="164">SUM(H118+H119+H120+H121+H122+H123)</f>
        <v>0</v>
      </c>
      <c r="I117" s="191">
        <f t="shared" si="164"/>
        <v>0</v>
      </c>
      <c r="J117" s="4">
        <f t="shared" si="129"/>
        <v>0</v>
      </c>
      <c r="K117" s="191">
        <f t="shared" ref="K117:S117" si="165">SUM(K118+K119+K120+K121+K122+K123)</f>
        <v>0</v>
      </c>
      <c r="L117" s="191">
        <f t="shared" si="165"/>
        <v>0</v>
      </c>
      <c r="M117" s="191">
        <f t="shared" si="165"/>
        <v>0</v>
      </c>
      <c r="N117" s="191">
        <f t="shared" si="165"/>
        <v>0</v>
      </c>
      <c r="O117" s="191">
        <f t="shared" si="165"/>
        <v>0</v>
      </c>
      <c r="P117" s="191">
        <f t="shared" si="165"/>
        <v>0</v>
      </c>
      <c r="Q117" s="191">
        <f t="shared" si="165"/>
        <v>0</v>
      </c>
      <c r="R117" s="191">
        <f t="shared" si="165"/>
        <v>0</v>
      </c>
      <c r="S117" s="191">
        <f t="shared" si="165"/>
        <v>0</v>
      </c>
      <c r="T117" s="201">
        <f t="shared" si="137"/>
        <v>0</v>
      </c>
      <c r="U117" s="4">
        <f t="shared" si="131"/>
        <v>0</v>
      </c>
      <c r="V117" s="191">
        <f t="shared" ref="V117" si="166">SUM(V118+V119+V120+V121+V122+V123)</f>
        <v>0</v>
      </c>
      <c r="W117" s="201">
        <f t="shared" si="133"/>
        <v>0</v>
      </c>
      <c r="X117" s="191">
        <f t="shared" ref="X117:Y117" si="167">SUM(X118+X119+X120+X121+X122+X123)</f>
        <v>0</v>
      </c>
      <c r="Y117" s="191">
        <f t="shared" si="167"/>
        <v>0</v>
      </c>
      <c r="AA117" s="295">
        <f t="shared" si="106"/>
        <v>0</v>
      </c>
      <c r="AB117" s="212"/>
      <c r="AC117" s="212"/>
      <c r="AD117" s="212"/>
    </row>
    <row r="118" spans="1:30" s="202" customFormat="1" hidden="1" x14ac:dyDescent="0.25">
      <c r="A118" s="197"/>
      <c r="B118" s="198" t="s">
        <v>23</v>
      </c>
      <c r="C118" s="199" t="s">
        <v>24</v>
      </c>
      <c r="D118" s="200"/>
      <c r="E118" s="200"/>
      <c r="F118" s="201">
        <f t="shared" si="148"/>
        <v>0</v>
      </c>
      <c r="G118" s="201"/>
      <c r="H118" s="200"/>
      <c r="I118" s="200"/>
      <c r="J118" s="4">
        <f t="shared" si="129"/>
        <v>0</v>
      </c>
      <c r="K118" s="200"/>
      <c r="L118" s="200"/>
      <c r="M118" s="200"/>
      <c r="N118" s="200"/>
      <c r="O118" s="200"/>
      <c r="P118" s="200"/>
      <c r="Q118" s="200"/>
      <c r="R118" s="200"/>
      <c r="S118" s="200"/>
      <c r="T118" s="201">
        <f t="shared" si="137"/>
        <v>0</v>
      </c>
      <c r="U118" s="4">
        <f t="shared" si="131"/>
        <v>0</v>
      </c>
      <c r="V118" s="200"/>
      <c r="W118" s="201">
        <f t="shared" si="133"/>
        <v>0</v>
      </c>
      <c r="X118" s="200"/>
      <c r="Y118" s="200"/>
      <c r="AA118" s="295">
        <f t="shared" si="106"/>
        <v>0</v>
      </c>
      <c r="AB118" s="212"/>
      <c r="AC118" s="212"/>
      <c r="AD118" s="212"/>
    </row>
    <row r="119" spans="1:30" s="202" customFormat="1" hidden="1" x14ac:dyDescent="0.25">
      <c r="A119" s="197"/>
      <c r="B119" s="198" t="s">
        <v>25</v>
      </c>
      <c r="C119" s="199" t="s">
        <v>26</v>
      </c>
      <c r="D119" s="200"/>
      <c r="E119" s="200"/>
      <c r="F119" s="201">
        <f t="shared" si="148"/>
        <v>0</v>
      </c>
      <c r="G119" s="201"/>
      <c r="H119" s="200"/>
      <c r="I119" s="200"/>
      <c r="J119" s="4">
        <f t="shared" si="129"/>
        <v>0</v>
      </c>
      <c r="K119" s="200"/>
      <c r="L119" s="200"/>
      <c r="M119" s="200"/>
      <c r="N119" s="200"/>
      <c r="O119" s="200"/>
      <c r="P119" s="200"/>
      <c r="Q119" s="200"/>
      <c r="R119" s="200"/>
      <c r="S119" s="200"/>
      <c r="T119" s="201">
        <f t="shared" si="137"/>
        <v>0</v>
      </c>
      <c r="U119" s="4">
        <f t="shared" si="131"/>
        <v>0</v>
      </c>
      <c r="V119" s="200"/>
      <c r="W119" s="201">
        <f t="shared" si="133"/>
        <v>0</v>
      </c>
      <c r="X119" s="200"/>
      <c r="Y119" s="200"/>
      <c r="AA119" s="295">
        <f t="shared" si="106"/>
        <v>0</v>
      </c>
      <c r="AB119" s="212"/>
      <c r="AC119" s="212"/>
      <c r="AD119" s="212"/>
    </row>
    <row r="120" spans="1:30" s="202" customFormat="1" hidden="1" x14ac:dyDescent="0.25">
      <c r="A120" s="197"/>
      <c r="B120" s="198" t="s">
        <v>27</v>
      </c>
      <c r="C120" s="199" t="s">
        <v>28</v>
      </c>
      <c r="D120" s="200"/>
      <c r="E120" s="200"/>
      <c r="F120" s="201">
        <f t="shared" si="148"/>
        <v>0</v>
      </c>
      <c r="G120" s="201"/>
      <c r="H120" s="200"/>
      <c r="I120" s="200"/>
      <c r="J120" s="4">
        <f t="shared" si="129"/>
        <v>0</v>
      </c>
      <c r="K120" s="200"/>
      <c r="L120" s="200"/>
      <c r="M120" s="200"/>
      <c r="N120" s="200"/>
      <c r="O120" s="200"/>
      <c r="P120" s="200"/>
      <c r="Q120" s="200"/>
      <c r="R120" s="200"/>
      <c r="S120" s="200"/>
      <c r="T120" s="201">
        <f t="shared" si="137"/>
        <v>0</v>
      </c>
      <c r="U120" s="4">
        <f t="shared" si="131"/>
        <v>0</v>
      </c>
      <c r="V120" s="200"/>
      <c r="W120" s="201">
        <f t="shared" si="133"/>
        <v>0</v>
      </c>
      <c r="X120" s="200"/>
      <c r="Y120" s="200"/>
      <c r="AA120" s="295">
        <f t="shared" si="106"/>
        <v>0</v>
      </c>
      <c r="AB120" s="212"/>
      <c r="AC120" s="212"/>
      <c r="AD120" s="212"/>
    </row>
    <row r="121" spans="1:30" s="202" customFormat="1" hidden="1" x14ac:dyDescent="0.25">
      <c r="A121" s="197"/>
      <c r="B121" s="198" t="s">
        <v>29</v>
      </c>
      <c r="C121" s="199" t="s">
        <v>30</v>
      </c>
      <c r="D121" s="200"/>
      <c r="E121" s="200"/>
      <c r="F121" s="201">
        <f t="shared" si="148"/>
        <v>0</v>
      </c>
      <c r="G121" s="201"/>
      <c r="H121" s="200"/>
      <c r="I121" s="200"/>
      <c r="J121" s="4">
        <f t="shared" si="129"/>
        <v>0</v>
      </c>
      <c r="K121" s="200"/>
      <c r="L121" s="200"/>
      <c r="M121" s="200"/>
      <c r="N121" s="200"/>
      <c r="O121" s="200"/>
      <c r="P121" s="200"/>
      <c r="Q121" s="200"/>
      <c r="R121" s="200"/>
      <c r="S121" s="200"/>
      <c r="T121" s="201">
        <f t="shared" si="137"/>
        <v>0</v>
      </c>
      <c r="U121" s="4">
        <f t="shared" si="131"/>
        <v>0</v>
      </c>
      <c r="V121" s="200"/>
      <c r="W121" s="201">
        <f t="shared" si="133"/>
        <v>0</v>
      </c>
      <c r="X121" s="200"/>
      <c r="Y121" s="200"/>
      <c r="AA121" s="295">
        <f t="shared" si="106"/>
        <v>0</v>
      </c>
      <c r="AB121" s="212"/>
      <c r="AC121" s="212"/>
      <c r="AD121" s="212"/>
    </row>
    <row r="122" spans="1:30" s="202" customFormat="1" hidden="1" x14ac:dyDescent="0.25">
      <c r="A122" s="197"/>
      <c r="B122" s="198" t="s">
        <v>31</v>
      </c>
      <c r="C122" s="199" t="s">
        <v>32</v>
      </c>
      <c r="D122" s="200"/>
      <c r="E122" s="200"/>
      <c r="F122" s="201">
        <f t="shared" si="148"/>
        <v>0</v>
      </c>
      <c r="G122" s="201"/>
      <c r="H122" s="200"/>
      <c r="I122" s="200"/>
      <c r="J122" s="4">
        <f t="shared" si="129"/>
        <v>0</v>
      </c>
      <c r="K122" s="200"/>
      <c r="L122" s="200"/>
      <c r="M122" s="200"/>
      <c r="N122" s="200"/>
      <c r="O122" s="200"/>
      <c r="P122" s="200"/>
      <c r="Q122" s="200"/>
      <c r="R122" s="200"/>
      <c r="S122" s="200"/>
      <c r="T122" s="201">
        <f t="shared" si="137"/>
        <v>0</v>
      </c>
      <c r="U122" s="4">
        <f t="shared" si="131"/>
        <v>0</v>
      </c>
      <c r="V122" s="200"/>
      <c r="W122" s="201">
        <f t="shared" si="133"/>
        <v>0</v>
      </c>
      <c r="X122" s="200"/>
      <c r="Y122" s="200"/>
      <c r="AA122" s="295">
        <f t="shared" si="106"/>
        <v>0</v>
      </c>
      <c r="AB122" s="212"/>
      <c r="AC122" s="212"/>
      <c r="AD122" s="212"/>
    </row>
    <row r="123" spans="1:30" s="202" customFormat="1" hidden="1" x14ac:dyDescent="0.25">
      <c r="A123" s="197"/>
      <c r="B123" s="204" t="s">
        <v>33</v>
      </c>
      <c r="C123" s="199" t="s">
        <v>34</v>
      </c>
      <c r="D123" s="200"/>
      <c r="E123" s="200"/>
      <c r="F123" s="201">
        <f t="shared" si="148"/>
        <v>0</v>
      </c>
      <c r="G123" s="201"/>
      <c r="H123" s="200"/>
      <c r="I123" s="200"/>
      <c r="J123" s="4">
        <f t="shared" si="129"/>
        <v>0</v>
      </c>
      <c r="K123" s="200"/>
      <c r="L123" s="200"/>
      <c r="M123" s="200"/>
      <c r="N123" s="200"/>
      <c r="O123" s="200"/>
      <c r="P123" s="200"/>
      <c r="Q123" s="200"/>
      <c r="R123" s="200"/>
      <c r="S123" s="200"/>
      <c r="T123" s="201">
        <f t="shared" si="137"/>
        <v>0</v>
      </c>
      <c r="U123" s="4">
        <f t="shared" si="131"/>
        <v>0</v>
      </c>
      <c r="V123" s="200"/>
      <c r="W123" s="201">
        <f t="shared" si="133"/>
        <v>0</v>
      </c>
      <c r="X123" s="200"/>
      <c r="Y123" s="200"/>
      <c r="AA123" s="295">
        <f t="shared" si="106"/>
        <v>0</v>
      </c>
      <c r="AB123" s="212"/>
      <c r="AC123" s="212"/>
      <c r="AD123" s="212"/>
    </row>
    <row r="124" spans="1:30" s="192" customFormat="1" hidden="1" x14ac:dyDescent="0.25">
      <c r="A124" s="189"/>
      <c r="B124" s="189">
        <v>323</v>
      </c>
      <c r="C124" s="190"/>
      <c r="D124" s="191">
        <f t="shared" ref="D124:E124" si="168">SUM(D125+D126+D127+D128+D129+D130+D131+D132+D133)</f>
        <v>0</v>
      </c>
      <c r="E124" s="191">
        <f t="shared" si="168"/>
        <v>0</v>
      </c>
      <c r="F124" s="201">
        <f t="shared" si="148"/>
        <v>0</v>
      </c>
      <c r="G124" s="191"/>
      <c r="H124" s="191">
        <f t="shared" ref="H124:I124" si="169">SUM(H125+H126+H127+H128+H129+H130+H131+H132+H133)</f>
        <v>0</v>
      </c>
      <c r="I124" s="191">
        <f t="shared" si="169"/>
        <v>0</v>
      </c>
      <c r="J124" s="4">
        <f t="shared" si="129"/>
        <v>0</v>
      </c>
      <c r="K124" s="191">
        <f t="shared" ref="K124:S124" si="170">SUM(K125+K126+K127+K128+K129+K130+K131+K132+K133)</f>
        <v>0</v>
      </c>
      <c r="L124" s="191">
        <f t="shared" si="170"/>
        <v>0</v>
      </c>
      <c r="M124" s="191">
        <f t="shared" si="170"/>
        <v>0</v>
      </c>
      <c r="N124" s="191">
        <f t="shared" si="170"/>
        <v>0</v>
      </c>
      <c r="O124" s="191">
        <f t="shared" si="170"/>
        <v>0</v>
      </c>
      <c r="P124" s="191">
        <f t="shared" si="170"/>
        <v>0</v>
      </c>
      <c r="Q124" s="191">
        <f t="shared" si="170"/>
        <v>0</v>
      </c>
      <c r="R124" s="191">
        <f t="shared" si="170"/>
        <v>0</v>
      </c>
      <c r="S124" s="191">
        <f t="shared" si="170"/>
        <v>0</v>
      </c>
      <c r="T124" s="201">
        <f t="shared" si="137"/>
        <v>0</v>
      </c>
      <c r="U124" s="4">
        <f t="shared" si="131"/>
        <v>0</v>
      </c>
      <c r="V124" s="191">
        <f t="shared" ref="V124" si="171">SUM(V125+V126+V127+V128+V129+V130+V131+V132+V133)</f>
        <v>0</v>
      </c>
      <c r="W124" s="201">
        <f t="shared" si="133"/>
        <v>0</v>
      </c>
      <c r="X124" s="191">
        <f t="shared" ref="X124:Y124" si="172">SUM(X125+X126+X127+X128+X129+X130+X131+X132+X133)</f>
        <v>0</v>
      </c>
      <c r="Y124" s="191">
        <f t="shared" si="172"/>
        <v>0</v>
      </c>
      <c r="AA124" s="295">
        <f t="shared" si="106"/>
        <v>0</v>
      </c>
      <c r="AB124" s="212"/>
      <c r="AC124" s="212"/>
      <c r="AD124" s="212"/>
    </row>
    <row r="125" spans="1:30" s="202" customFormat="1" hidden="1" x14ac:dyDescent="0.25">
      <c r="A125" s="197"/>
      <c r="B125" s="198" t="s">
        <v>35</v>
      </c>
      <c r="C125" s="199" t="s">
        <v>36</v>
      </c>
      <c r="D125" s="200"/>
      <c r="E125" s="200"/>
      <c r="F125" s="201">
        <f t="shared" si="148"/>
        <v>0</v>
      </c>
      <c r="G125" s="201"/>
      <c r="H125" s="200"/>
      <c r="I125" s="200"/>
      <c r="J125" s="4">
        <f t="shared" si="129"/>
        <v>0</v>
      </c>
      <c r="K125" s="200"/>
      <c r="L125" s="200"/>
      <c r="M125" s="200"/>
      <c r="N125" s="200"/>
      <c r="O125" s="200"/>
      <c r="P125" s="200"/>
      <c r="Q125" s="200"/>
      <c r="R125" s="200"/>
      <c r="S125" s="200"/>
      <c r="T125" s="201">
        <f t="shared" si="137"/>
        <v>0</v>
      </c>
      <c r="U125" s="4">
        <f t="shared" si="131"/>
        <v>0</v>
      </c>
      <c r="V125" s="200"/>
      <c r="W125" s="201">
        <f t="shared" si="133"/>
        <v>0</v>
      </c>
      <c r="X125" s="200"/>
      <c r="Y125" s="200"/>
      <c r="AA125" s="295">
        <f t="shared" si="106"/>
        <v>0</v>
      </c>
      <c r="AB125" s="212"/>
      <c r="AC125" s="212"/>
      <c r="AD125" s="212"/>
    </row>
    <row r="126" spans="1:30" s="202" customFormat="1" hidden="1" x14ac:dyDescent="0.25">
      <c r="A126" s="197"/>
      <c r="B126" s="198" t="s">
        <v>37</v>
      </c>
      <c r="C126" s="199" t="s">
        <v>38</v>
      </c>
      <c r="D126" s="200"/>
      <c r="E126" s="200"/>
      <c r="F126" s="201">
        <f t="shared" si="148"/>
        <v>0</v>
      </c>
      <c r="G126" s="201"/>
      <c r="H126" s="200"/>
      <c r="I126" s="200"/>
      <c r="J126" s="4">
        <f t="shared" si="129"/>
        <v>0</v>
      </c>
      <c r="K126" s="200"/>
      <c r="L126" s="200"/>
      <c r="M126" s="200"/>
      <c r="N126" s="200"/>
      <c r="O126" s="200"/>
      <c r="P126" s="200"/>
      <c r="Q126" s="200"/>
      <c r="R126" s="200"/>
      <c r="S126" s="200"/>
      <c r="T126" s="201">
        <f t="shared" si="137"/>
        <v>0</v>
      </c>
      <c r="U126" s="4">
        <f t="shared" si="131"/>
        <v>0</v>
      </c>
      <c r="V126" s="200"/>
      <c r="W126" s="201">
        <f t="shared" si="133"/>
        <v>0</v>
      </c>
      <c r="X126" s="200"/>
      <c r="Y126" s="200"/>
      <c r="AA126" s="295">
        <f t="shared" si="106"/>
        <v>0</v>
      </c>
      <c r="AB126" s="212"/>
      <c r="AC126" s="212"/>
      <c r="AD126" s="212"/>
    </row>
    <row r="127" spans="1:30" s="202" customFormat="1" hidden="1" x14ac:dyDescent="0.25">
      <c r="A127" s="197"/>
      <c r="B127" s="198" t="s">
        <v>39</v>
      </c>
      <c r="C127" s="199" t="s">
        <v>40</v>
      </c>
      <c r="D127" s="200"/>
      <c r="E127" s="200"/>
      <c r="F127" s="201">
        <f t="shared" si="148"/>
        <v>0</v>
      </c>
      <c r="G127" s="201"/>
      <c r="H127" s="200"/>
      <c r="I127" s="200"/>
      <c r="J127" s="4">
        <f t="shared" si="129"/>
        <v>0</v>
      </c>
      <c r="K127" s="200"/>
      <c r="L127" s="200"/>
      <c r="M127" s="200"/>
      <c r="N127" s="200"/>
      <c r="O127" s="200"/>
      <c r="P127" s="200"/>
      <c r="Q127" s="200"/>
      <c r="R127" s="200"/>
      <c r="S127" s="200"/>
      <c r="T127" s="201">
        <f t="shared" si="137"/>
        <v>0</v>
      </c>
      <c r="U127" s="4">
        <f t="shared" si="131"/>
        <v>0</v>
      </c>
      <c r="V127" s="200"/>
      <c r="W127" s="201">
        <f t="shared" si="133"/>
        <v>0</v>
      </c>
      <c r="X127" s="200"/>
      <c r="Y127" s="200"/>
      <c r="AA127" s="295">
        <f t="shared" si="106"/>
        <v>0</v>
      </c>
      <c r="AB127" s="212"/>
      <c r="AC127" s="212"/>
      <c r="AD127" s="212"/>
    </row>
    <row r="128" spans="1:30" s="202" customFormat="1" hidden="1" x14ac:dyDescent="0.25">
      <c r="A128" s="197"/>
      <c r="B128" s="198" t="s">
        <v>41</v>
      </c>
      <c r="C128" s="199" t="s">
        <v>42</v>
      </c>
      <c r="D128" s="200"/>
      <c r="E128" s="200"/>
      <c r="F128" s="201">
        <f t="shared" si="148"/>
        <v>0</v>
      </c>
      <c r="G128" s="201"/>
      <c r="H128" s="200"/>
      <c r="I128" s="200"/>
      <c r="J128" s="4">
        <f t="shared" si="129"/>
        <v>0</v>
      </c>
      <c r="K128" s="200"/>
      <c r="L128" s="200"/>
      <c r="M128" s="200"/>
      <c r="N128" s="200"/>
      <c r="O128" s="200"/>
      <c r="P128" s="200"/>
      <c r="Q128" s="200"/>
      <c r="R128" s="200"/>
      <c r="S128" s="200"/>
      <c r="T128" s="201">
        <f t="shared" si="137"/>
        <v>0</v>
      </c>
      <c r="U128" s="4">
        <f t="shared" si="131"/>
        <v>0</v>
      </c>
      <c r="V128" s="200"/>
      <c r="W128" s="201">
        <f t="shared" si="133"/>
        <v>0</v>
      </c>
      <c r="X128" s="200"/>
      <c r="Y128" s="200"/>
      <c r="AA128" s="295">
        <f t="shared" si="106"/>
        <v>0</v>
      </c>
      <c r="AB128" s="212"/>
      <c r="AC128" s="212"/>
      <c r="AD128" s="212"/>
    </row>
    <row r="129" spans="1:30" s="202" customFormat="1" hidden="1" x14ac:dyDescent="0.25">
      <c r="A129" s="197"/>
      <c r="B129" s="198" t="s">
        <v>43</v>
      </c>
      <c r="C129" s="199" t="s">
        <v>44</v>
      </c>
      <c r="D129" s="200"/>
      <c r="E129" s="200"/>
      <c r="F129" s="201">
        <f t="shared" si="148"/>
        <v>0</v>
      </c>
      <c r="G129" s="201"/>
      <c r="H129" s="200"/>
      <c r="I129" s="200"/>
      <c r="J129" s="4">
        <f t="shared" si="129"/>
        <v>0</v>
      </c>
      <c r="K129" s="200"/>
      <c r="L129" s="200"/>
      <c r="M129" s="200"/>
      <c r="N129" s="200"/>
      <c r="O129" s="200"/>
      <c r="P129" s="200"/>
      <c r="Q129" s="200"/>
      <c r="R129" s="200"/>
      <c r="S129" s="200"/>
      <c r="T129" s="201">
        <f t="shared" si="137"/>
        <v>0</v>
      </c>
      <c r="U129" s="4">
        <f t="shared" si="131"/>
        <v>0</v>
      </c>
      <c r="V129" s="200"/>
      <c r="W129" s="201">
        <f t="shared" si="133"/>
        <v>0</v>
      </c>
      <c r="X129" s="200"/>
      <c r="Y129" s="200"/>
      <c r="AA129" s="295">
        <f t="shared" si="106"/>
        <v>0</v>
      </c>
      <c r="AB129" s="212"/>
      <c r="AC129" s="212"/>
      <c r="AD129" s="212"/>
    </row>
    <row r="130" spans="1:30" s="202" customFormat="1" hidden="1" x14ac:dyDescent="0.25">
      <c r="A130" s="197"/>
      <c r="B130" s="198" t="s">
        <v>45</v>
      </c>
      <c r="C130" s="199" t="s">
        <v>46</v>
      </c>
      <c r="D130" s="200"/>
      <c r="E130" s="200"/>
      <c r="F130" s="201">
        <f t="shared" si="148"/>
        <v>0</v>
      </c>
      <c r="G130" s="201"/>
      <c r="H130" s="200"/>
      <c r="I130" s="200"/>
      <c r="J130" s="4">
        <f t="shared" si="129"/>
        <v>0</v>
      </c>
      <c r="K130" s="200"/>
      <c r="L130" s="200"/>
      <c r="M130" s="200"/>
      <c r="N130" s="200"/>
      <c r="O130" s="200"/>
      <c r="P130" s="200"/>
      <c r="Q130" s="200"/>
      <c r="R130" s="200"/>
      <c r="S130" s="200"/>
      <c r="T130" s="201">
        <f t="shared" si="137"/>
        <v>0</v>
      </c>
      <c r="U130" s="4">
        <f t="shared" si="131"/>
        <v>0</v>
      </c>
      <c r="V130" s="200"/>
      <c r="W130" s="201">
        <f t="shared" si="133"/>
        <v>0</v>
      </c>
      <c r="X130" s="200"/>
      <c r="Y130" s="200"/>
      <c r="AA130" s="295">
        <f t="shared" si="106"/>
        <v>0</v>
      </c>
      <c r="AB130" s="212"/>
      <c r="AC130" s="212"/>
      <c r="AD130" s="212"/>
    </row>
    <row r="131" spans="1:30" s="202" customFormat="1" hidden="1" x14ac:dyDescent="0.25">
      <c r="A131" s="197"/>
      <c r="B131" s="198" t="s">
        <v>47</v>
      </c>
      <c r="C131" s="199" t="s">
        <v>48</v>
      </c>
      <c r="D131" s="200"/>
      <c r="E131" s="200"/>
      <c r="F131" s="201">
        <f t="shared" si="148"/>
        <v>0</v>
      </c>
      <c r="G131" s="201"/>
      <c r="H131" s="200"/>
      <c r="I131" s="200"/>
      <c r="J131" s="4">
        <f t="shared" si="129"/>
        <v>0</v>
      </c>
      <c r="K131" s="200"/>
      <c r="L131" s="200"/>
      <c r="M131" s="200"/>
      <c r="N131" s="200"/>
      <c r="O131" s="200"/>
      <c r="P131" s="200"/>
      <c r="Q131" s="200"/>
      <c r="R131" s="200"/>
      <c r="S131" s="200"/>
      <c r="T131" s="201">
        <f t="shared" si="137"/>
        <v>0</v>
      </c>
      <c r="U131" s="4">
        <f t="shared" si="131"/>
        <v>0</v>
      </c>
      <c r="V131" s="200"/>
      <c r="W131" s="201">
        <f t="shared" si="133"/>
        <v>0</v>
      </c>
      <c r="X131" s="200"/>
      <c r="Y131" s="200"/>
      <c r="AA131" s="295">
        <f t="shared" si="106"/>
        <v>0</v>
      </c>
      <c r="AB131" s="212"/>
      <c r="AC131" s="212"/>
      <c r="AD131" s="212"/>
    </row>
    <row r="132" spans="1:30" s="202" customFormat="1" hidden="1" x14ac:dyDescent="0.25">
      <c r="A132" s="197"/>
      <c r="B132" s="198" t="s">
        <v>49</v>
      </c>
      <c r="C132" s="199" t="s">
        <v>50</v>
      </c>
      <c r="D132" s="200"/>
      <c r="E132" s="200"/>
      <c r="F132" s="201">
        <f t="shared" si="148"/>
        <v>0</v>
      </c>
      <c r="G132" s="201"/>
      <c r="H132" s="200"/>
      <c r="I132" s="200"/>
      <c r="J132" s="4">
        <f t="shared" si="129"/>
        <v>0</v>
      </c>
      <c r="K132" s="200"/>
      <c r="L132" s="200"/>
      <c r="M132" s="200"/>
      <c r="N132" s="200"/>
      <c r="O132" s="200"/>
      <c r="P132" s="200"/>
      <c r="Q132" s="200"/>
      <c r="R132" s="200"/>
      <c r="S132" s="200"/>
      <c r="T132" s="201">
        <f t="shared" si="137"/>
        <v>0</v>
      </c>
      <c r="U132" s="4">
        <f t="shared" si="131"/>
        <v>0</v>
      </c>
      <c r="V132" s="200"/>
      <c r="W132" s="201">
        <f t="shared" si="133"/>
        <v>0</v>
      </c>
      <c r="X132" s="200"/>
      <c r="Y132" s="200"/>
      <c r="AA132" s="295">
        <f t="shared" si="106"/>
        <v>0</v>
      </c>
      <c r="AB132" s="212"/>
      <c r="AC132" s="212"/>
      <c r="AD132" s="212"/>
    </row>
    <row r="133" spans="1:30" s="202" customFormat="1" hidden="1" x14ac:dyDescent="0.25">
      <c r="A133" s="197"/>
      <c r="B133" s="198" t="s">
        <v>51</v>
      </c>
      <c r="C133" s="199" t="s">
        <v>52</v>
      </c>
      <c r="D133" s="200"/>
      <c r="E133" s="200"/>
      <c r="F133" s="201">
        <f t="shared" si="148"/>
        <v>0</v>
      </c>
      <c r="G133" s="201"/>
      <c r="H133" s="200"/>
      <c r="I133" s="200"/>
      <c r="J133" s="4">
        <f t="shared" si="129"/>
        <v>0</v>
      </c>
      <c r="K133" s="200"/>
      <c r="L133" s="200"/>
      <c r="M133" s="200"/>
      <c r="N133" s="200"/>
      <c r="O133" s="200"/>
      <c r="P133" s="200"/>
      <c r="Q133" s="200"/>
      <c r="R133" s="200"/>
      <c r="S133" s="200"/>
      <c r="T133" s="201">
        <f t="shared" si="137"/>
        <v>0</v>
      </c>
      <c r="U133" s="4">
        <f t="shared" si="131"/>
        <v>0</v>
      </c>
      <c r="V133" s="200"/>
      <c r="W133" s="201">
        <f t="shared" si="133"/>
        <v>0</v>
      </c>
      <c r="X133" s="200"/>
      <c r="Y133" s="200"/>
      <c r="AA133" s="295">
        <f t="shared" si="106"/>
        <v>0</v>
      </c>
      <c r="AB133" s="212"/>
      <c r="AC133" s="212"/>
      <c r="AD133" s="212"/>
    </row>
    <row r="134" spans="1:30" s="192" customFormat="1" hidden="1" x14ac:dyDescent="0.25">
      <c r="A134" s="189"/>
      <c r="B134" s="189">
        <v>324</v>
      </c>
      <c r="C134" s="190"/>
      <c r="D134" s="191">
        <f>SUM(D135)</f>
        <v>0</v>
      </c>
      <c r="E134" s="191">
        <f t="shared" ref="E134:V134" si="173">SUM(E135)</f>
        <v>0</v>
      </c>
      <c r="F134" s="201">
        <f t="shared" si="148"/>
        <v>0</v>
      </c>
      <c r="G134" s="191"/>
      <c r="H134" s="191">
        <f t="shared" si="173"/>
        <v>0</v>
      </c>
      <c r="I134" s="191">
        <f t="shared" si="173"/>
        <v>0</v>
      </c>
      <c r="J134" s="4">
        <f t="shared" si="129"/>
        <v>0</v>
      </c>
      <c r="K134" s="191">
        <f t="shared" si="173"/>
        <v>0</v>
      </c>
      <c r="L134" s="191">
        <f t="shared" si="173"/>
        <v>0</v>
      </c>
      <c r="M134" s="191">
        <f t="shared" si="173"/>
        <v>0</v>
      </c>
      <c r="N134" s="191">
        <f t="shared" si="173"/>
        <v>0</v>
      </c>
      <c r="O134" s="191">
        <f t="shared" si="173"/>
        <v>0</v>
      </c>
      <c r="P134" s="191">
        <f t="shared" si="173"/>
        <v>0</v>
      </c>
      <c r="Q134" s="191">
        <f t="shared" si="173"/>
        <v>0</v>
      </c>
      <c r="R134" s="191">
        <f t="shared" si="173"/>
        <v>0</v>
      </c>
      <c r="S134" s="191">
        <f t="shared" si="173"/>
        <v>0</v>
      </c>
      <c r="T134" s="201">
        <f t="shared" si="137"/>
        <v>0</v>
      </c>
      <c r="U134" s="4">
        <f t="shared" si="131"/>
        <v>0</v>
      </c>
      <c r="V134" s="191">
        <f t="shared" si="173"/>
        <v>0</v>
      </c>
      <c r="W134" s="201">
        <f t="shared" si="133"/>
        <v>0</v>
      </c>
      <c r="X134" s="191">
        <f t="shared" ref="X134:Y134" si="174">SUM(X135)</f>
        <v>0</v>
      </c>
      <c r="Y134" s="191">
        <f t="shared" si="174"/>
        <v>0</v>
      </c>
      <c r="AA134" s="295">
        <f t="shared" si="106"/>
        <v>0</v>
      </c>
      <c r="AB134" s="212"/>
      <c r="AC134" s="212"/>
      <c r="AD134" s="212"/>
    </row>
    <row r="135" spans="1:30" s="202" customFormat="1" hidden="1" x14ac:dyDescent="0.25">
      <c r="A135" s="197"/>
      <c r="B135" s="203" t="s">
        <v>54</v>
      </c>
      <c r="C135" s="199" t="s">
        <v>53</v>
      </c>
      <c r="D135" s="200"/>
      <c r="E135" s="200"/>
      <c r="F135" s="201">
        <f t="shared" si="148"/>
        <v>0</v>
      </c>
      <c r="G135" s="201"/>
      <c r="H135" s="200"/>
      <c r="I135" s="200"/>
      <c r="J135" s="4">
        <f t="shared" si="129"/>
        <v>0</v>
      </c>
      <c r="K135" s="200"/>
      <c r="L135" s="200"/>
      <c r="M135" s="200"/>
      <c r="N135" s="200"/>
      <c r="O135" s="200"/>
      <c r="P135" s="200"/>
      <c r="Q135" s="200"/>
      <c r="R135" s="200"/>
      <c r="S135" s="200"/>
      <c r="T135" s="201">
        <f t="shared" si="137"/>
        <v>0</v>
      </c>
      <c r="U135" s="4">
        <f t="shared" si="131"/>
        <v>0</v>
      </c>
      <c r="V135" s="200"/>
      <c r="W135" s="201">
        <f t="shared" si="133"/>
        <v>0</v>
      </c>
      <c r="X135" s="200"/>
      <c r="Y135" s="200"/>
      <c r="AA135" s="295">
        <f t="shared" si="106"/>
        <v>0</v>
      </c>
      <c r="AB135" s="212"/>
      <c r="AC135" s="212"/>
      <c r="AD135" s="212"/>
    </row>
    <row r="136" spans="1:30" s="192" customFormat="1" x14ac:dyDescent="0.25">
      <c r="A136" s="189"/>
      <c r="B136" s="195" t="s">
        <v>547</v>
      </c>
      <c r="C136" s="190"/>
      <c r="D136" s="191">
        <f t="shared" ref="D136:E136" si="175">SUM(D137+D138+D139+D140+D141+D142+D143)</f>
        <v>0</v>
      </c>
      <c r="E136" s="191">
        <f t="shared" si="175"/>
        <v>0</v>
      </c>
      <c r="F136" s="201">
        <f t="shared" si="148"/>
        <v>38000</v>
      </c>
      <c r="G136" s="191"/>
      <c r="H136" s="191">
        <f t="shared" ref="H136:I136" si="176">SUM(H137+H138+H139+H140+H141+H142+H143)</f>
        <v>19000</v>
      </c>
      <c r="I136" s="191">
        <f t="shared" si="176"/>
        <v>0</v>
      </c>
      <c r="J136" s="4">
        <f t="shared" si="129"/>
        <v>19000</v>
      </c>
      <c r="K136" s="191">
        <f t="shared" ref="K136:S136" si="177">SUM(K137+K138+K139+K140+K141+K142+K143)</f>
        <v>0</v>
      </c>
      <c r="L136" s="191">
        <f t="shared" si="177"/>
        <v>0</v>
      </c>
      <c r="M136" s="191">
        <f t="shared" si="177"/>
        <v>0</v>
      </c>
      <c r="N136" s="191">
        <f t="shared" si="177"/>
        <v>0</v>
      </c>
      <c r="O136" s="191">
        <f t="shared" si="177"/>
        <v>0</v>
      </c>
      <c r="P136" s="191">
        <f t="shared" si="177"/>
        <v>0</v>
      </c>
      <c r="Q136" s="191">
        <f t="shared" si="177"/>
        <v>0</v>
      </c>
      <c r="R136" s="191">
        <f t="shared" si="177"/>
        <v>0</v>
      </c>
      <c r="S136" s="191">
        <f t="shared" si="177"/>
        <v>0</v>
      </c>
      <c r="T136" s="201">
        <f t="shared" si="137"/>
        <v>0</v>
      </c>
      <c r="U136" s="4">
        <f t="shared" si="131"/>
        <v>19000</v>
      </c>
      <c r="V136" s="191">
        <f t="shared" ref="V136" si="178">SUM(V137+V138+V139+V140+V141+V142+V143)</f>
        <v>0</v>
      </c>
      <c r="W136" s="201">
        <f t="shared" si="133"/>
        <v>19000</v>
      </c>
      <c r="X136" s="191">
        <f t="shared" ref="X136:Y136" si="179">SUM(X137+X138+X139+X140+X141+X142+X143)</f>
        <v>0</v>
      </c>
      <c r="Y136" s="191">
        <f t="shared" si="179"/>
        <v>0</v>
      </c>
      <c r="AA136" s="295">
        <f t="shared" si="106"/>
        <v>19000</v>
      </c>
      <c r="AB136" s="212"/>
      <c r="AC136" s="212"/>
      <c r="AD136" s="212"/>
    </row>
    <row r="137" spans="1:30" s="202" customFormat="1" ht="12.75" customHeight="1" x14ac:dyDescent="0.25">
      <c r="A137" s="197"/>
      <c r="B137" s="198" t="s">
        <v>56</v>
      </c>
      <c r="C137" s="199" t="s">
        <v>57</v>
      </c>
      <c r="D137" s="200"/>
      <c r="E137" s="200"/>
      <c r="F137" s="201">
        <f t="shared" si="148"/>
        <v>38000</v>
      </c>
      <c r="G137" s="201"/>
      <c r="H137" s="200">
        <v>19000</v>
      </c>
      <c r="I137" s="200"/>
      <c r="J137" s="201">
        <f t="shared" si="129"/>
        <v>19000</v>
      </c>
      <c r="K137" s="200"/>
      <c r="L137" s="200"/>
      <c r="M137" s="200"/>
      <c r="N137" s="200"/>
      <c r="O137" s="200"/>
      <c r="P137" s="200"/>
      <c r="Q137" s="200"/>
      <c r="R137" s="200"/>
      <c r="S137" s="200"/>
      <c r="T137" s="201">
        <f t="shared" si="137"/>
        <v>0</v>
      </c>
      <c r="U137" s="201">
        <f t="shared" si="131"/>
        <v>19000</v>
      </c>
      <c r="V137" s="200"/>
      <c r="W137" s="201">
        <f t="shared" si="133"/>
        <v>19000</v>
      </c>
      <c r="X137" s="200"/>
      <c r="Y137" s="200"/>
      <c r="AA137" s="295">
        <f t="shared" si="106"/>
        <v>19000</v>
      </c>
      <c r="AB137" s="212"/>
      <c r="AC137" s="212"/>
      <c r="AD137" s="212"/>
    </row>
    <row r="138" spans="1:30" s="202" customFormat="1" hidden="1" x14ac:dyDescent="0.25">
      <c r="A138" s="197"/>
      <c r="B138" s="198" t="s">
        <v>58</v>
      </c>
      <c r="C138" s="199" t="s">
        <v>59</v>
      </c>
      <c r="D138" s="200"/>
      <c r="E138" s="200"/>
      <c r="F138" s="201">
        <f t="shared" si="148"/>
        <v>0</v>
      </c>
      <c r="G138" s="201"/>
      <c r="H138" s="200"/>
      <c r="I138" s="200"/>
      <c r="J138" s="201">
        <f t="shared" si="129"/>
        <v>0</v>
      </c>
      <c r="K138" s="200"/>
      <c r="L138" s="200"/>
      <c r="M138" s="200"/>
      <c r="N138" s="200"/>
      <c r="O138" s="200"/>
      <c r="P138" s="200"/>
      <c r="Q138" s="200"/>
      <c r="R138" s="200"/>
      <c r="S138" s="200"/>
      <c r="T138" s="201">
        <f t="shared" si="137"/>
        <v>0</v>
      </c>
      <c r="U138" s="201">
        <f t="shared" si="131"/>
        <v>0</v>
      </c>
      <c r="V138" s="200"/>
      <c r="W138" s="201">
        <f t="shared" si="133"/>
        <v>0</v>
      </c>
      <c r="X138" s="200"/>
      <c r="Y138" s="200"/>
      <c r="AA138" s="295">
        <f t="shared" si="106"/>
        <v>0</v>
      </c>
      <c r="AB138" s="212"/>
      <c r="AC138" s="212"/>
      <c r="AD138" s="212"/>
    </row>
    <row r="139" spans="1:30" s="202" customFormat="1" hidden="1" x14ac:dyDescent="0.25">
      <c r="A139" s="197"/>
      <c r="B139" s="198" t="s">
        <v>60</v>
      </c>
      <c r="C139" s="199" t="s">
        <v>61</v>
      </c>
      <c r="D139" s="200"/>
      <c r="E139" s="200"/>
      <c r="F139" s="201">
        <f t="shared" si="148"/>
        <v>0</v>
      </c>
      <c r="G139" s="201"/>
      <c r="H139" s="200"/>
      <c r="I139" s="200"/>
      <c r="J139" s="201">
        <f t="shared" si="129"/>
        <v>0</v>
      </c>
      <c r="K139" s="200"/>
      <c r="L139" s="200"/>
      <c r="M139" s="200"/>
      <c r="N139" s="200"/>
      <c r="O139" s="200"/>
      <c r="P139" s="200"/>
      <c r="Q139" s="200"/>
      <c r="R139" s="200"/>
      <c r="S139" s="200"/>
      <c r="T139" s="201">
        <f t="shared" si="137"/>
        <v>0</v>
      </c>
      <c r="U139" s="201">
        <f t="shared" si="131"/>
        <v>0</v>
      </c>
      <c r="V139" s="200"/>
      <c r="W139" s="201">
        <f t="shared" si="133"/>
        <v>0</v>
      </c>
      <c r="X139" s="200"/>
      <c r="Y139" s="200"/>
      <c r="AA139" s="295">
        <f t="shared" si="106"/>
        <v>0</v>
      </c>
      <c r="AB139" s="212"/>
      <c r="AC139" s="212"/>
      <c r="AD139" s="212"/>
    </row>
    <row r="140" spans="1:30" s="202" customFormat="1" hidden="1" x14ac:dyDescent="0.25">
      <c r="A140" s="197"/>
      <c r="B140" s="198" t="s">
        <v>62</v>
      </c>
      <c r="C140" s="199" t="s">
        <v>63</v>
      </c>
      <c r="D140" s="200"/>
      <c r="E140" s="200"/>
      <c r="F140" s="201">
        <f t="shared" si="148"/>
        <v>0</v>
      </c>
      <c r="G140" s="201"/>
      <c r="H140" s="200"/>
      <c r="I140" s="200"/>
      <c r="J140" s="201">
        <f t="shared" si="129"/>
        <v>0</v>
      </c>
      <c r="K140" s="200"/>
      <c r="L140" s="200"/>
      <c r="M140" s="200"/>
      <c r="N140" s="200"/>
      <c r="O140" s="200"/>
      <c r="P140" s="200"/>
      <c r="Q140" s="200"/>
      <c r="R140" s="200"/>
      <c r="S140" s="200"/>
      <c r="T140" s="201">
        <f t="shared" si="137"/>
        <v>0</v>
      </c>
      <c r="U140" s="201">
        <f t="shared" si="131"/>
        <v>0</v>
      </c>
      <c r="V140" s="200"/>
      <c r="W140" s="201">
        <f t="shared" si="133"/>
        <v>0</v>
      </c>
      <c r="X140" s="200"/>
      <c r="Y140" s="200"/>
      <c r="AA140" s="295">
        <f t="shared" ref="AA140:AA203" si="180">SUM(H140+T140)</f>
        <v>0</v>
      </c>
      <c r="AB140" s="212"/>
      <c r="AC140" s="212"/>
      <c r="AD140" s="212"/>
    </row>
    <row r="141" spans="1:30" s="202" customFormat="1" hidden="1" x14ac:dyDescent="0.25">
      <c r="A141" s="197"/>
      <c r="B141" s="197">
        <v>3295</v>
      </c>
      <c r="C141" s="199" t="s">
        <v>64</v>
      </c>
      <c r="D141" s="200"/>
      <c r="E141" s="200"/>
      <c r="F141" s="201">
        <f t="shared" si="148"/>
        <v>0</v>
      </c>
      <c r="G141" s="201"/>
      <c r="H141" s="200"/>
      <c r="I141" s="200"/>
      <c r="J141" s="201">
        <f t="shared" si="129"/>
        <v>0</v>
      </c>
      <c r="K141" s="200"/>
      <c r="L141" s="200"/>
      <c r="M141" s="200"/>
      <c r="N141" s="200"/>
      <c r="O141" s="200"/>
      <c r="P141" s="200"/>
      <c r="Q141" s="200"/>
      <c r="R141" s="200"/>
      <c r="S141" s="200"/>
      <c r="T141" s="201">
        <f t="shared" si="137"/>
        <v>0</v>
      </c>
      <c r="U141" s="201">
        <f t="shared" si="131"/>
        <v>0</v>
      </c>
      <c r="V141" s="200"/>
      <c r="W141" s="201">
        <f t="shared" si="133"/>
        <v>0</v>
      </c>
      <c r="X141" s="200"/>
      <c r="Y141" s="200"/>
      <c r="AA141" s="295">
        <f t="shared" si="180"/>
        <v>0</v>
      </c>
      <c r="AB141" s="212"/>
      <c r="AC141" s="212"/>
      <c r="AD141" s="212"/>
    </row>
    <row r="142" spans="1:30" s="202" customFormat="1" hidden="1" x14ac:dyDescent="0.25">
      <c r="A142" s="197"/>
      <c r="B142" s="197">
        <v>3296</v>
      </c>
      <c r="C142" s="205" t="s">
        <v>65</v>
      </c>
      <c r="D142" s="200"/>
      <c r="E142" s="200"/>
      <c r="F142" s="201">
        <f t="shared" si="148"/>
        <v>0</v>
      </c>
      <c r="G142" s="201"/>
      <c r="H142" s="200"/>
      <c r="I142" s="200"/>
      <c r="J142" s="201">
        <f t="shared" si="129"/>
        <v>0</v>
      </c>
      <c r="K142" s="200"/>
      <c r="L142" s="200"/>
      <c r="M142" s="200"/>
      <c r="N142" s="200"/>
      <c r="O142" s="200"/>
      <c r="P142" s="200"/>
      <c r="Q142" s="200"/>
      <c r="R142" s="200"/>
      <c r="S142" s="200"/>
      <c r="T142" s="201">
        <f t="shared" si="137"/>
        <v>0</v>
      </c>
      <c r="U142" s="201">
        <f t="shared" si="131"/>
        <v>0</v>
      </c>
      <c r="V142" s="200"/>
      <c r="W142" s="201">
        <f t="shared" si="133"/>
        <v>0</v>
      </c>
      <c r="X142" s="200"/>
      <c r="Y142" s="200"/>
      <c r="AA142" s="295">
        <f t="shared" si="180"/>
        <v>0</v>
      </c>
      <c r="AB142" s="212"/>
      <c r="AC142" s="212"/>
      <c r="AD142" s="212"/>
    </row>
    <row r="143" spans="1:30" s="202" customFormat="1" hidden="1" x14ac:dyDescent="0.25">
      <c r="A143" s="197"/>
      <c r="B143" s="198" t="s">
        <v>66</v>
      </c>
      <c r="C143" s="199" t="s">
        <v>55</v>
      </c>
      <c r="D143" s="200"/>
      <c r="E143" s="200"/>
      <c r="F143" s="201">
        <f t="shared" si="148"/>
        <v>0</v>
      </c>
      <c r="G143" s="201"/>
      <c r="H143" s="200"/>
      <c r="I143" s="200"/>
      <c r="J143" s="201">
        <f t="shared" si="129"/>
        <v>0</v>
      </c>
      <c r="K143" s="200"/>
      <c r="L143" s="200"/>
      <c r="M143" s="200"/>
      <c r="N143" s="200"/>
      <c r="O143" s="200"/>
      <c r="P143" s="200"/>
      <c r="Q143" s="200"/>
      <c r="R143" s="200"/>
      <c r="S143" s="200"/>
      <c r="T143" s="201">
        <f t="shared" si="137"/>
        <v>0</v>
      </c>
      <c r="U143" s="201">
        <f t="shared" si="131"/>
        <v>0</v>
      </c>
      <c r="V143" s="200"/>
      <c r="W143" s="201">
        <f t="shared" si="133"/>
        <v>0</v>
      </c>
      <c r="X143" s="200"/>
      <c r="Y143" s="200"/>
      <c r="AA143" s="295">
        <f t="shared" si="180"/>
        <v>0</v>
      </c>
      <c r="AB143" s="212"/>
      <c r="AC143" s="212"/>
      <c r="AD143" s="212"/>
    </row>
    <row r="144" spans="1:30" s="192" customFormat="1" hidden="1" x14ac:dyDescent="0.25">
      <c r="A144" s="6"/>
      <c r="B144" s="189">
        <v>34</v>
      </c>
      <c r="C144" s="190" t="s">
        <v>67</v>
      </c>
      <c r="D144" s="191">
        <f t="shared" ref="D144:E144" si="181">SUM(D145+D150)</f>
        <v>0</v>
      </c>
      <c r="E144" s="191">
        <f t="shared" si="181"/>
        <v>0</v>
      </c>
      <c r="F144" s="201">
        <f t="shared" si="148"/>
        <v>0</v>
      </c>
      <c r="G144" s="191"/>
      <c r="H144" s="191">
        <f t="shared" ref="H144:I144" si="182">SUM(H145+H150)</f>
        <v>0</v>
      </c>
      <c r="I144" s="191">
        <f t="shared" si="182"/>
        <v>0</v>
      </c>
      <c r="J144" s="201">
        <f t="shared" si="129"/>
        <v>0</v>
      </c>
      <c r="K144" s="191">
        <f t="shared" ref="K144:S144" si="183">SUM(K145+K150)</f>
        <v>0</v>
      </c>
      <c r="L144" s="191">
        <f t="shared" si="183"/>
        <v>0</v>
      </c>
      <c r="M144" s="191">
        <f t="shared" si="183"/>
        <v>0</v>
      </c>
      <c r="N144" s="191">
        <f t="shared" si="183"/>
        <v>0</v>
      </c>
      <c r="O144" s="191">
        <f t="shared" si="183"/>
        <v>0</v>
      </c>
      <c r="P144" s="191">
        <f t="shared" si="183"/>
        <v>0</v>
      </c>
      <c r="Q144" s="191">
        <f t="shared" si="183"/>
        <v>0</v>
      </c>
      <c r="R144" s="191">
        <f t="shared" si="183"/>
        <v>0</v>
      </c>
      <c r="S144" s="191">
        <f t="shared" si="183"/>
        <v>0</v>
      </c>
      <c r="T144" s="201">
        <f t="shared" si="137"/>
        <v>0</v>
      </c>
      <c r="U144" s="201">
        <f t="shared" si="131"/>
        <v>0</v>
      </c>
      <c r="V144" s="191">
        <f t="shared" ref="V144" si="184">SUM(V145+V150)</f>
        <v>0</v>
      </c>
      <c r="W144" s="201">
        <f t="shared" si="133"/>
        <v>0</v>
      </c>
      <c r="X144" s="191">
        <f t="shared" ref="X144:Y144" si="185">SUM(X145+X150)</f>
        <v>0</v>
      </c>
      <c r="Y144" s="191">
        <f t="shared" si="185"/>
        <v>0</v>
      </c>
      <c r="AA144" s="295">
        <f t="shared" si="180"/>
        <v>0</v>
      </c>
      <c r="AB144" s="212"/>
      <c r="AC144" s="212"/>
      <c r="AD144" s="212"/>
    </row>
    <row r="145" spans="1:30" s="192" customFormat="1" hidden="1" x14ac:dyDescent="0.25">
      <c r="A145" s="189"/>
      <c r="B145" s="189">
        <v>342</v>
      </c>
      <c r="C145" s="190" t="s">
        <v>68</v>
      </c>
      <c r="D145" s="191">
        <f t="shared" ref="D145:E145" si="186">SUM(D146+D147+D148+D149)</f>
        <v>0</v>
      </c>
      <c r="E145" s="191">
        <f t="shared" si="186"/>
        <v>0</v>
      </c>
      <c r="F145" s="201">
        <f t="shared" si="148"/>
        <v>0</v>
      </c>
      <c r="G145" s="191"/>
      <c r="H145" s="191">
        <f t="shared" ref="H145:I145" si="187">SUM(H146+H147+H148+H149)</f>
        <v>0</v>
      </c>
      <c r="I145" s="191">
        <f t="shared" si="187"/>
        <v>0</v>
      </c>
      <c r="J145" s="201">
        <f t="shared" si="129"/>
        <v>0</v>
      </c>
      <c r="K145" s="191">
        <f t="shared" ref="K145:S145" si="188">SUM(K146+K147+K148+K149)</f>
        <v>0</v>
      </c>
      <c r="L145" s="191">
        <f t="shared" si="188"/>
        <v>0</v>
      </c>
      <c r="M145" s="191">
        <f t="shared" si="188"/>
        <v>0</v>
      </c>
      <c r="N145" s="191">
        <f t="shared" si="188"/>
        <v>0</v>
      </c>
      <c r="O145" s="191">
        <f t="shared" si="188"/>
        <v>0</v>
      </c>
      <c r="P145" s="191">
        <f t="shared" si="188"/>
        <v>0</v>
      </c>
      <c r="Q145" s="191">
        <f t="shared" si="188"/>
        <v>0</v>
      </c>
      <c r="R145" s="191">
        <f t="shared" si="188"/>
        <v>0</v>
      </c>
      <c r="S145" s="191">
        <f t="shared" si="188"/>
        <v>0</v>
      </c>
      <c r="T145" s="201">
        <f t="shared" si="137"/>
        <v>0</v>
      </c>
      <c r="U145" s="201">
        <f t="shared" si="131"/>
        <v>0</v>
      </c>
      <c r="V145" s="191">
        <f t="shared" ref="V145" si="189">SUM(V146+V147+V148+V149)</f>
        <v>0</v>
      </c>
      <c r="W145" s="201">
        <f t="shared" si="133"/>
        <v>0</v>
      </c>
      <c r="X145" s="191">
        <f t="shared" ref="X145:Y145" si="190">SUM(X146+X147+X148+X149)</f>
        <v>0</v>
      </c>
      <c r="Y145" s="191">
        <f t="shared" si="190"/>
        <v>0</v>
      </c>
      <c r="AA145" s="295">
        <f t="shared" si="180"/>
        <v>0</v>
      </c>
      <c r="AB145" s="212"/>
      <c r="AC145" s="212"/>
      <c r="AD145" s="212"/>
    </row>
    <row r="146" spans="1:30" s="202" customFormat="1" ht="27.75" hidden="1" customHeight="1" x14ac:dyDescent="0.25">
      <c r="A146" s="197"/>
      <c r="B146" s="198" t="s">
        <v>69</v>
      </c>
      <c r="C146" s="199" t="s">
        <v>70</v>
      </c>
      <c r="D146" s="200"/>
      <c r="E146" s="200"/>
      <c r="F146" s="201">
        <f t="shared" si="148"/>
        <v>0</v>
      </c>
      <c r="G146" s="201"/>
      <c r="H146" s="200"/>
      <c r="I146" s="200"/>
      <c r="J146" s="201">
        <f t="shared" si="129"/>
        <v>0</v>
      </c>
      <c r="K146" s="200"/>
      <c r="L146" s="200"/>
      <c r="M146" s="200"/>
      <c r="N146" s="200"/>
      <c r="O146" s="200"/>
      <c r="P146" s="200"/>
      <c r="Q146" s="200"/>
      <c r="R146" s="200"/>
      <c r="S146" s="200"/>
      <c r="T146" s="201">
        <f t="shared" si="137"/>
        <v>0</v>
      </c>
      <c r="U146" s="201">
        <f t="shared" si="131"/>
        <v>0</v>
      </c>
      <c r="V146" s="200"/>
      <c r="W146" s="201">
        <f t="shared" si="133"/>
        <v>0</v>
      </c>
      <c r="X146" s="200"/>
      <c r="Y146" s="200"/>
      <c r="AA146" s="295">
        <f t="shared" si="180"/>
        <v>0</v>
      </c>
      <c r="AB146" s="212"/>
      <c r="AC146" s="212"/>
      <c r="AD146" s="212"/>
    </row>
    <row r="147" spans="1:30" s="202" customFormat="1" ht="27" hidden="1" x14ac:dyDescent="0.25">
      <c r="A147" s="197"/>
      <c r="B147" s="197">
        <v>3426</v>
      </c>
      <c r="C147" s="199" t="s">
        <v>71</v>
      </c>
      <c r="D147" s="200"/>
      <c r="E147" s="200"/>
      <c r="F147" s="201">
        <f t="shared" si="148"/>
        <v>0</v>
      </c>
      <c r="G147" s="201"/>
      <c r="H147" s="200"/>
      <c r="I147" s="200"/>
      <c r="J147" s="201">
        <f t="shared" si="129"/>
        <v>0</v>
      </c>
      <c r="K147" s="200"/>
      <c r="L147" s="200"/>
      <c r="M147" s="200"/>
      <c r="N147" s="200"/>
      <c r="O147" s="200"/>
      <c r="P147" s="200"/>
      <c r="Q147" s="200"/>
      <c r="R147" s="200"/>
      <c r="S147" s="200"/>
      <c r="T147" s="201">
        <f t="shared" si="137"/>
        <v>0</v>
      </c>
      <c r="U147" s="201">
        <f t="shared" si="131"/>
        <v>0</v>
      </c>
      <c r="V147" s="200"/>
      <c r="W147" s="201">
        <f t="shared" si="133"/>
        <v>0</v>
      </c>
      <c r="X147" s="200"/>
      <c r="Y147" s="200"/>
      <c r="AA147" s="295">
        <f t="shared" si="180"/>
        <v>0</v>
      </c>
      <c r="AB147" s="212"/>
      <c r="AC147" s="212"/>
      <c r="AD147" s="212"/>
    </row>
    <row r="148" spans="1:30" s="202" customFormat="1" ht="27" hidden="1" x14ac:dyDescent="0.25">
      <c r="A148" s="197"/>
      <c r="B148" s="197">
        <v>3427</v>
      </c>
      <c r="C148" s="199" t="s">
        <v>72</v>
      </c>
      <c r="D148" s="200"/>
      <c r="E148" s="200"/>
      <c r="F148" s="201">
        <f t="shared" si="148"/>
        <v>0</v>
      </c>
      <c r="G148" s="201"/>
      <c r="H148" s="200"/>
      <c r="I148" s="200"/>
      <c r="J148" s="201">
        <f t="shared" si="129"/>
        <v>0</v>
      </c>
      <c r="K148" s="200"/>
      <c r="L148" s="200"/>
      <c r="M148" s="200"/>
      <c r="N148" s="200"/>
      <c r="O148" s="200"/>
      <c r="P148" s="200"/>
      <c r="Q148" s="200"/>
      <c r="R148" s="200"/>
      <c r="S148" s="200"/>
      <c r="T148" s="201">
        <f t="shared" si="137"/>
        <v>0</v>
      </c>
      <c r="U148" s="201">
        <f t="shared" si="131"/>
        <v>0</v>
      </c>
      <c r="V148" s="200"/>
      <c r="W148" s="201">
        <f t="shared" si="133"/>
        <v>0</v>
      </c>
      <c r="X148" s="200"/>
      <c r="Y148" s="200"/>
      <c r="AA148" s="295">
        <f t="shared" si="180"/>
        <v>0</v>
      </c>
      <c r="AB148" s="212"/>
      <c r="AC148" s="212"/>
      <c r="AD148" s="212"/>
    </row>
    <row r="149" spans="1:30" s="202" customFormat="1" hidden="1" x14ac:dyDescent="0.25">
      <c r="A149" s="197"/>
      <c r="B149" s="197">
        <v>3428</v>
      </c>
      <c r="C149" s="199" t="s">
        <v>73</v>
      </c>
      <c r="D149" s="200"/>
      <c r="E149" s="200"/>
      <c r="F149" s="201">
        <f t="shared" si="148"/>
        <v>0</v>
      </c>
      <c r="G149" s="201"/>
      <c r="H149" s="200"/>
      <c r="I149" s="200"/>
      <c r="J149" s="201">
        <f t="shared" si="129"/>
        <v>0</v>
      </c>
      <c r="K149" s="200"/>
      <c r="L149" s="200"/>
      <c r="M149" s="200"/>
      <c r="N149" s="200"/>
      <c r="O149" s="200"/>
      <c r="P149" s="200"/>
      <c r="Q149" s="200"/>
      <c r="R149" s="200"/>
      <c r="S149" s="200"/>
      <c r="T149" s="201">
        <f t="shared" si="137"/>
        <v>0</v>
      </c>
      <c r="U149" s="201">
        <f t="shared" si="131"/>
        <v>0</v>
      </c>
      <c r="V149" s="200"/>
      <c r="W149" s="201">
        <f t="shared" si="133"/>
        <v>0</v>
      </c>
      <c r="X149" s="200"/>
      <c r="Y149" s="200"/>
      <c r="AA149" s="295">
        <f t="shared" si="180"/>
        <v>0</v>
      </c>
      <c r="AB149" s="212"/>
      <c r="AC149" s="212"/>
      <c r="AD149" s="212"/>
    </row>
    <row r="150" spans="1:30" s="192" customFormat="1" hidden="1" x14ac:dyDescent="0.25">
      <c r="A150" s="189"/>
      <c r="B150" s="189">
        <v>343</v>
      </c>
      <c r="C150" s="190"/>
      <c r="D150" s="191">
        <f t="shared" ref="D150:E150" si="191">SUM(D151+D152+D153+D154)</f>
        <v>0</v>
      </c>
      <c r="E150" s="191">
        <f t="shared" si="191"/>
        <v>0</v>
      </c>
      <c r="F150" s="201">
        <f t="shared" si="148"/>
        <v>0</v>
      </c>
      <c r="G150" s="191"/>
      <c r="H150" s="191">
        <f t="shared" ref="H150:I150" si="192">SUM(H151+H152+H153+H154)</f>
        <v>0</v>
      </c>
      <c r="I150" s="191">
        <f t="shared" si="192"/>
        <v>0</v>
      </c>
      <c r="J150" s="201">
        <f t="shared" si="129"/>
        <v>0</v>
      </c>
      <c r="K150" s="191">
        <f t="shared" ref="K150:S150" si="193">SUM(K151+K152+K153+K154)</f>
        <v>0</v>
      </c>
      <c r="L150" s="191">
        <f t="shared" si="193"/>
        <v>0</v>
      </c>
      <c r="M150" s="191">
        <f t="shared" si="193"/>
        <v>0</v>
      </c>
      <c r="N150" s="191">
        <f t="shared" si="193"/>
        <v>0</v>
      </c>
      <c r="O150" s="191">
        <f t="shared" si="193"/>
        <v>0</v>
      </c>
      <c r="P150" s="191">
        <f t="shared" si="193"/>
        <v>0</v>
      </c>
      <c r="Q150" s="191">
        <f t="shared" si="193"/>
        <v>0</v>
      </c>
      <c r="R150" s="191">
        <f t="shared" si="193"/>
        <v>0</v>
      </c>
      <c r="S150" s="191">
        <f t="shared" si="193"/>
        <v>0</v>
      </c>
      <c r="T150" s="201">
        <f t="shared" si="137"/>
        <v>0</v>
      </c>
      <c r="U150" s="201">
        <f t="shared" si="131"/>
        <v>0</v>
      </c>
      <c r="V150" s="191">
        <f t="shared" ref="V150" si="194">SUM(V151+V152+V153+V154)</f>
        <v>0</v>
      </c>
      <c r="W150" s="201">
        <f t="shared" si="133"/>
        <v>0</v>
      </c>
      <c r="X150" s="191">
        <f t="shared" ref="X150:Y150" si="195">SUM(X151+X152+X153+X154)</f>
        <v>0</v>
      </c>
      <c r="Y150" s="191">
        <f t="shared" si="195"/>
        <v>0</v>
      </c>
      <c r="AA150" s="295">
        <f t="shared" si="180"/>
        <v>0</v>
      </c>
      <c r="AB150" s="212"/>
      <c r="AC150" s="212"/>
      <c r="AD150" s="212"/>
    </row>
    <row r="151" spans="1:30" s="202" customFormat="1" hidden="1" x14ac:dyDescent="0.25">
      <c r="A151" s="197"/>
      <c r="B151" s="198" t="s">
        <v>74</v>
      </c>
      <c r="C151" s="199" t="s">
        <v>75</v>
      </c>
      <c r="D151" s="200"/>
      <c r="E151" s="200"/>
      <c r="F151" s="201">
        <f t="shared" si="148"/>
        <v>0</v>
      </c>
      <c r="G151" s="201"/>
      <c r="H151" s="200"/>
      <c r="I151" s="200"/>
      <c r="J151" s="201">
        <f t="shared" si="129"/>
        <v>0</v>
      </c>
      <c r="K151" s="200"/>
      <c r="L151" s="200"/>
      <c r="M151" s="200"/>
      <c r="N151" s="200"/>
      <c r="O151" s="200"/>
      <c r="P151" s="200"/>
      <c r="Q151" s="200"/>
      <c r="R151" s="200"/>
      <c r="S151" s="200"/>
      <c r="T151" s="201">
        <f t="shared" si="137"/>
        <v>0</v>
      </c>
      <c r="U151" s="201">
        <f t="shared" si="131"/>
        <v>0</v>
      </c>
      <c r="V151" s="200"/>
      <c r="W151" s="201">
        <f t="shared" si="133"/>
        <v>0</v>
      </c>
      <c r="X151" s="200"/>
      <c r="Y151" s="200"/>
      <c r="AA151" s="295">
        <f t="shared" si="180"/>
        <v>0</v>
      </c>
      <c r="AB151" s="212"/>
      <c r="AC151" s="212"/>
      <c r="AD151" s="212"/>
    </row>
    <row r="152" spans="1:30" s="202" customFormat="1" ht="27" hidden="1" x14ac:dyDescent="0.25">
      <c r="A152" s="197"/>
      <c r="B152" s="198" t="s">
        <v>76</v>
      </c>
      <c r="C152" s="199" t="s">
        <v>77</v>
      </c>
      <c r="D152" s="200"/>
      <c r="E152" s="200"/>
      <c r="F152" s="201">
        <f t="shared" si="148"/>
        <v>0</v>
      </c>
      <c r="G152" s="201"/>
      <c r="H152" s="200"/>
      <c r="I152" s="200"/>
      <c r="J152" s="201">
        <f t="shared" si="129"/>
        <v>0</v>
      </c>
      <c r="K152" s="200"/>
      <c r="L152" s="200"/>
      <c r="M152" s="200"/>
      <c r="N152" s="200"/>
      <c r="O152" s="200"/>
      <c r="P152" s="200"/>
      <c r="Q152" s="200"/>
      <c r="R152" s="200"/>
      <c r="S152" s="200"/>
      <c r="T152" s="201">
        <f t="shared" si="137"/>
        <v>0</v>
      </c>
      <c r="U152" s="201">
        <f t="shared" si="131"/>
        <v>0</v>
      </c>
      <c r="V152" s="200"/>
      <c r="W152" s="201">
        <f t="shared" si="133"/>
        <v>0</v>
      </c>
      <c r="X152" s="200"/>
      <c r="Y152" s="200"/>
      <c r="AA152" s="295">
        <f t="shared" si="180"/>
        <v>0</v>
      </c>
      <c r="AB152" s="212"/>
      <c r="AC152" s="212"/>
      <c r="AD152" s="212"/>
    </row>
    <row r="153" spans="1:30" s="202" customFormat="1" hidden="1" x14ac:dyDescent="0.25">
      <c r="A153" s="197"/>
      <c r="B153" s="198" t="s">
        <v>78</v>
      </c>
      <c r="C153" s="199" t="s">
        <v>79</v>
      </c>
      <c r="D153" s="200"/>
      <c r="E153" s="200"/>
      <c r="F153" s="201">
        <f t="shared" si="148"/>
        <v>0</v>
      </c>
      <c r="G153" s="201"/>
      <c r="H153" s="200"/>
      <c r="I153" s="200"/>
      <c r="J153" s="201">
        <f t="shared" si="129"/>
        <v>0</v>
      </c>
      <c r="K153" s="200"/>
      <c r="L153" s="200"/>
      <c r="M153" s="200"/>
      <c r="N153" s="200"/>
      <c r="O153" s="200"/>
      <c r="P153" s="200"/>
      <c r="Q153" s="200"/>
      <c r="R153" s="200"/>
      <c r="S153" s="200"/>
      <c r="T153" s="201">
        <f t="shared" si="137"/>
        <v>0</v>
      </c>
      <c r="U153" s="201">
        <f t="shared" si="131"/>
        <v>0</v>
      </c>
      <c r="V153" s="200"/>
      <c r="W153" s="201">
        <f t="shared" si="133"/>
        <v>0</v>
      </c>
      <c r="X153" s="200"/>
      <c r="Y153" s="200"/>
      <c r="AA153" s="295">
        <f t="shared" si="180"/>
        <v>0</v>
      </c>
      <c r="AB153" s="212"/>
      <c r="AC153" s="212"/>
      <c r="AD153" s="212"/>
    </row>
    <row r="154" spans="1:30" s="202" customFormat="1" hidden="1" x14ac:dyDescent="0.25">
      <c r="A154" s="197"/>
      <c r="B154" s="198" t="s">
        <v>80</v>
      </c>
      <c r="C154" s="199" t="s">
        <v>81</v>
      </c>
      <c r="D154" s="200"/>
      <c r="E154" s="200"/>
      <c r="F154" s="201">
        <f t="shared" si="148"/>
        <v>0</v>
      </c>
      <c r="G154" s="201"/>
      <c r="H154" s="200"/>
      <c r="I154" s="200"/>
      <c r="J154" s="201">
        <f t="shared" si="129"/>
        <v>0</v>
      </c>
      <c r="K154" s="200"/>
      <c r="L154" s="200"/>
      <c r="M154" s="200"/>
      <c r="N154" s="200"/>
      <c r="O154" s="200"/>
      <c r="P154" s="200"/>
      <c r="Q154" s="200"/>
      <c r="R154" s="200"/>
      <c r="S154" s="200"/>
      <c r="T154" s="201">
        <f t="shared" si="137"/>
        <v>0</v>
      </c>
      <c r="U154" s="201">
        <f t="shared" si="131"/>
        <v>0</v>
      </c>
      <c r="V154" s="200"/>
      <c r="W154" s="201">
        <f t="shared" si="133"/>
        <v>0</v>
      </c>
      <c r="X154" s="200"/>
      <c r="Y154" s="200"/>
      <c r="AA154" s="295">
        <f t="shared" si="180"/>
        <v>0</v>
      </c>
      <c r="AB154" s="212"/>
      <c r="AC154" s="212"/>
      <c r="AD154" s="212"/>
    </row>
    <row r="155" spans="1:30" s="7" customFormat="1" hidden="1" x14ac:dyDescent="0.25">
      <c r="B155" s="5">
        <v>4</v>
      </c>
      <c r="C155" s="7" t="s">
        <v>118</v>
      </c>
      <c r="D155" s="4">
        <f>SUM(D156)</f>
        <v>0</v>
      </c>
      <c r="E155" s="4">
        <f t="shared" ref="E155:V155" si="196">SUM(E156)</f>
        <v>0</v>
      </c>
      <c r="F155" s="201">
        <f t="shared" si="148"/>
        <v>0</v>
      </c>
      <c r="G155" s="4"/>
      <c r="H155" s="4">
        <f t="shared" si="196"/>
        <v>0</v>
      </c>
      <c r="I155" s="4">
        <f t="shared" si="196"/>
        <v>0</v>
      </c>
      <c r="J155" s="201">
        <f t="shared" si="129"/>
        <v>0</v>
      </c>
      <c r="K155" s="4">
        <f t="shared" si="196"/>
        <v>0</v>
      </c>
      <c r="L155" s="4">
        <f t="shared" si="196"/>
        <v>0</v>
      </c>
      <c r="M155" s="4">
        <f t="shared" si="196"/>
        <v>0</v>
      </c>
      <c r="N155" s="4">
        <f t="shared" si="196"/>
        <v>0</v>
      </c>
      <c r="O155" s="4">
        <f t="shared" si="196"/>
        <v>0</v>
      </c>
      <c r="P155" s="4">
        <f t="shared" si="196"/>
        <v>0</v>
      </c>
      <c r="Q155" s="4">
        <f t="shared" si="196"/>
        <v>0</v>
      </c>
      <c r="R155" s="4">
        <f t="shared" si="196"/>
        <v>0</v>
      </c>
      <c r="S155" s="4">
        <f t="shared" si="196"/>
        <v>0</v>
      </c>
      <c r="T155" s="201">
        <f t="shared" si="137"/>
        <v>0</v>
      </c>
      <c r="U155" s="201">
        <f t="shared" si="131"/>
        <v>0</v>
      </c>
      <c r="V155" s="4">
        <f t="shared" si="196"/>
        <v>0</v>
      </c>
      <c r="W155" s="201">
        <f t="shared" si="133"/>
        <v>0</v>
      </c>
      <c r="X155" s="4">
        <f t="shared" ref="X155:Y155" si="197">SUM(X156)</f>
        <v>0</v>
      </c>
      <c r="Y155" s="4">
        <f t="shared" si="197"/>
        <v>0</v>
      </c>
      <c r="AA155" s="295">
        <f t="shared" si="180"/>
        <v>0</v>
      </c>
      <c r="AB155" s="212"/>
      <c r="AC155" s="212"/>
      <c r="AD155" s="212"/>
    </row>
    <row r="156" spans="1:30" s="7" customFormat="1" hidden="1" x14ac:dyDescent="0.25">
      <c r="B156" s="5">
        <v>42</v>
      </c>
      <c r="D156" s="4">
        <f t="shared" ref="D156:E156" si="198">SUM(D157+D165+D168+D173)</f>
        <v>0</v>
      </c>
      <c r="E156" s="4">
        <f t="shared" si="198"/>
        <v>0</v>
      </c>
      <c r="F156" s="201">
        <f t="shared" si="148"/>
        <v>0</v>
      </c>
      <c r="G156" s="4"/>
      <c r="H156" s="4">
        <f t="shared" ref="H156:I156" si="199">SUM(H157+H165+H168+H173)</f>
        <v>0</v>
      </c>
      <c r="I156" s="4">
        <f t="shared" si="199"/>
        <v>0</v>
      </c>
      <c r="J156" s="201">
        <f t="shared" si="129"/>
        <v>0</v>
      </c>
      <c r="K156" s="4">
        <f t="shared" ref="K156:S156" si="200">SUM(K157+K165+K168+K173)</f>
        <v>0</v>
      </c>
      <c r="L156" s="4">
        <f t="shared" si="200"/>
        <v>0</v>
      </c>
      <c r="M156" s="4">
        <f t="shared" si="200"/>
        <v>0</v>
      </c>
      <c r="N156" s="4">
        <f t="shared" si="200"/>
        <v>0</v>
      </c>
      <c r="O156" s="4">
        <f t="shared" si="200"/>
        <v>0</v>
      </c>
      <c r="P156" s="4">
        <f t="shared" si="200"/>
        <v>0</v>
      </c>
      <c r="Q156" s="4">
        <f t="shared" si="200"/>
        <v>0</v>
      </c>
      <c r="R156" s="4">
        <f t="shared" si="200"/>
        <v>0</v>
      </c>
      <c r="S156" s="4">
        <f t="shared" si="200"/>
        <v>0</v>
      </c>
      <c r="T156" s="201">
        <f t="shared" si="137"/>
        <v>0</v>
      </c>
      <c r="U156" s="201">
        <f t="shared" si="131"/>
        <v>0</v>
      </c>
      <c r="V156" s="4">
        <f t="shared" ref="V156" si="201">SUM(V157+V165+V168+V173)</f>
        <v>0</v>
      </c>
      <c r="W156" s="201">
        <f t="shared" si="133"/>
        <v>0</v>
      </c>
      <c r="X156" s="4">
        <f t="shared" ref="X156:Y156" si="202">SUM(X157+X165+X168+X173)</f>
        <v>0</v>
      </c>
      <c r="Y156" s="4">
        <f t="shared" si="202"/>
        <v>0</v>
      </c>
      <c r="AA156" s="295">
        <f t="shared" si="180"/>
        <v>0</v>
      </c>
      <c r="AB156" s="212"/>
      <c r="AC156" s="212"/>
      <c r="AD156" s="212"/>
    </row>
    <row r="157" spans="1:30" s="7" customFormat="1" hidden="1" x14ac:dyDescent="0.25">
      <c r="B157" s="5">
        <v>422</v>
      </c>
      <c r="D157" s="4">
        <f t="shared" ref="D157:E157" si="203">SUM(D158+D159+D160+D161+D162+D163+D164)</f>
        <v>0</v>
      </c>
      <c r="E157" s="4">
        <f t="shared" si="203"/>
        <v>0</v>
      </c>
      <c r="F157" s="201">
        <f t="shared" ref="F157:F175" si="204">SUM(H157:S157)</f>
        <v>0</v>
      </c>
      <c r="G157" s="4"/>
      <c r="H157" s="4">
        <f t="shared" ref="H157:I157" si="205">SUM(H158+H159+H160+H161+H162+H163+H164)</f>
        <v>0</v>
      </c>
      <c r="I157" s="4">
        <f t="shared" si="205"/>
        <v>0</v>
      </c>
      <c r="J157" s="201">
        <f t="shared" si="129"/>
        <v>0</v>
      </c>
      <c r="K157" s="4">
        <f t="shared" ref="K157:S157" si="206">SUM(K158+K159+K160+K161+K162+K163+K164)</f>
        <v>0</v>
      </c>
      <c r="L157" s="4">
        <f t="shared" si="206"/>
        <v>0</v>
      </c>
      <c r="M157" s="4">
        <f t="shared" si="206"/>
        <v>0</v>
      </c>
      <c r="N157" s="4">
        <f t="shared" si="206"/>
        <v>0</v>
      </c>
      <c r="O157" s="4">
        <f t="shared" si="206"/>
        <v>0</v>
      </c>
      <c r="P157" s="4">
        <f t="shared" si="206"/>
        <v>0</v>
      </c>
      <c r="Q157" s="4">
        <f t="shared" si="206"/>
        <v>0</v>
      </c>
      <c r="R157" s="4">
        <f t="shared" si="206"/>
        <v>0</v>
      </c>
      <c r="S157" s="4">
        <f t="shared" si="206"/>
        <v>0</v>
      </c>
      <c r="T157" s="201">
        <f t="shared" si="137"/>
        <v>0</v>
      </c>
      <c r="U157" s="201">
        <f t="shared" si="131"/>
        <v>0</v>
      </c>
      <c r="V157" s="4">
        <f t="shared" ref="V157" si="207">SUM(V158+V159+V160+V161+V162+V163+V164)</f>
        <v>0</v>
      </c>
      <c r="W157" s="201">
        <f t="shared" si="133"/>
        <v>0</v>
      </c>
      <c r="X157" s="4">
        <f t="shared" ref="X157:Y157" si="208">SUM(X158+X159+X160+X161+X162+X163+X164)</f>
        <v>0</v>
      </c>
      <c r="Y157" s="4">
        <f t="shared" si="208"/>
        <v>0</v>
      </c>
      <c r="AA157" s="295">
        <f t="shared" si="180"/>
        <v>0</v>
      </c>
      <c r="AB157" s="212"/>
      <c r="AC157" s="212"/>
      <c r="AD157" s="212"/>
    </row>
    <row r="158" spans="1:30" s="202" customFormat="1" hidden="1" x14ac:dyDescent="0.25">
      <c r="A158" s="197"/>
      <c r="B158" s="206" t="s">
        <v>82</v>
      </c>
      <c r="C158" s="207" t="s">
        <v>83</v>
      </c>
      <c r="D158" s="200"/>
      <c r="E158" s="200"/>
      <c r="F158" s="201">
        <f t="shared" si="204"/>
        <v>0</v>
      </c>
      <c r="G158" s="201"/>
      <c r="H158" s="200"/>
      <c r="I158" s="200"/>
      <c r="J158" s="201">
        <f t="shared" ref="J158:J175" si="209">SUM(H158:I158)</f>
        <v>0</v>
      </c>
      <c r="K158" s="200"/>
      <c r="L158" s="200"/>
      <c r="M158" s="200"/>
      <c r="N158" s="200"/>
      <c r="O158" s="200"/>
      <c r="P158" s="200"/>
      <c r="Q158" s="200"/>
      <c r="R158" s="200"/>
      <c r="S158" s="200"/>
      <c r="T158" s="201">
        <f t="shared" si="137"/>
        <v>0</v>
      </c>
      <c r="U158" s="201">
        <f t="shared" si="131"/>
        <v>0</v>
      </c>
      <c r="V158" s="200"/>
      <c r="W158" s="201">
        <f t="shared" si="133"/>
        <v>0</v>
      </c>
      <c r="X158" s="200"/>
      <c r="Y158" s="200"/>
      <c r="AA158" s="295">
        <f t="shared" si="180"/>
        <v>0</v>
      </c>
      <c r="AB158" s="212"/>
      <c r="AC158" s="212"/>
      <c r="AD158" s="212"/>
    </row>
    <row r="159" spans="1:30" s="202" customFormat="1" hidden="1" x14ac:dyDescent="0.25">
      <c r="A159" s="197"/>
      <c r="B159" s="206" t="s">
        <v>84</v>
      </c>
      <c r="C159" s="207" t="s">
        <v>85</v>
      </c>
      <c r="D159" s="200"/>
      <c r="E159" s="200"/>
      <c r="F159" s="201">
        <f t="shared" si="204"/>
        <v>0</v>
      </c>
      <c r="G159" s="201"/>
      <c r="H159" s="200"/>
      <c r="I159" s="200"/>
      <c r="J159" s="201">
        <f t="shared" si="209"/>
        <v>0</v>
      </c>
      <c r="K159" s="200"/>
      <c r="L159" s="200"/>
      <c r="M159" s="200"/>
      <c r="N159" s="200"/>
      <c r="O159" s="200"/>
      <c r="P159" s="200"/>
      <c r="Q159" s="200"/>
      <c r="R159" s="200"/>
      <c r="S159" s="200"/>
      <c r="T159" s="201">
        <f t="shared" si="137"/>
        <v>0</v>
      </c>
      <c r="U159" s="201">
        <f t="shared" si="131"/>
        <v>0</v>
      </c>
      <c r="V159" s="200"/>
      <c r="W159" s="201">
        <f t="shared" si="133"/>
        <v>0</v>
      </c>
      <c r="X159" s="200"/>
      <c r="Y159" s="200"/>
      <c r="AA159" s="295">
        <f t="shared" si="180"/>
        <v>0</v>
      </c>
      <c r="AB159" s="212"/>
      <c r="AC159" s="212"/>
      <c r="AD159" s="212"/>
    </row>
    <row r="160" spans="1:30" s="202" customFormat="1" hidden="1" x14ac:dyDescent="0.25">
      <c r="A160" s="197"/>
      <c r="B160" s="206" t="s">
        <v>86</v>
      </c>
      <c r="C160" s="207" t="s">
        <v>87</v>
      </c>
      <c r="D160" s="200"/>
      <c r="E160" s="200"/>
      <c r="F160" s="201">
        <f t="shared" si="204"/>
        <v>0</v>
      </c>
      <c r="G160" s="201"/>
      <c r="H160" s="200"/>
      <c r="I160" s="200"/>
      <c r="J160" s="201">
        <f t="shared" si="209"/>
        <v>0</v>
      </c>
      <c r="K160" s="200"/>
      <c r="L160" s="200"/>
      <c r="M160" s="200"/>
      <c r="N160" s="200"/>
      <c r="O160" s="200"/>
      <c r="P160" s="200"/>
      <c r="Q160" s="200"/>
      <c r="R160" s="200"/>
      <c r="S160" s="200"/>
      <c r="T160" s="201">
        <f t="shared" si="137"/>
        <v>0</v>
      </c>
      <c r="U160" s="201">
        <f t="shared" si="131"/>
        <v>0</v>
      </c>
      <c r="V160" s="200"/>
      <c r="W160" s="201">
        <f t="shared" si="133"/>
        <v>0</v>
      </c>
      <c r="X160" s="200"/>
      <c r="Y160" s="200"/>
      <c r="AA160" s="295">
        <f t="shared" si="180"/>
        <v>0</v>
      </c>
      <c r="AB160" s="212"/>
      <c r="AC160" s="212"/>
      <c r="AD160" s="212"/>
    </row>
    <row r="161" spans="1:30" s="202" customFormat="1" hidden="1" x14ac:dyDescent="0.25">
      <c r="A161" s="197"/>
      <c r="B161" s="206" t="s">
        <v>88</v>
      </c>
      <c r="C161" s="207" t="s">
        <v>89</v>
      </c>
      <c r="D161" s="200"/>
      <c r="E161" s="200"/>
      <c r="F161" s="201">
        <f t="shared" si="204"/>
        <v>0</v>
      </c>
      <c r="G161" s="201"/>
      <c r="H161" s="200"/>
      <c r="I161" s="200"/>
      <c r="J161" s="201">
        <f t="shared" si="209"/>
        <v>0</v>
      </c>
      <c r="K161" s="200"/>
      <c r="L161" s="200"/>
      <c r="M161" s="200"/>
      <c r="N161" s="200"/>
      <c r="O161" s="200"/>
      <c r="P161" s="200"/>
      <c r="Q161" s="200"/>
      <c r="R161" s="200"/>
      <c r="S161" s="200"/>
      <c r="T161" s="201">
        <f t="shared" si="137"/>
        <v>0</v>
      </c>
      <c r="U161" s="201">
        <f t="shared" ref="U161:U175" si="210">SUM(J161+T161)</f>
        <v>0</v>
      </c>
      <c r="V161" s="200"/>
      <c r="W161" s="201">
        <f t="shared" ref="W161:W175" si="211">SUM(U161:V161)</f>
        <v>0</v>
      </c>
      <c r="X161" s="200"/>
      <c r="Y161" s="200"/>
      <c r="AA161" s="295">
        <f t="shared" si="180"/>
        <v>0</v>
      </c>
      <c r="AB161" s="212"/>
      <c r="AC161" s="212"/>
      <c r="AD161" s="212"/>
    </row>
    <row r="162" spans="1:30" s="202" customFormat="1" hidden="1" x14ac:dyDescent="0.25">
      <c r="A162" s="197"/>
      <c r="B162" s="206" t="s">
        <v>90</v>
      </c>
      <c r="C162" s="207" t="s">
        <v>91</v>
      </c>
      <c r="D162" s="200"/>
      <c r="E162" s="200"/>
      <c r="F162" s="201">
        <f t="shared" si="204"/>
        <v>0</v>
      </c>
      <c r="G162" s="201"/>
      <c r="H162" s="200"/>
      <c r="I162" s="200"/>
      <c r="J162" s="201">
        <f t="shared" si="209"/>
        <v>0</v>
      </c>
      <c r="K162" s="200"/>
      <c r="L162" s="200"/>
      <c r="M162" s="200"/>
      <c r="N162" s="200"/>
      <c r="O162" s="200"/>
      <c r="P162" s="200"/>
      <c r="Q162" s="200"/>
      <c r="R162" s="200"/>
      <c r="S162" s="200"/>
      <c r="T162" s="201">
        <f t="shared" ref="T162:T175" si="212">SUM(K162:S162)</f>
        <v>0</v>
      </c>
      <c r="U162" s="201">
        <f t="shared" si="210"/>
        <v>0</v>
      </c>
      <c r="V162" s="200"/>
      <c r="W162" s="201">
        <f t="shared" si="211"/>
        <v>0</v>
      </c>
      <c r="X162" s="200"/>
      <c r="Y162" s="200"/>
      <c r="AA162" s="295">
        <f t="shared" si="180"/>
        <v>0</v>
      </c>
      <c r="AB162" s="212"/>
      <c r="AC162" s="212"/>
      <c r="AD162" s="212"/>
    </row>
    <row r="163" spans="1:30" s="202" customFormat="1" hidden="1" x14ac:dyDescent="0.25">
      <c r="A163" s="197"/>
      <c r="B163" s="206" t="s">
        <v>92</v>
      </c>
      <c r="C163" s="207" t="s">
        <v>93</v>
      </c>
      <c r="D163" s="200"/>
      <c r="E163" s="200"/>
      <c r="F163" s="201">
        <f t="shared" si="204"/>
        <v>0</v>
      </c>
      <c r="G163" s="201"/>
      <c r="H163" s="200"/>
      <c r="I163" s="200"/>
      <c r="J163" s="201">
        <f t="shared" si="209"/>
        <v>0</v>
      </c>
      <c r="K163" s="200"/>
      <c r="L163" s="200"/>
      <c r="M163" s="200"/>
      <c r="N163" s="200"/>
      <c r="O163" s="200"/>
      <c r="P163" s="200"/>
      <c r="Q163" s="200"/>
      <c r="R163" s="200"/>
      <c r="S163" s="200"/>
      <c r="T163" s="201">
        <f t="shared" si="212"/>
        <v>0</v>
      </c>
      <c r="U163" s="201">
        <f t="shared" si="210"/>
        <v>0</v>
      </c>
      <c r="V163" s="200"/>
      <c r="W163" s="201">
        <f t="shared" si="211"/>
        <v>0</v>
      </c>
      <c r="X163" s="200"/>
      <c r="Y163" s="200"/>
      <c r="AA163" s="295">
        <f t="shared" si="180"/>
        <v>0</v>
      </c>
      <c r="AB163" s="212"/>
      <c r="AC163" s="212"/>
      <c r="AD163" s="212"/>
    </row>
    <row r="164" spans="1:30" s="202" customFormat="1" hidden="1" x14ac:dyDescent="0.25">
      <c r="A164" s="197"/>
      <c r="B164" s="206" t="s">
        <v>94</v>
      </c>
      <c r="C164" s="207" t="s">
        <v>95</v>
      </c>
      <c r="D164" s="200"/>
      <c r="E164" s="200"/>
      <c r="F164" s="201">
        <f t="shared" si="204"/>
        <v>0</v>
      </c>
      <c r="G164" s="201"/>
      <c r="H164" s="200"/>
      <c r="I164" s="200"/>
      <c r="J164" s="201">
        <f t="shared" si="209"/>
        <v>0</v>
      </c>
      <c r="K164" s="200"/>
      <c r="L164" s="200"/>
      <c r="M164" s="200"/>
      <c r="N164" s="200"/>
      <c r="O164" s="200"/>
      <c r="P164" s="200"/>
      <c r="Q164" s="200"/>
      <c r="R164" s="200"/>
      <c r="S164" s="200"/>
      <c r="T164" s="201">
        <f t="shared" si="212"/>
        <v>0</v>
      </c>
      <c r="U164" s="201">
        <f t="shared" si="210"/>
        <v>0</v>
      </c>
      <c r="V164" s="200"/>
      <c r="W164" s="201">
        <f t="shared" si="211"/>
        <v>0</v>
      </c>
      <c r="X164" s="200"/>
      <c r="Y164" s="200"/>
      <c r="AA164" s="295">
        <f t="shared" si="180"/>
        <v>0</v>
      </c>
      <c r="AB164" s="212"/>
      <c r="AC164" s="212"/>
      <c r="AD164" s="212"/>
    </row>
    <row r="165" spans="1:30" s="192" customFormat="1" hidden="1" x14ac:dyDescent="0.25">
      <c r="A165" s="189"/>
      <c r="B165" s="189">
        <v>423</v>
      </c>
      <c r="C165" s="194"/>
      <c r="D165" s="191">
        <f t="shared" ref="D165:E165" si="213">SUM(D166+D167)</f>
        <v>0</v>
      </c>
      <c r="E165" s="191">
        <f t="shared" si="213"/>
        <v>0</v>
      </c>
      <c r="F165" s="201">
        <f t="shared" si="204"/>
        <v>0</v>
      </c>
      <c r="G165" s="191"/>
      <c r="H165" s="191">
        <f t="shared" ref="H165:I165" si="214">SUM(H166+H167)</f>
        <v>0</v>
      </c>
      <c r="I165" s="191">
        <f t="shared" si="214"/>
        <v>0</v>
      </c>
      <c r="J165" s="201">
        <f t="shared" si="209"/>
        <v>0</v>
      </c>
      <c r="K165" s="191">
        <f t="shared" ref="K165:S165" si="215">SUM(K166+K167)</f>
        <v>0</v>
      </c>
      <c r="L165" s="191">
        <f t="shared" si="215"/>
        <v>0</v>
      </c>
      <c r="M165" s="191">
        <f t="shared" si="215"/>
        <v>0</v>
      </c>
      <c r="N165" s="191">
        <f t="shared" si="215"/>
        <v>0</v>
      </c>
      <c r="O165" s="191">
        <f t="shared" si="215"/>
        <v>0</v>
      </c>
      <c r="P165" s="191">
        <f t="shared" si="215"/>
        <v>0</v>
      </c>
      <c r="Q165" s="191">
        <f t="shared" si="215"/>
        <v>0</v>
      </c>
      <c r="R165" s="191">
        <f t="shared" si="215"/>
        <v>0</v>
      </c>
      <c r="S165" s="191">
        <f t="shared" si="215"/>
        <v>0</v>
      </c>
      <c r="T165" s="201">
        <f t="shared" si="212"/>
        <v>0</v>
      </c>
      <c r="U165" s="201">
        <f t="shared" si="210"/>
        <v>0</v>
      </c>
      <c r="V165" s="191">
        <f t="shared" ref="V165" si="216">SUM(V166+V167)</f>
        <v>0</v>
      </c>
      <c r="W165" s="201">
        <f t="shared" si="211"/>
        <v>0</v>
      </c>
      <c r="X165" s="191">
        <f t="shared" ref="X165:Y165" si="217">SUM(X166+X167)</f>
        <v>0</v>
      </c>
      <c r="Y165" s="191">
        <f t="shared" si="217"/>
        <v>0</v>
      </c>
      <c r="AA165" s="295">
        <f t="shared" si="180"/>
        <v>0</v>
      </c>
      <c r="AB165" s="212"/>
      <c r="AC165" s="212"/>
      <c r="AD165" s="212"/>
    </row>
    <row r="166" spans="1:30" s="202" customFormat="1" hidden="1" x14ac:dyDescent="0.25">
      <c r="A166" s="197"/>
      <c r="B166" s="206" t="s">
        <v>96</v>
      </c>
      <c r="C166" s="207" t="s">
        <v>97</v>
      </c>
      <c r="D166" s="200"/>
      <c r="E166" s="200"/>
      <c r="F166" s="201">
        <f t="shared" si="204"/>
        <v>0</v>
      </c>
      <c r="G166" s="201"/>
      <c r="H166" s="200"/>
      <c r="I166" s="200"/>
      <c r="J166" s="201">
        <f t="shared" si="209"/>
        <v>0</v>
      </c>
      <c r="K166" s="200"/>
      <c r="L166" s="200"/>
      <c r="M166" s="200"/>
      <c r="N166" s="200"/>
      <c r="O166" s="200"/>
      <c r="P166" s="200"/>
      <c r="Q166" s="200"/>
      <c r="R166" s="200"/>
      <c r="S166" s="200"/>
      <c r="T166" s="201">
        <f t="shared" si="212"/>
        <v>0</v>
      </c>
      <c r="U166" s="201">
        <f t="shared" si="210"/>
        <v>0</v>
      </c>
      <c r="V166" s="200"/>
      <c r="W166" s="201">
        <f t="shared" si="211"/>
        <v>0</v>
      </c>
      <c r="X166" s="200"/>
      <c r="Y166" s="200"/>
      <c r="AA166" s="295">
        <f t="shared" si="180"/>
        <v>0</v>
      </c>
      <c r="AB166" s="212"/>
      <c r="AC166" s="212"/>
      <c r="AD166" s="212"/>
    </row>
    <row r="167" spans="1:30" s="202" customFormat="1" hidden="1" x14ac:dyDescent="0.25">
      <c r="A167" s="197"/>
      <c r="B167" s="206" t="s">
        <v>98</v>
      </c>
      <c r="C167" s="207" t="s">
        <v>99</v>
      </c>
      <c r="D167" s="200"/>
      <c r="E167" s="200"/>
      <c r="F167" s="201">
        <f t="shared" si="204"/>
        <v>0</v>
      </c>
      <c r="G167" s="201"/>
      <c r="H167" s="200"/>
      <c r="I167" s="200"/>
      <c r="J167" s="201">
        <f t="shared" si="209"/>
        <v>0</v>
      </c>
      <c r="K167" s="200"/>
      <c r="L167" s="200"/>
      <c r="M167" s="200"/>
      <c r="N167" s="200"/>
      <c r="O167" s="200"/>
      <c r="P167" s="200"/>
      <c r="Q167" s="200"/>
      <c r="R167" s="200"/>
      <c r="S167" s="200"/>
      <c r="T167" s="201">
        <f t="shared" si="212"/>
        <v>0</v>
      </c>
      <c r="U167" s="201">
        <f t="shared" si="210"/>
        <v>0</v>
      </c>
      <c r="V167" s="200"/>
      <c r="W167" s="201">
        <f t="shared" si="211"/>
        <v>0</v>
      </c>
      <c r="X167" s="200"/>
      <c r="Y167" s="200"/>
      <c r="AA167" s="295">
        <f t="shared" si="180"/>
        <v>0</v>
      </c>
      <c r="AB167" s="212"/>
      <c r="AC167" s="212"/>
      <c r="AD167" s="212"/>
    </row>
    <row r="168" spans="1:30" s="192" customFormat="1" hidden="1" x14ac:dyDescent="0.25">
      <c r="A168" s="189"/>
      <c r="B168" s="189">
        <v>424</v>
      </c>
      <c r="C168" s="194"/>
      <c r="D168" s="191">
        <f t="shared" ref="D168:E168" si="218">SUM(D169+D170+D171+D172)</f>
        <v>0</v>
      </c>
      <c r="E168" s="191">
        <f t="shared" si="218"/>
        <v>0</v>
      </c>
      <c r="F168" s="201">
        <f t="shared" si="204"/>
        <v>0</v>
      </c>
      <c r="G168" s="191"/>
      <c r="H168" s="191">
        <f t="shared" ref="H168:I168" si="219">SUM(H169+H170+H171+H172)</f>
        <v>0</v>
      </c>
      <c r="I168" s="191">
        <f t="shared" si="219"/>
        <v>0</v>
      </c>
      <c r="J168" s="201">
        <f t="shared" si="209"/>
        <v>0</v>
      </c>
      <c r="K168" s="191">
        <f t="shared" ref="K168:S168" si="220">SUM(K169+K170+K171+K172)</f>
        <v>0</v>
      </c>
      <c r="L168" s="191">
        <f t="shared" si="220"/>
        <v>0</v>
      </c>
      <c r="M168" s="191">
        <f t="shared" si="220"/>
        <v>0</v>
      </c>
      <c r="N168" s="191">
        <f t="shared" si="220"/>
        <v>0</v>
      </c>
      <c r="O168" s="191">
        <f t="shared" si="220"/>
        <v>0</v>
      </c>
      <c r="P168" s="191">
        <f t="shared" si="220"/>
        <v>0</v>
      </c>
      <c r="Q168" s="191">
        <f t="shared" si="220"/>
        <v>0</v>
      </c>
      <c r="R168" s="191">
        <f t="shared" si="220"/>
        <v>0</v>
      </c>
      <c r="S168" s="191">
        <f t="shared" si="220"/>
        <v>0</v>
      </c>
      <c r="T168" s="201">
        <f t="shared" si="212"/>
        <v>0</v>
      </c>
      <c r="U168" s="201">
        <f t="shared" si="210"/>
        <v>0</v>
      </c>
      <c r="V168" s="191">
        <f t="shared" ref="V168" si="221">SUM(V169+V170+V171+V172)</f>
        <v>0</v>
      </c>
      <c r="W168" s="201">
        <f t="shared" si="211"/>
        <v>0</v>
      </c>
      <c r="X168" s="191">
        <f t="shared" ref="X168:Y168" si="222">SUM(X169+X170+X171+X172)</f>
        <v>0</v>
      </c>
      <c r="Y168" s="191">
        <f t="shared" si="222"/>
        <v>0</v>
      </c>
      <c r="AA168" s="295">
        <f t="shared" si="180"/>
        <v>0</v>
      </c>
      <c r="AB168" s="212"/>
      <c r="AC168" s="212"/>
      <c r="AD168" s="212"/>
    </row>
    <row r="169" spans="1:30" s="202" customFormat="1" hidden="1" x14ac:dyDescent="0.25">
      <c r="A169" s="197"/>
      <c r="B169" s="208">
        <v>4241</v>
      </c>
      <c r="C169" s="209" t="s">
        <v>100</v>
      </c>
      <c r="D169" s="200"/>
      <c r="E169" s="200"/>
      <c r="F169" s="201">
        <f t="shared" si="204"/>
        <v>0</v>
      </c>
      <c r="G169" s="201"/>
      <c r="H169" s="200"/>
      <c r="I169" s="200"/>
      <c r="J169" s="201">
        <f t="shared" si="209"/>
        <v>0</v>
      </c>
      <c r="K169" s="200"/>
      <c r="L169" s="200"/>
      <c r="M169" s="200"/>
      <c r="N169" s="200"/>
      <c r="O169" s="200"/>
      <c r="P169" s="200"/>
      <c r="Q169" s="200"/>
      <c r="R169" s="200"/>
      <c r="S169" s="200"/>
      <c r="T169" s="201">
        <f t="shared" si="212"/>
        <v>0</v>
      </c>
      <c r="U169" s="201">
        <f t="shared" si="210"/>
        <v>0</v>
      </c>
      <c r="V169" s="200"/>
      <c r="W169" s="201">
        <f t="shared" si="211"/>
        <v>0</v>
      </c>
      <c r="X169" s="200"/>
      <c r="Y169" s="200"/>
      <c r="AA169" s="295">
        <f t="shared" si="180"/>
        <v>0</v>
      </c>
      <c r="AB169" s="212"/>
      <c r="AC169" s="212"/>
      <c r="AD169" s="212"/>
    </row>
    <row r="170" spans="1:30" s="202" customFormat="1" hidden="1" x14ac:dyDescent="0.25">
      <c r="A170" s="197"/>
      <c r="B170" s="208">
        <v>4242</v>
      </c>
      <c r="C170" s="210" t="s">
        <v>101</v>
      </c>
      <c r="D170" s="200"/>
      <c r="E170" s="200"/>
      <c r="F170" s="201">
        <f t="shared" si="204"/>
        <v>0</v>
      </c>
      <c r="G170" s="201"/>
      <c r="H170" s="200"/>
      <c r="I170" s="200"/>
      <c r="J170" s="201">
        <f t="shared" si="209"/>
        <v>0</v>
      </c>
      <c r="K170" s="200"/>
      <c r="L170" s="200"/>
      <c r="M170" s="200"/>
      <c r="N170" s="200"/>
      <c r="O170" s="200"/>
      <c r="P170" s="200"/>
      <c r="Q170" s="200"/>
      <c r="R170" s="200"/>
      <c r="S170" s="200"/>
      <c r="T170" s="201">
        <f t="shared" si="212"/>
        <v>0</v>
      </c>
      <c r="U170" s="201">
        <f t="shared" si="210"/>
        <v>0</v>
      </c>
      <c r="V170" s="200"/>
      <c r="W170" s="201">
        <f t="shared" si="211"/>
        <v>0</v>
      </c>
      <c r="X170" s="200"/>
      <c r="Y170" s="200"/>
      <c r="AA170" s="295">
        <f t="shared" si="180"/>
        <v>0</v>
      </c>
      <c r="AB170" s="212"/>
      <c r="AC170" s="212"/>
      <c r="AD170" s="212"/>
    </row>
    <row r="171" spans="1:30" s="202" customFormat="1" hidden="1" x14ac:dyDescent="0.25">
      <c r="A171" s="197"/>
      <c r="B171" s="208">
        <v>4243</v>
      </c>
      <c r="C171" s="210" t="s">
        <v>102</v>
      </c>
      <c r="D171" s="200"/>
      <c r="E171" s="200"/>
      <c r="F171" s="201">
        <f t="shared" si="204"/>
        <v>0</v>
      </c>
      <c r="G171" s="201"/>
      <c r="H171" s="200"/>
      <c r="I171" s="200"/>
      <c r="J171" s="201">
        <f t="shared" si="209"/>
        <v>0</v>
      </c>
      <c r="K171" s="200"/>
      <c r="L171" s="200"/>
      <c r="M171" s="200"/>
      <c r="N171" s="200"/>
      <c r="O171" s="200"/>
      <c r="P171" s="200"/>
      <c r="Q171" s="200"/>
      <c r="R171" s="200"/>
      <c r="S171" s="200"/>
      <c r="T171" s="201">
        <f t="shared" si="212"/>
        <v>0</v>
      </c>
      <c r="U171" s="201">
        <f t="shared" si="210"/>
        <v>0</v>
      </c>
      <c r="V171" s="200"/>
      <c r="W171" s="201">
        <f t="shared" si="211"/>
        <v>0</v>
      </c>
      <c r="X171" s="200"/>
      <c r="Y171" s="200"/>
      <c r="AA171" s="295">
        <f t="shared" si="180"/>
        <v>0</v>
      </c>
      <c r="AB171" s="212"/>
      <c r="AC171" s="212"/>
      <c r="AD171" s="212"/>
    </row>
    <row r="172" spans="1:30" s="202" customFormat="1" hidden="1" x14ac:dyDescent="0.25">
      <c r="A172" s="197"/>
      <c r="B172" s="208">
        <v>4244</v>
      </c>
      <c r="C172" s="210" t="s">
        <v>103</v>
      </c>
      <c r="D172" s="200"/>
      <c r="E172" s="200"/>
      <c r="F172" s="201">
        <f t="shared" si="204"/>
        <v>0</v>
      </c>
      <c r="G172" s="201"/>
      <c r="H172" s="200"/>
      <c r="I172" s="200"/>
      <c r="J172" s="201">
        <f t="shared" si="209"/>
        <v>0</v>
      </c>
      <c r="K172" s="200"/>
      <c r="L172" s="200"/>
      <c r="M172" s="200"/>
      <c r="N172" s="200"/>
      <c r="O172" s="200"/>
      <c r="P172" s="200"/>
      <c r="Q172" s="200"/>
      <c r="R172" s="200"/>
      <c r="S172" s="200"/>
      <c r="T172" s="201">
        <f t="shared" si="212"/>
        <v>0</v>
      </c>
      <c r="U172" s="201">
        <f t="shared" si="210"/>
        <v>0</v>
      </c>
      <c r="V172" s="200"/>
      <c r="W172" s="201">
        <f t="shared" si="211"/>
        <v>0</v>
      </c>
      <c r="X172" s="200"/>
      <c r="Y172" s="200"/>
      <c r="AA172" s="295">
        <f t="shared" si="180"/>
        <v>0</v>
      </c>
      <c r="AB172" s="212"/>
      <c r="AC172" s="212"/>
      <c r="AD172" s="212"/>
    </row>
    <row r="173" spans="1:30" s="192" customFormat="1" hidden="1" x14ac:dyDescent="0.25">
      <c r="A173" s="189"/>
      <c r="B173" s="189">
        <v>426</v>
      </c>
      <c r="C173" s="193"/>
      <c r="D173" s="191">
        <f t="shared" ref="D173:E173" si="223">SUM(D174+D175)</f>
        <v>0</v>
      </c>
      <c r="E173" s="191">
        <f t="shared" si="223"/>
        <v>0</v>
      </c>
      <c r="F173" s="201">
        <f t="shared" si="204"/>
        <v>0</v>
      </c>
      <c r="G173" s="191"/>
      <c r="H173" s="191">
        <f t="shared" ref="H173:I173" si="224">SUM(H174+H175)</f>
        <v>0</v>
      </c>
      <c r="I173" s="191">
        <f t="shared" si="224"/>
        <v>0</v>
      </c>
      <c r="J173" s="201">
        <f t="shared" si="209"/>
        <v>0</v>
      </c>
      <c r="K173" s="191">
        <f t="shared" ref="K173:S173" si="225">SUM(K174+K175)</f>
        <v>0</v>
      </c>
      <c r="L173" s="191">
        <f t="shared" si="225"/>
        <v>0</v>
      </c>
      <c r="M173" s="191">
        <f t="shared" si="225"/>
        <v>0</v>
      </c>
      <c r="N173" s="191">
        <f t="shared" si="225"/>
        <v>0</v>
      </c>
      <c r="O173" s="191">
        <f t="shared" si="225"/>
        <v>0</v>
      </c>
      <c r="P173" s="191">
        <f t="shared" si="225"/>
        <v>0</v>
      </c>
      <c r="Q173" s="191">
        <f t="shared" si="225"/>
        <v>0</v>
      </c>
      <c r="R173" s="191">
        <f t="shared" si="225"/>
        <v>0</v>
      </c>
      <c r="S173" s="191">
        <f t="shared" si="225"/>
        <v>0</v>
      </c>
      <c r="T173" s="201">
        <f t="shared" si="212"/>
        <v>0</v>
      </c>
      <c r="U173" s="201">
        <f t="shared" si="210"/>
        <v>0</v>
      </c>
      <c r="V173" s="191">
        <f t="shared" ref="V173" si="226">SUM(V174+V175)</f>
        <v>0</v>
      </c>
      <c r="W173" s="201">
        <f t="shared" si="211"/>
        <v>0</v>
      </c>
      <c r="X173" s="191">
        <f t="shared" ref="X173:Y173" si="227">SUM(X174+X175)</f>
        <v>0</v>
      </c>
      <c r="Y173" s="191">
        <f t="shared" si="227"/>
        <v>0</v>
      </c>
      <c r="AA173" s="295">
        <f t="shared" si="180"/>
        <v>0</v>
      </c>
      <c r="AB173" s="212"/>
      <c r="AC173" s="212"/>
      <c r="AD173" s="212"/>
    </row>
    <row r="174" spans="1:30" s="202" customFormat="1" hidden="1" x14ac:dyDescent="0.25">
      <c r="A174" s="197"/>
      <c r="B174" s="206">
        <v>4262</v>
      </c>
      <c r="C174" s="207" t="s">
        <v>104</v>
      </c>
      <c r="D174" s="200"/>
      <c r="E174" s="200"/>
      <c r="F174" s="201">
        <f t="shared" si="204"/>
        <v>0</v>
      </c>
      <c r="G174" s="201"/>
      <c r="H174" s="200"/>
      <c r="I174" s="200"/>
      <c r="J174" s="201">
        <f t="shared" si="209"/>
        <v>0</v>
      </c>
      <c r="K174" s="200"/>
      <c r="L174" s="200"/>
      <c r="M174" s="200"/>
      <c r="N174" s="200"/>
      <c r="O174" s="200"/>
      <c r="P174" s="200"/>
      <c r="Q174" s="200"/>
      <c r="R174" s="200"/>
      <c r="S174" s="200"/>
      <c r="T174" s="201">
        <f t="shared" si="212"/>
        <v>0</v>
      </c>
      <c r="U174" s="201">
        <f t="shared" si="210"/>
        <v>0</v>
      </c>
      <c r="V174" s="200"/>
      <c r="W174" s="201">
        <f t="shared" si="211"/>
        <v>0</v>
      </c>
      <c r="X174" s="200"/>
      <c r="Y174" s="200"/>
      <c r="AA174" s="295">
        <f t="shared" si="180"/>
        <v>0</v>
      </c>
      <c r="AB174" s="212"/>
      <c r="AC174" s="212"/>
      <c r="AD174" s="212"/>
    </row>
    <row r="175" spans="1:30" s="202" customFormat="1" hidden="1" x14ac:dyDescent="0.25">
      <c r="A175" s="197"/>
      <c r="B175" s="206">
        <v>4263</v>
      </c>
      <c r="C175" s="207" t="s">
        <v>105</v>
      </c>
      <c r="D175" s="200"/>
      <c r="E175" s="200"/>
      <c r="F175" s="201">
        <f t="shared" si="204"/>
        <v>0</v>
      </c>
      <c r="G175" s="201"/>
      <c r="H175" s="200"/>
      <c r="I175" s="200"/>
      <c r="J175" s="201">
        <f t="shared" si="209"/>
        <v>0</v>
      </c>
      <c r="K175" s="200"/>
      <c r="L175" s="200"/>
      <c r="M175" s="200"/>
      <c r="N175" s="200"/>
      <c r="O175" s="200"/>
      <c r="P175" s="200"/>
      <c r="Q175" s="200"/>
      <c r="R175" s="200"/>
      <c r="S175" s="200"/>
      <c r="T175" s="201">
        <f t="shared" si="212"/>
        <v>0</v>
      </c>
      <c r="U175" s="201">
        <f t="shared" si="210"/>
        <v>0</v>
      </c>
      <c r="V175" s="200"/>
      <c r="W175" s="201">
        <f t="shared" si="211"/>
        <v>0</v>
      </c>
      <c r="X175" s="200"/>
      <c r="Y175" s="200"/>
      <c r="AA175" s="295">
        <f t="shared" si="180"/>
        <v>0</v>
      </c>
      <c r="AB175" s="212"/>
      <c r="AC175" s="212"/>
      <c r="AD175" s="212"/>
    </row>
    <row r="176" spans="1:30" x14ac:dyDescent="0.25">
      <c r="B176" s="9"/>
      <c r="AA176" s="295">
        <f t="shared" si="180"/>
        <v>0</v>
      </c>
      <c r="AB176" s="212"/>
      <c r="AC176" s="212"/>
      <c r="AD176" s="212"/>
    </row>
    <row r="177" spans="1:30" s="7" customFormat="1" x14ac:dyDescent="0.25">
      <c r="B177" s="6"/>
      <c r="C177" s="10" t="s">
        <v>586</v>
      </c>
      <c r="D177" s="4">
        <f t="shared" ref="D177:E177" si="228">SUM(D178+D235)</f>
        <v>0</v>
      </c>
      <c r="E177" s="4">
        <f t="shared" si="228"/>
        <v>0</v>
      </c>
      <c r="F177" s="201">
        <f t="shared" ref="F177:F180" si="229">SUM(H177:S177)</f>
        <v>814600</v>
      </c>
      <c r="G177" s="4"/>
      <c r="H177" s="346">
        <f t="shared" ref="H177:I177" si="230">SUM(H178+H235)</f>
        <v>300000</v>
      </c>
      <c r="I177" s="4">
        <f t="shared" si="230"/>
        <v>0</v>
      </c>
      <c r="J177" s="346">
        <f t="shared" ref="J177:J237" si="231">SUM(H177:I177)</f>
        <v>300000</v>
      </c>
      <c r="K177" s="4">
        <f t="shared" ref="K177:S177" si="232">SUM(K178+K235)</f>
        <v>110000</v>
      </c>
      <c r="L177" s="4">
        <f t="shared" si="232"/>
        <v>0</v>
      </c>
      <c r="M177" s="4">
        <f t="shared" si="232"/>
        <v>64600</v>
      </c>
      <c r="N177" s="4">
        <f t="shared" si="232"/>
        <v>0</v>
      </c>
      <c r="O177" s="4">
        <f t="shared" si="232"/>
        <v>0</v>
      </c>
      <c r="P177" s="4">
        <f t="shared" si="232"/>
        <v>20000</v>
      </c>
      <c r="Q177" s="4">
        <f t="shared" si="232"/>
        <v>0</v>
      </c>
      <c r="R177" s="4">
        <f t="shared" si="232"/>
        <v>0</v>
      </c>
      <c r="S177" s="4">
        <f t="shared" si="232"/>
        <v>20000</v>
      </c>
      <c r="T177" s="4">
        <f>SUM(K177:S177)</f>
        <v>214600</v>
      </c>
      <c r="U177" s="4">
        <f>SUM(J177+T177)</f>
        <v>514600</v>
      </c>
      <c r="V177" s="4">
        <f t="shared" ref="V177" si="233">SUM(V178+V235)</f>
        <v>0</v>
      </c>
      <c r="W177" s="201">
        <f t="shared" ref="W177:W240" si="234">SUM(U177:V177)</f>
        <v>514600</v>
      </c>
      <c r="X177" s="4">
        <f>X178</f>
        <v>497000</v>
      </c>
      <c r="Y177" s="4">
        <f>Y178</f>
        <v>499000</v>
      </c>
      <c r="AA177" s="295">
        <f t="shared" si="180"/>
        <v>514600</v>
      </c>
      <c r="AB177" s="212"/>
      <c r="AC177" s="212"/>
      <c r="AD177" s="212"/>
    </row>
    <row r="178" spans="1:30" s="7" customFormat="1" x14ac:dyDescent="0.25">
      <c r="B178" s="6">
        <v>3</v>
      </c>
      <c r="C178" s="7" t="s">
        <v>119</v>
      </c>
      <c r="D178" s="4">
        <f t="shared" ref="D178:E178" si="235">SUM(D179+D191+D224)</f>
        <v>0</v>
      </c>
      <c r="E178" s="4">
        <f t="shared" si="235"/>
        <v>0</v>
      </c>
      <c r="F178" s="201">
        <f t="shared" si="229"/>
        <v>814600</v>
      </c>
      <c r="G178" s="4"/>
      <c r="H178" s="4">
        <f t="shared" ref="H178:I178" si="236">SUM(H179+H191+H224)</f>
        <v>300000</v>
      </c>
      <c r="I178" s="4">
        <f t="shared" si="236"/>
        <v>0</v>
      </c>
      <c r="J178" s="4">
        <f t="shared" si="231"/>
        <v>300000</v>
      </c>
      <c r="K178" s="4">
        <f t="shared" ref="K178:S178" si="237">SUM(K179+K191+K224)</f>
        <v>110000</v>
      </c>
      <c r="L178" s="4">
        <f t="shared" si="237"/>
        <v>0</v>
      </c>
      <c r="M178" s="4">
        <f>M191</f>
        <v>64600</v>
      </c>
      <c r="N178" s="4">
        <f t="shared" si="237"/>
        <v>0</v>
      </c>
      <c r="O178" s="4">
        <f t="shared" si="237"/>
        <v>0</v>
      </c>
      <c r="P178" s="4">
        <f>SUM(P179+P191+P224+P258)</f>
        <v>20000</v>
      </c>
      <c r="Q178" s="4">
        <f t="shared" si="237"/>
        <v>0</v>
      </c>
      <c r="R178" s="4">
        <f t="shared" si="237"/>
        <v>0</v>
      </c>
      <c r="S178" s="4">
        <f t="shared" si="237"/>
        <v>20000</v>
      </c>
      <c r="T178" s="4">
        <f t="shared" ref="T178:T241" si="238">SUM(K178:S178)</f>
        <v>214600</v>
      </c>
      <c r="U178" s="4">
        <f t="shared" ref="U178:U240" si="239">SUM(J178+T178)</f>
        <v>514600</v>
      </c>
      <c r="V178" s="4">
        <f t="shared" ref="V178" si="240">SUM(V179+V191+V224)</f>
        <v>0</v>
      </c>
      <c r="W178" s="201">
        <f t="shared" si="234"/>
        <v>514600</v>
      </c>
      <c r="X178" s="4">
        <f>X191</f>
        <v>497000</v>
      </c>
      <c r="Y178" s="4">
        <f>Y191</f>
        <v>499000</v>
      </c>
      <c r="AA178" s="295">
        <f t="shared" si="180"/>
        <v>514600</v>
      </c>
      <c r="AB178" s="212"/>
      <c r="AC178" s="212"/>
      <c r="AD178" s="212"/>
    </row>
    <row r="179" spans="1:30" s="7" customFormat="1" hidden="1" x14ac:dyDescent="0.25">
      <c r="B179" s="6">
        <v>31</v>
      </c>
      <c r="D179" s="4">
        <f t="shared" ref="D179:E179" si="241">SUM(D180+D185+D187)</f>
        <v>0</v>
      </c>
      <c r="E179" s="4">
        <f t="shared" si="241"/>
        <v>0</v>
      </c>
      <c r="F179" s="201">
        <f t="shared" si="229"/>
        <v>0</v>
      </c>
      <c r="G179" s="4"/>
      <c r="H179" s="4">
        <f t="shared" ref="H179:I179" si="242">SUM(H180+H185+H187)</f>
        <v>0</v>
      </c>
      <c r="I179" s="4">
        <f t="shared" si="242"/>
        <v>0</v>
      </c>
      <c r="J179" s="4">
        <f t="shared" si="231"/>
        <v>0</v>
      </c>
      <c r="K179" s="4">
        <f t="shared" ref="K179:S179" si="243">SUM(K180+K185+K187)</f>
        <v>0</v>
      </c>
      <c r="L179" s="4">
        <f t="shared" si="243"/>
        <v>0</v>
      </c>
      <c r="M179" s="4">
        <f t="shared" si="243"/>
        <v>0</v>
      </c>
      <c r="N179" s="4">
        <f t="shared" si="243"/>
        <v>0</v>
      </c>
      <c r="O179" s="4">
        <f t="shared" si="243"/>
        <v>0</v>
      </c>
      <c r="P179" s="4">
        <f t="shared" si="243"/>
        <v>0</v>
      </c>
      <c r="Q179" s="4">
        <f t="shared" si="243"/>
        <v>0</v>
      </c>
      <c r="R179" s="4">
        <f t="shared" si="243"/>
        <v>0</v>
      </c>
      <c r="S179" s="4">
        <f t="shared" si="243"/>
        <v>0</v>
      </c>
      <c r="T179" s="4">
        <f t="shared" si="238"/>
        <v>0</v>
      </c>
      <c r="U179" s="4">
        <f t="shared" si="239"/>
        <v>0</v>
      </c>
      <c r="V179" s="4">
        <f t="shared" ref="V179" si="244">SUM(V180+V185+V187)</f>
        <v>0</v>
      </c>
      <c r="W179" s="201">
        <f t="shared" si="234"/>
        <v>0</v>
      </c>
      <c r="X179" s="305"/>
      <c r="Y179" s="4"/>
      <c r="AA179" s="295">
        <f t="shared" si="180"/>
        <v>0</v>
      </c>
      <c r="AB179" s="212"/>
      <c r="AC179" s="212"/>
      <c r="AD179" s="212"/>
    </row>
    <row r="180" spans="1:30" s="7" customFormat="1" hidden="1" x14ac:dyDescent="0.25">
      <c r="B180" s="6">
        <v>311</v>
      </c>
      <c r="D180" s="4">
        <f t="shared" ref="D180:E180" si="245">SUM(D181+D182+D183+D184)</f>
        <v>0</v>
      </c>
      <c r="E180" s="4">
        <f t="shared" si="245"/>
        <v>0</v>
      </c>
      <c r="F180" s="201">
        <f t="shared" si="229"/>
        <v>0</v>
      </c>
      <c r="G180" s="4"/>
      <c r="H180" s="4">
        <f t="shared" ref="H180:I180" si="246">SUM(H181+H182+H183+H184)</f>
        <v>0</v>
      </c>
      <c r="I180" s="4">
        <f t="shared" si="246"/>
        <v>0</v>
      </c>
      <c r="J180" s="4">
        <f t="shared" si="231"/>
        <v>0</v>
      </c>
      <c r="K180" s="4">
        <f t="shared" ref="K180:S180" si="247">SUM(K181+K182+K183+K184)</f>
        <v>0</v>
      </c>
      <c r="L180" s="4">
        <f t="shared" si="247"/>
        <v>0</v>
      </c>
      <c r="M180" s="4">
        <f t="shared" si="247"/>
        <v>0</v>
      </c>
      <c r="N180" s="4">
        <f t="shared" si="247"/>
        <v>0</v>
      </c>
      <c r="O180" s="4">
        <f t="shared" si="247"/>
        <v>0</v>
      </c>
      <c r="P180" s="4">
        <f t="shared" si="247"/>
        <v>0</v>
      </c>
      <c r="Q180" s="4">
        <f t="shared" si="247"/>
        <v>0</v>
      </c>
      <c r="R180" s="4">
        <f t="shared" si="247"/>
        <v>0</v>
      </c>
      <c r="S180" s="4">
        <f t="shared" si="247"/>
        <v>0</v>
      </c>
      <c r="T180" s="4">
        <f t="shared" si="238"/>
        <v>0</v>
      </c>
      <c r="U180" s="4">
        <f t="shared" si="239"/>
        <v>0</v>
      </c>
      <c r="V180" s="4">
        <f t="shared" ref="V180" si="248">SUM(V181+V182+V183+V184)</f>
        <v>0</v>
      </c>
      <c r="W180" s="201">
        <f t="shared" si="234"/>
        <v>0</v>
      </c>
      <c r="X180" s="305"/>
      <c r="Y180" s="4"/>
      <c r="AA180" s="295">
        <f t="shared" si="180"/>
        <v>0</v>
      </c>
      <c r="AB180" s="212"/>
      <c r="AC180" s="212"/>
      <c r="AD180" s="212"/>
    </row>
    <row r="181" spans="1:30" s="202" customFormat="1" hidden="1" x14ac:dyDescent="0.25">
      <c r="A181" s="197"/>
      <c r="B181" s="198" t="s">
        <v>0</v>
      </c>
      <c r="C181" s="199" t="s">
        <v>1</v>
      </c>
      <c r="D181" s="200"/>
      <c r="E181" s="200"/>
      <c r="F181" s="201">
        <f t="shared" ref="F181" si="249">SUM(H181:S181)</f>
        <v>0</v>
      </c>
      <c r="G181" s="201"/>
      <c r="H181" s="200"/>
      <c r="I181" s="200"/>
      <c r="J181" s="4">
        <f t="shared" si="231"/>
        <v>0</v>
      </c>
      <c r="K181" s="200"/>
      <c r="L181" s="200"/>
      <c r="M181" s="200"/>
      <c r="N181" s="200"/>
      <c r="O181" s="200"/>
      <c r="P181" s="200"/>
      <c r="Q181" s="200"/>
      <c r="R181" s="200"/>
      <c r="S181" s="200"/>
      <c r="T181" s="4">
        <f t="shared" si="238"/>
        <v>0</v>
      </c>
      <c r="U181" s="4">
        <f t="shared" si="239"/>
        <v>0</v>
      </c>
      <c r="V181" s="200"/>
      <c r="W181" s="201">
        <f t="shared" si="234"/>
        <v>0</v>
      </c>
      <c r="X181" s="200"/>
      <c r="Y181" s="200"/>
      <c r="AA181" s="295">
        <f t="shared" si="180"/>
        <v>0</v>
      </c>
      <c r="AB181" s="212"/>
      <c r="AC181" s="212"/>
      <c r="AD181" s="212"/>
    </row>
    <row r="182" spans="1:30" s="202" customFormat="1" hidden="1" x14ac:dyDescent="0.25">
      <c r="A182" s="197"/>
      <c r="B182" s="198" t="s">
        <v>2</v>
      </c>
      <c r="C182" s="199" t="s">
        <v>3</v>
      </c>
      <c r="D182" s="200"/>
      <c r="E182" s="200"/>
      <c r="F182" s="201">
        <f t="shared" ref="F182:F236" si="250">SUM(H182:S182)</f>
        <v>0</v>
      </c>
      <c r="G182" s="201"/>
      <c r="H182" s="200"/>
      <c r="I182" s="200"/>
      <c r="J182" s="4">
        <f t="shared" si="231"/>
        <v>0</v>
      </c>
      <c r="K182" s="200"/>
      <c r="L182" s="200"/>
      <c r="M182" s="200"/>
      <c r="N182" s="200"/>
      <c r="O182" s="200"/>
      <c r="P182" s="200"/>
      <c r="Q182" s="200"/>
      <c r="R182" s="200"/>
      <c r="S182" s="200"/>
      <c r="T182" s="4">
        <f t="shared" si="238"/>
        <v>0</v>
      </c>
      <c r="U182" s="4">
        <f t="shared" si="239"/>
        <v>0</v>
      </c>
      <c r="V182" s="200"/>
      <c r="W182" s="201">
        <f t="shared" si="234"/>
        <v>0</v>
      </c>
      <c r="X182" s="200"/>
      <c r="Y182" s="200"/>
      <c r="AA182" s="295">
        <f t="shared" si="180"/>
        <v>0</v>
      </c>
      <c r="AB182" s="212"/>
      <c r="AC182" s="212"/>
      <c r="AD182" s="212"/>
    </row>
    <row r="183" spans="1:30" s="202" customFormat="1" hidden="1" x14ac:dyDescent="0.25">
      <c r="A183" s="197"/>
      <c r="B183" s="198" t="s">
        <v>4</v>
      </c>
      <c r="C183" s="199" t="s">
        <v>5</v>
      </c>
      <c r="D183" s="200"/>
      <c r="E183" s="200"/>
      <c r="F183" s="201">
        <f t="shared" si="250"/>
        <v>0</v>
      </c>
      <c r="G183" s="201"/>
      <c r="H183" s="200"/>
      <c r="I183" s="200"/>
      <c r="J183" s="4">
        <f t="shared" si="231"/>
        <v>0</v>
      </c>
      <c r="K183" s="200"/>
      <c r="L183" s="200"/>
      <c r="M183" s="200"/>
      <c r="N183" s="200"/>
      <c r="O183" s="200"/>
      <c r="P183" s="200"/>
      <c r="Q183" s="200"/>
      <c r="R183" s="200"/>
      <c r="S183" s="200"/>
      <c r="T183" s="4">
        <f t="shared" si="238"/>
        <v>0</v>
      </c>
      <c r="U183" s="4">
        <f t="shared" si="239"/>
        <v>0</v>
      </c>
      <c r="V183" s="200"/>
      <c r="W183" s="201">
        <f t="shared" si="234"/>
        <v>0</v>
      </c>
      <c r="X183" s="200"/>
      <c r="Y183" s="200"/>
      <c r="AA183" s="295">
        <f t="shared" si="180"/>
        <v>0</v>
      </c>
      <c r="AB183" s="212"/>
      <c r="AC183" s="212"/>
      <c r="AD183" s="212"/>
    </row>
    <row r="184" spans="1:30" s="202" customFormat="1" hidden="1" x14ac:dyDescent="0.25">
      <c r="A184" s="197"/>
      <c r="B184" s="198" t="s">
        <v>6</v>
      </c>
      <c r="C184" s="199" t="s">
        <v>7</v>
      </c>
      <c r="D184" s="200"/>
      <c r="E184" s="200"/>
      <c r="F184" s="201">
        <f t="shared" si="250"/>
        <v>0</v>
      </c>
      <c r="G184" s="201"/>
      <c r="H184" s="200"/>
      <c r="I184" s="200"/>
      <c r="J184" s="4">
        <f t="shared" si="231"/>
        <v>0</v>
      </c>
      <c r="K184" s="200"/>
      <c r="L184" s="200"/>
      <c r="M184" s="200"/>
      <c r="N184" s="200"/>
      <c r="O184" s="200"/>
      <c r="P184" s="200"/>
      <c r="Q184" s="200"/>
      <c r="R184" s="200"/>
      <c r="S184" s="200"/>
      <c r="T184" s="4">
        <f t="shared" si="238"/>
        <v>0</v>
      </c>
      <c r="U184" s="4">
        <f t="shared" si="239"/>
        <v>0</v>
      </c>
      <c r="V184" s="200"/>
      <c r="W184" s="201">
        <f t="shared" si="234"/>
        <v>0</v>
      </c>
      <c r="X184" s="200"/>
      <c r="Y184" s="200"/>
      <c r="AA184" s="295">
        <f t="shared" si="180"/>
        <v>0</v>
      </c>
      <c r="AB184" s="212"/>
      <c r="AC184" s="212"/>
      <c r="AD184" s="212"/>
    </row>
    <row r="185" spans="1:30" s="192" customFormat="1" hidden="1" x14ac:dyDescent="0.25">
      <c r="A185" s="189"/>
      <c r="B185" s="189">
        <v>312</v>
      </c>
      <c r="C185" s="190"/>
      <c r="D185" s="191">
        <f>SUM(D186)</f>
        <v>0</v>
      </c>
      <c r="E185" s="191">
        <f t="shared" ref="E185:V185" si="251">SUM(E186)</f>
        <v>0</v>
      </c>
      <c r="F185" s="201">
        <f t="shared" si="250"/>
        <v>0</v>
      </c>
      <c r="G185" s="191"/>
      <c r="H185" s="191">
        <f t="shared" si="251"/>
        <v>0</v>
      </c>
      <c r="I185" s="191">
        <f t="shared" si="251"/>
        <v>0</v>
      </c>
      <c r="J185" s="4">
        <f t="shared" si="231"/>
        <v>0</v>
      </c>
      <c r="K185" s="191">
        <f t="shared" si="251"/>
        <v>0</v>
      </c>
      <c r="L185" s="191">
        <f t="shared" si="251"/>
        <v>0</v>
      </c>
      <c r="M185" s="191">
        <f t="shared" si="251"/>
        <v>0</v>
      </c>
      <c r="N185" s="191">
        <f t="shared" si="251"/>
        <v>0</v>
      </c>
      <c r="O185" s="191">
        <f t="shared" si="251"/>
        <v>0</v>
      </c>
      <c r="P185" s="191">
        <f t="shared" si="251"/>
        <v>0</v>
      </c>
      <c r="Q185" s="191">
        <f t="shared" si="251"/>
        <v>0</v>
      </c>
      <c r="R185" s="191">
        <f t="shared" si="251"/>
        <v>0</v>
      </c>
      <c r="S185" s="191">
        <f t="shared" si="251"/>
        <v>0</v>
      </c>
      <c r="T185" s="4">
        <f t="shared" si="238"/>
        <v>0</v>
      </c>
      <c r="U185" s="4">
        <f t="shared" si="239"/>
        <v>0</v>
      </c>
      <c r="V185" s="191">
        <f t="shared" si="251"/>
        <v>0</v>
      </c>
      <c r="W185" s="201">
        <f t="shared" si="234"/>
        <v>0</v>
      </c>
      <c r="X185" s="314"/>
      <c r="Y185" s="191"/>
      <c r="AA185" s="295">
        <f t="shared" si="180"/>
        <v>0</v>
      </c>
      <c r="AB185" s="212"/>
      <c r="AC185" s="212"/>
      <c r="AD185" s="212"/>
    </row>
    <row r="186" spans="1:30" s="202" customFormat="1" hidden="1" x14ac:dyDescent="0.25">
      <c r="A186" s="197"/>
      <c r="B186" s="198" t="s">
        <v>8</v>
      </c>
      <c r="C186" s="199" t="s">
        <v>9</v>
      </c>
      <c r="D186" s="200"/>
      <c r="E186" s="200"/>
      <c r="F186" s="201">
        <f t="shared" si="250"/>
        <v>0</v>
      </c>
      <c r="G186" s="201"/>
      <c r="H186" s="200"/>
      <c r="I186" s="200"/>
      <c r="J186" s="4">
        <f t="shared" si="231"/>
        <v>0</v>
      </c>
      <c r="K186" s="200"/>
      <c r="L186" s="200"/>
      <c r="M186" s="200"/>
      <c r="N186" s="200"/>
      <c r="O186" s="200"/>
      <c r="P186" s="200"/>
      <c r="Q186" s="200"/>
      <c r="R186" s="200"/>
      <c r="S186" s="200"/>
      <c r="T186" s="4">
        <f t="shared" si="238"/>
        <v>0</v>
      </c>
      <c r="U186" s="4">
        <f t="shared" si="239"/>
        <v>0</v>
      </c>
      <c r="V186" s="200"/>
      <c r="W186" s="201">
        <f t="shared" si="234"/>
        <v>0</v>
      </c>
      <c r="X186" s="200"/>
      <c r="Y186" s="200"/>
      <c r="AA186" s="295">
        <f t="shared" si="180"/>
        <v>0</v>
      </c>
      <c r="AB186" s="212"/>
      <c r="AC186" s="212"/>
      <c r="AD186" s="212"/>
    </row>
    <row r="187" spans="1:30" s="192" customFormat="1" hidden="1" x14ac:dyDescent="0.25">
      <c r="A187" s="189"/>
      <c r="B187" s="189">
        <v>313</v>
      </c>
      <c r="C187" s="190"/>
      <c r="D187" s="191">
        <f t="shared" ref="D187:E187" si="252">SUM(D188+D189+D190)</f>
        <v>0</v>
      </c>
      <c r="E187" s="191">
        <f t="shared" si="252"/>
        <v>0</v>
      </c>
      <c r="F187" s="201">
        <f t="shared" si="250"/>
        <v>0</v>
      </c>
      <c r="G187" s="191"/>
      <c r="H187" s="191">
        <f t="shared" ref="H187:I187" si="253">SUM(H188+H189+H190)</f>
        <v>0</v>
      </c>
      <c r="I187" s="191">
        <f t="shared" si="253"/>
        <v>0</v>
      </c>
      <c r="J187" s="4">
        <f t="shared" si="231"/>
        <v>0</v>
      </c>
      <c r="K187" s="191">
        <f t="shared" ref="K187:S187" si="254">SUM(K188+K189+K190)</f>
        <v>0</v>
      </c>
      <c r="L187" s="191">
        <f t="shared" si="254"/>
        <v>0</v>
      </c>
      <c r="M187" s="191">
        <f t="shared" si="254"/>
        <v>0</v>
      </c>
      <c r="N187" s="191">
        <f t="shared" si="254"/>
        <v>0</v>
      </c>
      <c r="O187" s="191">
        <f t="shared" si="254"/>
        <v>0</v>
      </c>
      <c r="P187" s="191">
        <f t="shared" si="254"/>
        <v>0</v>
      </c>
      <c r="Q187" s="191">
        <f t="shared" si="254"/>
        <v>0</v>
      </c>
      <c r="R187" s="191">
        <f t="shared" si="254"/>
        <v>0</v>
      </c>
      <c r="S187" s="191">
        <f t="shared" si="254"/>
        <v>0</v>
      </c>
      <c r="T187" s="4">
        <f t="shared" si="238"/>
        <v>0</v>
      </c>
      <c r="U187" s="4">
        <f t="shared" si="239"/>
        <v>0</v>
      </c>
      <c r="V187" s="191">
        <f t="shared" ref="V187" si="255">SUM(V188+V189+V190)</f>
        <v>0</v>
      </c>
      <c r="W187" s="201">
        <f t="shared" si="234"/>
        <v>0</v>
      </c>
      <c r="X187" s="314"/>
      <c r="Y187" s="191"/>
      <c r="AA187" s="295">
        <f t="shared" si="180"/>
        <v>0</v>
      </c>
      <c r="AB187" s="212"/>
      <c r="AC187" s="212"/>
      <c r="AD187" s="212"/>
    </row>
    <row r="188" spans="1:30" s="202" customFormat="1" hidden="1" x14ac:dyDescent="0.25">
      <c r="A188" s="197"/>
      <c r="B188" s="198" t="s">
        <v>10</v>
      </c>
      <c r="C188" s="199" t="s">
        <v>11</v>
      </c>
      <c r="D188" s="200"/>
      <c r="E188" s="200"/>
      <c r="F188" s="201">
        <f t="shared" si="250"/>
        <v>0</v>
      </c>
      <c r="G188" s="201"/>
      <c r="H188" s="200"/>
      <c r="I188" s="200"/>
      <c r="J188" s="4">
        <f t="shared" si="231"/>
        <v>0</v>
      </c>
      <c r="K188" s="200"/>
      <c r="L188" s="200"/>
      <c r="M188" s="200"/>
      <c r="N188" s="200"/>
      <c r="O188" s="200"/>
      <c r="P188" s="200"/>
      <c r="Q188" s="200"/>
      <c r="R188" s="200"/>
      <c r="S188" s="200"/>
      <c r="T188" s="4">
        <f t="shared" si="238"/>
        <v>0</v>
      </c>
      <c r="U188" s="4">
        <f t="shared" si="239"/>
        <v>0</v>
      </c>
      <c r="V188" s="200"/>
      <c r="W188" s="201">
        <f t="shared" si="234"/>
        <v>0</v>
      </c>
      <c r="X188" s="200"/>
      <c r="Y188" s="200"/>
      <c r="AA188" s="295">
        <f t="shared" si="180"/>
        <v>0</v>
      </c>
      <c r="AB188" s="212"/>
      <c r="AC188" s="212"/>
      <c r="AD188" s="212"/>
    </row>
    <row r="189" spans="1:30" s="202" customFormat="1" hidden="1" x14ac:dyDescent="0.25">
      <c r="A189" s="197"/>
      <c r="B189" s="198" t="s">
        <v>12</v>
      </c>
      <c r="C189" s="199" t="s">
        <v>13</v>
      </c>
      <c r="D189" s="200"/>
      <c r="E189" s="200"/>
      <c r="F189" s="201">
        <f t="shared" si="250"/>
        <v>0</v>
      </c>
      <c r="G189" s="201"/>
      <c r="H189" s="200"/>
      <c r="I189" s="200"/>
      <c r="J189" s="4">
        <f t="shared" si="231"/>
        <v>0</v>
      </c>
      <c r="K189" s="200"/>
      <c r="L189" s="200"/>
      <c r="M189" s="200"/>
      <c r="N189" s="200"/>
      <c r="O189" s="200"/>
      <c r="P189" s="200"/>
      <c r="Q189" s="200"/>
      <c r="R189" s="200"/>
      <c r="S189" s="200"/>
      <c r="T189" s="4">
        <f t="shared" si="238"/>
        <v>0</v>
      </c>
      <c r="U189" s="4">
        <f t="shared" si="239"/>
        <v>0</v>
      </c>
      <c r="V189" s="200"/>
      <c r="W189" s="201">
        <f t="shared" si="234"/>
        <v>0</v>
      </c>
      <c r="X189" s="200"/>
      <c r="Y189" s="200"/>
      <c r="AA189" s="295">
        <f t="shared" si="180"/>
        <v>0</v>
      </c>
      <c r="AB189" s="212"/>
      <c r="AC189" s="212"/>
      <c r="AD189" s="212"/>
    </row>
    <row r="190" spans="1:30" s="202" customFormat="1" ht="12.75" hidden="1" customHeight="1" x14ac:dyDescent="0.25">
      <c r="A190" s="197"/>
      <c r="B190" s="198" t="s">
        <v>14</v>
      </c>
      <c r="C190" s="199" t="s">
        <v>15</v>
      </c>
      <c r="D190" s="200"/>
      <c r="E190" s="200"/>
      <c r="F190" s="201">
        <f t="shared" si="250"/>
        <v>0</v>
      </c>
      <c r="G190" s="201"/>
      <c r="H190" s="200"/>
      <c r="I190" s="200"/>
      <c r="J190" s="4">
        <f t="shared" si="231"/>
        <v>0</v>
      </c>
      <c r="K190" s="200"/>
      <c r="L190" s="200"/>
      <c r="M190" s="200"/>
      <c r="N190" s="200"/>
      <c r="O190" s="200"/>
      <c r="P190" s="200"/>
      <c r="Q190" s="200"/>
      <c r="R190" s="200"/>
      <c r="S190" s="200"/>
      <c r="T190" s="4">
        <f t="shared" si="238"/>
        <v>0</v>
      </c>
      <c r="U190" s="4">
        <f t="shared" si="239"/>
        <v>0</v>
      </c>
      <c r="V190" s="200"/>
      <c r="W190" s="201">
        <f t="shared" si="234"/>
        <v>0</v>
      </c>
      <c r="X190" s="200"/>
      <c r="Y190" s="200"/>
      <c r="AA190" s="295">
        <f t="shared" si="180"/>
        <v>0</v>
      </c>
      <c r="AB190" s="212"/>
      <c r="AC190" s="212"/>
      <c r="AD190" s="212"/>
    </row>
    <row r="191" spans="1:30" s="192" customFormat="1" ht="12.75" customHeight="1" x14ac:dyDescent="0.25">
      <c r="A191" s="189"/>
      <c r="B191" s="189">
        <v>32</v>
      </c>
      <c r="C191" s="190"/>
      <c r="D191" s="191">
        <f t="shared" ref="D191:E191" si="256">SUM(D192+D197+D204+D214+D216)</f>
        <v>0</v>
      </c>
      <c r="E191" s="191">
        <f t="shared" si="256"/>
        <v>0</v>
      </c>
      <c r="F191" s="201">
        <f t="shared" si="250"/>
        <v>814600</v>
      </c>
      <c r="G191" s="191"/>
      <c r="H191" s="191">
        <f>SUM(H192+H197+H204+H214+H216+H258)+H256</f>
        <v>300000</v>
      </c>
      <c r="I191" s="191">
        <f t="shared" ref="I191" si="257">SUM(I192+I197+I204+I214+I216)</f>
        <v>0</v>
      </c>
      <c r="J191" s="4">
        <f t="shared" si="231"/>
        <v>300000</v>
      </c>
      <c r="K191" s="191">
        <f t="shared" ref="K191:S191" si="258">SUM(K192+K197+K204+K214+K216)</f>
        <v>110000</v>
      </c>
      <c r="L191" s="191">
        <f t="shared" si="258"/>
        <v>0</v>
      </c>
      <c r="M191" s="191">
        <f>M204+M258+M256</f>
        <v>64600</v>
      </c>
      <c r="N191" s="191">
        <f t="shared" si="258"/>
        <v>0</v>
      </c>
      <c r="O191" s="191">
        <f t="shared" si="258"/>
        <v>0</v>
      </c>
      <c r="P191" s="191">
        <f>SUM(P192+P197+P204+P214+P216)+P256</f>
        <v>20000</v>
      </c>
      <c r="Q191" s="191">
        <f t="shared" si="258"/>
        <v>0</v>
      </c>
      <c r="R191" s="191">
        <f t="shared" si="258"/>
        <v>0</v>
      </c>
      <c r="S191" s="191">
        <f t="shared" si="258"/>
        <v>20000</v>
      </c>
      <c r="T191" s="4">
        <f t="shared" si="238"/>
        <v>214600</v>
      </c>
      <c r="U191" s="4">
        <f>SUM(J191+T191)</f>
        <v>514600</v>
      </c>
      <c r="V191" s="191">
        <f t="shared" ref="V191" si="259">SUM(V192+V197+V204+V214+V216)</f>
        <v>0</v>
      </c>
      <c r="W191" s="201">
        <f t="shared" si="234"/>
        <v>514600</v>
      </c>
      <c r="X191" s="191">
        <v>497000</v>
      </c>
      <c r="Y191" s="191">
        <v>499000</v>
      </c>
      <c r="AA191" s="295">
        <f t="shared" si="180"/>
        <v>514600</v>
      </c>
      <c r="AB191" s="212"/>
      <c r="AC191" s="212"/>
      <c r="AD191" s="212"/>
    </row>
    <row r="192" spans="1:30" s="192" customFormat="1" ht="12.75" customHeight="1" x14ac:dyDescent="0.25">
      <c r="A192" s="189"/>
      <c r="B192" s="189">
        <v>321</v>
      </c>
      <c r="C192" s="190"/>
      <c r="D192" s="191">
        <f t="shared" ref="D192:E192" si="260">SUM(D193+D194+D195+D196)</f>
        <v>0</v>
      </c>
      <c r="E192" s="191">
        <f t="shared" si="260"/>
        <v>0</v>
      </c>
      <c r="F192" s="201">
        <f t="shared" si="250"/>
        <v>2000</v>
      </c>
      <c r="G192" s="191"/>
      <c r="H192" s="191">
        <f t="shared" ref="H192:I192" si="261">SUM(H193+H194+H195+H196)</f>
        <v>0</v>
      </c>
      <c r="I192" s="191">
        <f t="shared" si="261"/>
        <v>0</v>
      </c>
      <c r="J192" s="4">
        <f t="shared" si="231"/>
        <v>0</v>
      </c>
      <c r="K192" s="191">
        <f t="shared" ref="K192:S192" si="262">SUM(K193+K194+K195+K196)</f>
        <v>2000</v>
      </c>
      <c r="L192" s="191">
        <f t="shared" si="262"/>
        <v>0</v>
      </c>
      <c r="M192" s="191">
        <f t="shared" si="262"/>
        <v>0</v>
      </c>
      <c r="N192" s="191">
        <f t="shared" si="262"/>
        <v>0</v>
      </c>
      <c r="O192" s="191">
        <f t="shared" si="262"/>
        <v>0</v>
      </c>
      <c r="P192" s="191">
        <f t="shared" si="262"/>
        <v>0</v>
      </c>
      <c r="Q192" s="191">
        <f t="shared" si="262"/>
        <v>0</v>
      </c>
      <c r="R192" s="191">
        <f t="shared" si="262"/>
        <v>0</v>
      </c>
      <c r="S192" s="191">
        <f t="shared" si="262"/>
        <v>0</v>
      </c>
      <c r="T192" s="4">
        <f t="shared" si="238"/>
        <v>2000</v>
      </c>
      <c r="U192" s="4">
        <f>SUM(J192+T192)</f>
        <v>2000</v>
      </c>
      <c r="V192" s="191">
        <f t="shared" ref="V192" si="263">SUM(V193+V194+V195+V196)</f>
        <v>0</v>
      </c>
      <c r="W192" s="201">
        <f t="shared" si="234"/>
        <v>2000</v>
      </c>
      <c r="X192" s="191">
        <f t="shared" ref="X192:Y192" si="264">SUM(X193+X194+X195+X196)</f>
        <v>0</v>
      </c>
      <c r="Y192" s="191">
        <f t="shared" si="264"/>
        <v>0</v>
      </c>
      <c r="AA192" s="295">
        <f t="shared" si="180"/>
        <v>2000</v>
      </c>
      <c r="AB192" s="212"/>
      <c r="AC192" s="212"/>
      <c r="AD192" s="212"/>
    </row>
    <row r="193" spans="1:30" s="202" customFormat="1" x14ac:dyDescent="0.25">
      <c r="A193" s="197"/>
      <c r="B193" s="198" t="s">
        <v>16</v>
      </c>
      <c r="C193" s="199" t="s">
        <v>17</v>
      </c>
      <c r="D193" s="200"/>
      <c r="E193" s="200"/>
      <c r="F193" s="201">
        <f t="shared" si="250"/>
        <v>2000</v>
      </c>
      <c r="G193" s="201"/>
      <c r="H193" s="200"/>
      <c r="I193" s="200"/>
      <c r="J193" s="201">
        <f t="shared" si="231"/>
        <v>0</v>
      </c>
      <c r="K193" s="200">
        <v>2000</v>
      </c>
      <c r="L193" s="200"/>
      <c r="M193" s="200"/>
      <c r="N193" s="200"/>
      <c r="O193" s="200"/>
      <c r="P193" s="200"/>
      <c r="Q193" s="200"/>
      <c r="R193" s="200"/>
      <c r="S193" s="200"/>
      <c r="T193" s="201">
        <f t="shared" si="238"/>
        <v>2000</v>
      </c>
      <c r="U193" s="201">
        <f t="shared" si="239"/>
        <v>2000</v>
      </c>
      <c r="V193" s="200"/>
      <c r="W193" s="201">
        <f t="shared" si="234"/>
        <v>2000</v>
      </c>
      <c r="X193" s="200"/>
      <c r="Y193" s="200"/>
      <c r="AA193" s="295">
        <f t="shared" si="180"/>
        <v>2000</v>
      </c>
      <c r="AB193" s="212"/>
      <c r="AC193" s="212"/>
      <c r="AD193" s="212"/>
    </row>
    <row r="194" spans="1:30" s="202" customFormat="1" hidden="1" x14ac:dyDescent="0.25">
      <c r="A194" s="197"/>
      <c r="B194" s="198" t="s">
        <v>18</v>
      </c>
      <c r="C194" s="199" t="s">
        <v>19</v>
      </c>
      <c r="D194" s="200"/>
      <c r="E194" s="200"/>
      <c r="F194" s="201">
        <f t="shared" si="250"/>
        <v>0</v>
      </c>
      <c r="G194" s="201"/>
      <c r="H194" s="200"/>
      <c r="I194" s="200"/>
      <c r="J194" s="201">
        <f t="shared" si="231"/>
        <v>0</v>
      </c>
      <c r="K194" s="200"/>
      <c r="L194" s="200"/>
      <c r="M194" s="200"/>
      <c r="N194" s="200"/>
      <c r="O194" s="200"/>
      <c r="P194" s="200"/>
      <c r="Q194" s="200"/>
      <c r="R194" s="200"/>
      <c r="S194" s="200"/>
      <c r="T194" s="201">
        <f t="shared" si="238"/>
        <v>0</v>
      </c>
      <c r="U194" s="201">
        <f t="shared" si="239"/>
        <v>0</v>
      </c>
      <c r="V194" s="200"/>
      <c r="W194" s="201">
        <f t="shared" si="234"/>
        <v>0</v>
      </c>
      <c r="X194" s="200"/>
      <c r="Y194" s="200"/>
      <c r="AA194" s="295">
        <f t="shared" si="180"/>
        <v>0</v>
      </c>
      <c r="AB194" s="212"/>
      <c r="AC194" s="212"/>
      <c r="AD194" s="212"/>
    </row>
    <row r="195" spans="1:30" s="202" customFormat="1" hidden="1" x14ac:dyDescent="0.25">
      <c r="A195" s="197"/>
      <c r="B195" s="198" t="s">
        <v>20</v>
      </c>
      <c r="C195" s="199" t="s">
        <v>21</v>
      </c>
      <c r="D195" s="200"/>
      <c r="E195" s="200"/>
      <c r="F195" s="201">
        <f t="shared" si="250"/>
        <v>0</v>
      </c>
      <c r="G195" s="201"/>
      <c r="H195" s="200"/>
      <c r="I195" s="200"/>
      <c r="J195" s="201">
        <f t="shared" si="231"/>
        <v>0</v>
      </c>
      <c r="K195" s="200"/>
      <c r="L195" s="200"/>
      <c r="M195" s="200"/>
      <c r="N195" s="200"/>
      <c r="O195" s="200"/>
      <c r="P195" s="200"/>
      <c r="Q195" s="200"/>
      <c r="R195" s="200"/>
      <c r="S195" s="200"/>
      <c r="T195" s="201">
        <f t="shared" si="238"/>
        <v>0</v>
      </c>
      <c r="U195" s="201">
        <f t="shared" si="239"/>
        <v>0</v>
      </c>
      <c r="V195" s="200"/>
      <c r="W195" s="201">
        <f t="shared" si="234"/>
        <v>0</v>
      </c>
      <c r="X195" s="200"/>
      <c r="Y195" s="200"/>
      <c r="AA195" s="295">
        <f t="shared" si="180"/>
        <v>0</v>
      </c>
      <c r="AB195" s="212"/>
      <c r="AC195" s="212"/>
      <c r="AD195" s="212"/>
    </row>
    <row r="196" spans="1:30" s="202" customFormat="1" hidden="1" x14ac:dyDescent="0.25">
      <c r="A196" s="197"/>
      <c r="B196" s="197">
        <v>3214</v>
      </c>
      <c r="C196" s="199" t="s">
        <v>22</v>
      </c>
      <c r="D196" s="200"/>
      <c r="E196" s="200"/>
      <c r="F196" s="201">
        <f t="shared" si="250"/>
        <v>0</v>
      </c>
      <c r="G196" s="201"/>
      <c r="H196" s="200"/>
      <c r="I196" s="200"/>
      <c r="J196" s="201">
        <f t="shared" si="231"/>
        <v>0</v>
      </c>
      <c r="K196" s="200"/>
      <c r="L196" s="200"/>
      <c r="M196" s="200"/>
      <c r="N196" s="200"/>
      <c r="O196" s="200"/>
      <c r="P196" s="200"/>
      <c r="Q196" s="200"/>
      <c r="R196" s="200"/>
      <c r="S196" s="200"/>
      <c r="T196" s="201">
        <f t="shared" si="238"/>
        <v>0</v>
      </c>
      <c r="U196" s="201">
        <f t="shared" si="239"/>
        <v>0</v>
      </c>
      <c r="V196" s="200"/>
      <c r="W196" s="201">
        <f t="shared" si="234"/>
        <v>0</v>
      </c>
      <c r="X196" s="200"/>
      <c r="Y196" s="200"/>
      <c r="AA196" s="295">
        <f t="shared" si="180"/>
        <v>0</v>
      </c>
      <c r="AB196" s="212"/>
      <c r="AC196" s="212"/>
      <c r="AD196" s="212"/>
    </row>
    <row r="197" spans="1:30" s="192" customFormat="1" x14ac:dyDescent="0.25">
      <c r="A197" s="189"/>
      <c r="B197" s="189">
        <v>322</v>
      </c>
      <c r="C197" s="190"/>
      <c r="D197" s="191">
        <f t="shared" ref="D197:E197" si="265">SUM(D198+D199+D200+D201+D202+D203)</f>
        <v>0</v>
      </c>
      <c r="E197" s="191">
        <f t="shared" si="265"/>
        <v>0</v>
      </c>
      <c r="F197" s="201">
        <f t="shared" si="250"/>
        <v>4000</v>
      </c>
      <c r="G197" s="191"/>
      <c r="H197" s="191">
        <f t="shared" ref="H197:I197" si="266">SUM(H198+H199+H200+H201+H202+H203)</f>
        <v>0</v>
      </c>
      <c r="I197" s="191">
        <f t="shared" si="266"/>
        <v>0</v>
      </c>
      <c r="J197" s="201">
        <f t="shared" si="231"/>
        <v>0</v>
      </c>
      <c r="K197" s="191">
        <f t="shared" ref="K197:S197" si="267">SUM(K198+K199+K200+K201+K202+K203)</f>
        <v>4000</v>
      </c>
      <c r="L197" s="191">
        <f t="shared" si="267"/>
        <v>0</v>
      </c>
      <c r="M197" s="191">
        <f t="shared" si="267"/>
        <v>0</v>
      </c>
      <c r="N197" s="191">
        <f t="shared" si="267"/>
        <v>0</v>
      </c>
      <c r="O197" s="191">
        <f t="shared" si="267"/>
        <v>0</v>
      </c>
      <c r="P197" s="191">
        <f t="shared" si="267"/>
        <v>0</v>
      </c>
      <c r="Q197" s="191">
        <f t="shared" si="267"/>
        <v>0</v>
      </c>
      <c r="R197" s="191">
        <f t="shared" si="267"/>
        <v>0</v>
      </c>
      <c r="S197" s="191">
        <f t="shared" si="267"/>
        <v>0</v>
      </c>
      <c r="T197" s="4">
        <f t="shared" si="238"/>
        <v>4000</v>
      </c>
      <c r="U197" s="4">
        <f t="shared" si="239"/>
        <v>4000</v>
      </c>
      <c r="V197" s="191">
        <f t="shared" ref="V197" si="268">SUM(V198+V199+V200+V201+V202+V203)</f>
        <v>0</v>
      </c>
      <c r="W197" s="201">
        <f t="shared" si="234"/>
        <v>4000</v>
      </c>
      <c r="X197" s="191">
        <f t="shared" ref="X197:Y197" si="269">SUM(X198+X199+X200+X201+X202+X203)</f>
        <v>0</v>
      </c>
      <c r="Y197" s="191">
        <f t="shared" si="269"/>
        <v>0</v>
      </c>
      <c r="AA197" s="295">
        <f t="shared" si="180"/>
        <v>4000</v>
      </c>
      <c r="AB197" s="212"/>
      <c r="AC197" s="212"/>
      <c r="AD197" s="212"/>
    </row>
    <row r="198" spans="1:30" s="202" customFormat="1" x14ac:dyDescent="0.25">
      <c r="A198" s="197"/>
      <c r="B198" s="198" t="s">
        <v>23</v>
      </c>
      <c r="C198" s="199" t="s">
        <v>24</v>
      </c>
      <c r="D198" s="200"/>
      <c r="E198" s="200"/>
      <c r="F198" s="201">
        <f t="shared" si="250"/>
        <v>4000</v>
      </c>
      <c r="G198" s="201"/>
      <c r="H198" s="200"/>
      <c r="I198" s="200"/>
      <c r="J198" s="201">
        <f t="shared" si="231"/>
        <v>0</v>
      </c>
      <c r="K198" s="200">
        <v>4000</v>
      </c>
      <c r="L198" s="200"/>
      <c r="M198" s="200"/>
      <c r="N198" s="200"/>
      <c r="O198" s="200"/>
      <c r="P198" s="200"/>
      <c r="Q198" s="200"/>
      <c r="R198" s="200"/>
      <c r="S198" s="200"/>
      <c r="T198" s="201">
        <f t="shared" si="238"/>
        <v>4000</v>
      </c>
      <c r="U198" s="201">
        <f t="shared" si="239"/>
        <v>4000</v>
      </c>
      <c r="V198" s="200"/>
      <c r="W198" s="201">
        <f t="shared" si="234"/>
        <v>4000</v>
      </c>
      <c r="X198" s="200"/>
      <c r="Y198" s="200"/>
      <c r="AA198" s="295">
        <f t="shared" si="180"/>
        <v>4000</v>
      </c>
      <c r="AB198" s="212"/>
      <c r="AC198" s="212"/>
      <c r="AD198" s="212"/>
    </row>
    <row r="199" spans="1:30" s="202" customFormat="1" x14ac:dyDescent="0.25">
      <c r="A199" s="197"/>
      <c r="B199" s="198" t="s">
        <v>25</v>
      </c>
      <c r="C199" s="199" t="s">
        <v>26</v>
      </c>
      <c r="D199" s="200"/>
      <c r="E199" s="200"/>
      <c r="F199" s="201">
        <f t="shared" si="250"/>
        <v>0</v>
      </c>
      <c r="G199" s="201"/>
      <c r="H199" s="200"/>
      <c r="I199" s="200"/>
      <c r="J199" s="201">
        <f t="shared" si="231"/>
        <v>0</v>
      </c>
      <c r="K199" s="200"/>
      <c r="L199" s="200"/>
      <c r="M199" s="200"/>
      <c r="N199" s="200"/>
      <c r="O199" s="200"/>
      <c r="P199" s="200"/>
      <c r="Q199" s="200"/>
      <c r="R199" s="200"/>
      <c r="S199" s="200"/>
      <c r="T199" s="201">
        <f t="shared" si="238"/>
        <v>0</v>
      </c>
      <c r="U199" s="201">
        <f t="shared" si="239"/>
        <v>0</v>
      </c>
      <c r="V199" s="200"/>
      <c r="W199" s="201">
        <f t="shared" si="234"/>
        <v>0</v>
      </c>
      <c r="X199" s="200"/>
      <c r="Y199" s="200"/>
      <c r="AA199" s="295">
        <f t="shared" si="180"/>
        <v>0</v>
      </c>
      <c r="AB199" s="212"/>
      <c r="AC199" s="212"/>
      <c r="AD199" s="212"/>
    </row>
    <row r="200" spans="1:30" s="202" customFormat="1" x14ac:dyDescent="0.25">
      <c r="A200" s="197"/>
      <c r="B200" s="198" t="s">
        <v>27</v>
      </c>
      <c r="C200" s="199" t="s">
        <v>28</v>
      </c>
      <c r="D200" s="200"/>
      <c r="E200" s="200"/>
      <c r="F200" s="201">
        <f t="shared" si="250"/>
        <v>0</v>
      </c>
      <c r="G200" s="201"/>
      <c r="H200" s="200"/>
      <c r="I200" s="200"/>
      <c r="J200" s="201">
        <f t="shared" si="231"/>
        <v>0</v>
      </c>
      <c r="K200" s="200"/>
      <c r="L200" s="200"/>
      <c r="M200" s="200"/>
      <c r="N200" s="200"/>
      <c r="O200" s="200"/>
      <c r="P200" s="200"/>
      <c r="Q200" s="200"/>
      <c r="R200" s="200"/>
      <c r="S200" s="200"/>
      <c r="T200" s="201">
        <f t="shared" si="238"/>
        <v>0</v>
      </c>
      <c r="U200" s="201">
        <f t="shared" si="239"/>
        <v>0</v>
      </c>
      <c r="V200" s="200"/>
      <c r="W200" s="201">
        <f t="shared" si="234"/>
        <v>0</v>
      </c>
      <c r="X200" s="200"/>
      <c r="Y200" s="200"/>
      <c r="AA200" s="295">
        <f t="shared" si="180"/>
        <v>0</v>
      </c>
      <c r="AB200" s="212"/>
      <c r="AC200" s="212"/>
      <c r="AD200" s="212"/>
    </row>
    <row r="201" spans="1:30" s="202" customFormat="1" hidden="1" x14ac:dyDescent="0.25">
      <c r="A201" s="197"/>
      <c r="B201" s="198" t="s">
        <v>29</v>
      </c>
      <c r="C201" s="199" t="s">
        <v>30</v>
      </c>
      <c r="D201" s="200"/>
      <c r="E201" s="200"/>
      <c r="F201" s="201">
        <f t="shared" si="250"/>
        <v>0</v>
      </c>
      <c r="G201" s="201"/>
      <c r="H201" s="200"/>
      <c r="I201" s="200"/>
      <c r="J201" s="201">
        <f t="shared" si="231"/>
        <v>0</v>
      </c>
      <c r="K201" s="200"/>
      <c r="L201" s="200"/>
      <c r="M201" s="200"/>
      <c r="N201" s="200"/>
      <c r="O201" s="200"/>
      <c r="P201" s="200"/>
      <c r="Q201" s="200"/>
      <c r="R201" s="200"/>
      <c r="S201" s="200"/>
      <c r="T201" s="201">
        <f t="shared" si="238"/>
        <v>0</v>
      </c>
      <c r="U201" s="201">
        <f t="shared" si="239"/>
        <v>0</v>
      </c>
      <c r="V201" s="200"/>
      <c r="W201" s="201">
        <f t="shared" si="234"/>
        <v>0</v>
      </c>
      <c r="X201" s="200"/>
      <c r="Y201" s="200"/>
      <c r="AA201" s="295">
        <f t="shared" si="180"/>
        <v>0</v>
      </c>
      <c r="AB201" s="212"/>
      <c r="AC201" s="212"/>
      <c r="AD201" s="212"/>
    </row>
    <row r="202" spans="1:30" s="202" customFormat="1" hidden="1" x14ac:dyDescent="0.25">
      <c r="A202" s="197"/>
      <c r="B202" s="198" t="s">
        <v>31</v>
      </c>
      <c r="C202" s="199" t="s">
        <v>32</v>
      </c>
      <c r="D202" s="200"/>
      <c r="E202" s="200"/>
      <c r="F202" s="201">
        <f t="shared" si="250"/>
        <v>0</v>
      </c>
      <c r="G202" s="201"/>
      <c r="H202" s="200"/>
      <c r="I202" s="200"/>
      <c r="J202" s="201">
        <f t="shared" si="231"/>
        <v>0</v>
      </c>
      <c r="K202" s="200"/>
      <c r="L202" s="200"/>
      <c r="M202" s="200"/>
      <c r="N202" s="200"/>
      <c r="O202" s="200"/>
      <c r="P202" s="200"/>
      <c r="Q202" s="200"/>
      <c r="R202" s="200"/>
      <c r="S202" s="200"/>
      <c r="T202" s="201">
        <f t="shared" si="238"/>
        <v>0</v>
      </c>
      <c r="U202" s="201">
        <f t="shared" si="239"/>
        <v>0</v>
      </c>
      <c r="V202" s="200"/>
      <c r="W202" s="201">
        <f t="shared" si="234"/>
        <v>0</v>
      </c>
      <c r="X202" s="200"/>
      <c r="Y202" s="200"/>
      <c r="AA202" s="295">
        <f t="shared" si="180"/>
        <v>0</v>
      </c>
      <c r="AB202" s="212"/>
      <c r="AC202" s="212"/>
      <c r="AD202" s="212"/>
    </row>
    <row r="203" spans="1:30" s="202" customFormat="1" hidden="1" x14ac:dyDescent="0.25">
      <c r="A203" s="197"/>
      <c r="B203" s="204" t="s">
        <v>33</v>
      </c>
      <c r="C203" s="199" t="s">
        <v>34</v>
      </c>
      <c r="D203" s="200"/>
      <c r="E203" s="200"/>
      <c r="F203" s="201">
        <f t="shared" si="250"/>
        <v>0</v>
      </c>
      <c r="G203" s="201"/>
      <c r="H203" s="200"/>
      <c r="I203" s="200"/>
      <c r="J203" s="201">
        <f t="shared" si="231"/>
        <v>0</v>
      </c>
      <c r="K203" s="200"/>
      <c r="L203" s="200"/>
      <c r="M203" s="200"/>
      <c r="N203" s="200"/>
      <c r="O203" s="200"/>
      <c r="P203" s="200"/>
      <c r="Q203" s="200"/>
      <c r="R203" s="200"/>
      <c r="S203" s="200"/>
      <c r="T203" s="201">
        <f t="shared" si="238"/>
        <v>0</v>
      </c>
      <c r="U203" s="201">
        <f t="shared" si="239"/>
        <v>0</v>
      </c>
      <c r="V203" s="200"/>
      <c r="W203" s="201">
        <f t="shared" si="234"/>
        <v>0</v>
      </c>
      <c r="X203" s="200"/>
      <c r="Y203" s="200"/>
      <c r="AA203" s="295">
        <f t="shared" si="180"/>
        <v>0</v>
      </c>
      <c r="AB203" s="212"/>
      <c r="AC203" s="212"/>
      <c r="AD203" s="212"/>
    </row>
    <row r="204" spans="1:30" s="192" customFormat="1" x14ac:dyDescent="0.25">
      <c r="A204" s="189"/>
      <c r="B204" s="189">
        <v>323</v>
      </c>
      <c r="C204" s="190"/>
      <c r="D204" s="191">
        <f t="shared" ref="D204:E204" si="270">SUM(D205+D206+D207+D208+D209+D210+D211+D212+D213)</f>
        <v>0</v>
      </c>
      <c r="E204" s="191">
        <f t="shared" si="270"/>
        <v>0</v>
      </c>
      <c r="F204" s="201">
        <f t="shared" si="250"/>
        <v>694600</v>
      </c>
      <c r="G204" s="191"/>
      <c r="H204" s="347">
        <f>SUM(H205+H206+H207+H208+H209+H210+H211+H212+H213)</f>
        <v>255000</v>
      </c>
      <c r="I204" s="191">
        <f t="shared" ref="I204" si="271">SUM(I205+I206+I207+I208+I209+I210+I211+I212+I213)</f>
        <v>0</v>
      </c>
      <c r="J204" s="346">
        <f t="shared" si="231"/>
        <v>255000</v>
      </c>
      <c r="K204" s="191">
        <f t="shared" ref="K204:S204" si="272">SUM(K205+K206+K207+K208+K209+K210+K211+K212+K213)</f>
        <v>104000</v>
      </c>
      <c r="L204" s="191">
        <f t="shared" si="272"/>
        <v>0</v>
      </c>
      <c r="M204" s="191">
        <f>SUM(M205+M206+M207+M208+M209+M210+M211+M212+M213)</f>
        <v>54600</v>
      </c>
      <c r="N204" s="191">
        <f t="shared" si="272"/>
        <v>0</v>
      </c>
      <c r="O204" s="191">
        <f t="shared" si="272"/>
        <v>0</v>
      </c>
      <c r="P204" s="191">
        <f>P211+P213</f>
        <v>6000</v>
      </c>
      <c r="Q204" s="191">
        <f t="shared" si="272"/>
        <v>0</v>
      </c>
      <c r="R204" s="191">
        <f t="shared" si="272"/>
        <v>0</v>
      </c>
      <c r="S204" s="191">
        <f t="shared" si="272"/>
        <v>20000</v>
      </c>
      <c r="T204" s="4">
        <f>SUM(K204:S204)</f>
        <v>184600</v>
      </c>
      <c r="U204" s="4">
        <f>SUM(J204+T204)</f>
        <v>439600</v>
      </c>
      <c r="V204" s="191">
        <f t="shared" ref="V204" si="273">SUM(V205+V206+V207+V208+V209+V210+V211+V212+V213)</f>
        <v>0</v>
      </c>
      <c r="W204" s="201">
        <f t="shared" si="234"/>
        <v>439600</v>
      </c>
      <c r="X204" s="191">
        <f t="shared" ref="X204:Y204" si="274">SUM(X205+X206+X207+X208+X209+X210+X211+X212+X213)</f>
        <v>0</v>
      </c>
      <c r="Y204" s="191">
        <f t="shared" si="274"/>
        <v>0</v>
      </c>
      <c r="AA204" s="295">
        <f t="shared" ref="AA204:AA270" si="275">SUM(H204+T204)</f>
        <v>439600</v>
      </c>
      <c r="AB204" s="212"/>
      <c r="AC204" s="212"/>
      <c r="AD204" s="212"/>
    </row>
    <row r="205" spans="1:30" s="202" customFormat="1" x14ac:dyDescent="0.25">
      <c r="A205" s="197"/>
      <c r="B205" s="198" t="s">
        <v>35</v>
      </c>
      <c r="C205" s="199" t="s">
        <v>36</v>
      </c>
      <c r="D205" s="200"/>
      <c r="E205" s="200"/>
      <c r="F205" s="201">
        <f t="shared" si="250"/>
        <v>15000</v>
      </c>
      <c r="G205" s="201"/>
      <c r="H205" s="200">
        <v>5000</v>
      </c>
      <c r="I205" s="200"/>
      <c r="J205" s="201">
        <f t="shared" si="231"/>
        <v>5000</v>
      </c>
      <c r="K205" s="200">
        <v>5000</v>
      </c>
      <c r="L205" s="200"/>
      <c r="M205" s="200"/>
      <c r="N205" s="200"/>
      <c r="O205" s="200"/>
      <c r="P205" s="200"/>
      <c r="Q205" s="200"/>
      <c r="R205" s="200"/>
      <c r="S205" s="200"/>
      <c r="T205" s="201">
        <f t="shared" si="238"/>
        <v>5000</v>
      </c>
      <c r="U205" s="201">
        <f t="shared" si="239"/>
        <v>10000</v>
      </c>
      <c r="V205" s="200"/>
      <c r="W205" s="201">
        <f t="shared" si="234"/>
        <v>10000</v>
      </c>
      <c r="X205" s="200"/>
      <c r="Y205" s="200"/>
      <c r="AA205" s="295">
        <f t="shared" si="275"/>
        <v>10000</v>
      </c>
      <c r="AB205" s="212"/>
      <c r="AC205" s="212"/>
      <c r="AD205" s="212"/>
    </row>
    <row r="206" spans="1:30" s="202" customFormat="1" x14ac:dyDescent="0.25">
      <c r="A206" s="197"/>
      <c r="B206" s="198" t="s">
        <v>37</v>
      </c>
      <c r="C206" s="199" t="s">
        <v>38</v>
      </c>
      <c r="D206" s="200"/>
      <c r="E206" s="200"/>
      <c r="F206" s="201">
        <f t="shared" si="250"/>
        <v>0</v>
      </c>
      <c r="G206" s="201"/>
      <c r="H206" s="200"/>
      <c r="I206" s="200"/>
      <c r="J206" s="201">
        <f t="shared" si="231"/>
        <v>0</v>
      </c>
      <c r="K206" s="200"/>
      <c r="L206" s="200"/>
      <c r="M206" s="200"/>
      <c r="N206" s="200"/>
      <c r="O206" s="200"/>
      <c r="P206" s="200"/>
      <c r="Q206" s="200"/>
      <c r="R206" s="200"/>
      <c r="S206" s="200"/>
      <c r="T206" s="201">
        <f t="shared" si="238"/>
        <v>0</v>
      </c>
      <c r="U206" s="201">
        <f t="shared" si="239"/>
        <v>0</v>
      </c>
      <c r="V206" s="200"/>
      <c r="W206" s="201">
        <f t="shared" si="234"/>
        <v>0</v>
      </c>
      <c r="X206" s="200"/>
      <c r="Y206" s="200"/>
      <c r="AA206" s="295">
        <f t="shared" si="275"/>
        <v>0</v>
      </c>
      <c r="AB206" s="212"/>
      <c r="AC206" s="212"/>
      <c r="AD206" s="212"/>
    </row>
    <row r="207" spans="1:30" s="202" customFormat="1" x14ac:dyDescent="0.25">
      <c r="A207" s="197"/>
      <c r="B207" s="198" t="s">
        <v>39</v>
      </c>
      <c r="C207" s="199" t="s">
        <v>40</v>
      </c>
      <c r="D207" s="200"/>
      <c r="E207" s="200"/>
      <c r="F207" s="201">
        <f t="shared" si="250"/>
        <v>17000</v>
      </c>
      <c r="G207" s="201"/>
      <c r="H207" s="200">
        <v>6000</v>
      </c>
      <c r="I207" s="200"/>
      <c r="J207" s="201">
        <f t="shared" si="231"/>
        <v>6000</v>
      </c>
      <c r="K207" s="200">
        <v>5000</v>
      </c>
      <c r="L207" s="200"/>
      <c r="M207" s="200"/>
      <c r="N207" s="200"/>
      <c r="O207" s="200"/>
      <c r="P207" s="200"/>
      <c r="Q207" s="200"/>
      <c r="R207" s="200"/>
      <c r="S207" s="200"/>
      <c r="T207" s="201">
        <f t="shared" si="238"/>
        <v>5000</v>
      </c>
      <c r="U207" s="201">
        <f t="shared" si="239"/>
        <v>11000</v>
      </c>
      <c r="V207" s="200"/>
      <c r="W207" s="201">
        <f t="shared" si="234"/>
        <v>11000</v>
      </c>
      <c r="X207" s="200"/>
      <c r="Y207" s="200"/>
      <c r="AA207" s="295">
        <f t="shared" si="275"/>
        <v>11000</v>
      </c>
      <c r="AB207" s="212"/>
      <c r="AC207" s="212"/>
      <c r="AD207" s="212"/>
    </row>
    <row r="208" spans="1:30" s="202" customFormat="1" x14ac:dyDescent="0.25">
      <c r="A208" s="197"/>
      <c r="B208" s="198" t="s">
        <v>41</v>
      </c>
      <c r="C208" s="199" t="s">
        <v>42</v>
      </c>
      <c r="D208" s="200"/>
      <c r="E208" s="200"/>
      <c r="F208" s="201">
        <f t="shared" si="250"/>
        <v>0</v>
      </c>
      <c r="G208" s="201"/>
      <c r="H208" s="200"/>
      <c r="I208" s="200"/>
      <c r="J208" s="201">
        <f t="shared" si="231"/>
        <v>0</v>
      </c>
      <c r="K208" s="200"/>
      <c r="L208" s="200"/>
      <c r="M208" s="200"/>
      <c r="N208" s="200"/>
      <c r="O208" s="200"/>
      <c r="P208" s="200"/>
      <c r="Q208" s="200"/>
      <c r="R208" s="200"/>
      <c r="S208" s="200"/>
      <c r="T208" s="201">
        <f t="shared" si="238"/>
        <v>0</v>
      </c>
      <c r="U208" s="201">
        <f t="shared" si="239"/>
        <v>0</v>
      </c>
      <c r="V208" s="200"/>
      <c r="W208" s="201">
        <f t="shared" si="234"/>
        <v>0</v>
      </c>
      <c r="X208" s="200"/>
      <c r="Y208" s="200"/>
      <c r="AA208" s="295">
        <f t="shared" si="275"/>
        <v>0</v>
      </c>
      <c r="AB208" s="212"/>
      <c r="AC208" s="212"/>
      <c r="AD208" s="212"/>
    </row>
    <row r="209" spans="1:30" s="202" customFormat="1" x14ac:dyDescent="0.25">
      <c r="A209" s="197"/>
      <c r="B209" s="198" t="s">
        <v>43</v>
      </c>
      <c r="C209" s="199" t="s">
        <v>44</v>
      </c>
      <c r="D209" s="200"/>
      <c r="E209" s="200"/>
      <c r="F209" s="201">
        <f t="shared" si="250"/>
        <v>44000</v>
      </c>
      <c r="G209" s="201"/>
      <c r="H209" s="200">
        <v>20000</v>
      </c>
      <c r="I209" s="200"/>
      <c r="J209" s="201">
        <f t="shared" si="231"/>
        <v>20000</v>
      </c>
      <c r="K209" s="200">
        <v>4000</v>
      </c>
      <c r="L209" s="200"/>
      <c r="M209" s="200"/>
      <c r="N209" s="200"/>
      <c r="O209" s="200"/>
      <c r="P209" s="200"/>
      <c r="Q209" s="200"/>
      <c r="R209" s="200"/>
      <c r="S209" s="200"/>
      <c r="T209" s="201">
        <f t="shared" si="238"/>
        <v>4000</v>
      </c>
      <c r="U209" s="201">
        <f t="shared" si="239"/>
        <v>24000</v>
      </c>
      <c r="V209" s="200"/>
      <c r="W209" s="201">
        <f t="shared" si="234"/>
        <v>24000</v>
      </c>
      <c r="X209" s="200"/>
      <c r="Y209" s="200"/>
      <c r="AA209" s="295">
        <f t="shared" si="275"/>
        <v>24000</v>
      </c>
      <c r="AB209" s="212"/>
      <c r="AC209" s="212"/>
      <c r="AD209" s="212"/>
    </row>
    <row r="210" spans="1:30" s="202" customFormat="1" x14ac:dyDescent="0.25">
      <c r="A210" s="197"/>
      <c r="B210" s="198" t="s">
        <v>45</v>
      </c>
      <c r="C210" s="199" t="s">
        <v>46</v>
      </c>
      <c r="D210" s="200"/>
      <c r="E210" s="200"/>
      <c r="F210" s="201">
        <f t="shared" si="250"/>
        <v>0</v>
      </c>
      <c r="G210" s="201"/>
      <c r="H210" s="200"/>
      <c r="I210" s="200"/>
      <c r="J210" s="201">
        <f t="shared" si="231"/>
        <v>0</v>
      </c>
      <c r="K210" s="200"/>
      <c r="L210" s="200"/>
      <c r="M210" s="200"/>
      <c r="N210" s="200"/>
      <c r="O210" s="200"/>
      <c r="P210" s="200"/>
      <c r="Q210" s="200"/>
      <c r="R210" s="200"/>
      <c r="S210" s="200"/>
      <c r="T210" s="201">
        <f t="shared" si="238"/>
        <v>0</v>
      </c>
      <c r="U210" s="201">
        <f t="shared" si="239"/>
        <v>0</v>
      </c>
      <c r="V210" s="200"/>
      <c r="W210" s="201">
        <f t="shared" si="234"/>
        <v>0</v>
      </c>
      <c r="X210" s="200"/>
      <c r="Y210" s="200"/>
      <c r="AA210" s="295">
        <f t="shared" si="275"/>
        <v>0</v>
      </c>
      <c r="AB210" s="212"/>
      <c r="AC210" s="212"/>
      <c r="AD210" s="212"/>
    </row>
    <row r="211" spans="1:30" s="202" customFormat="1" x14ac:dyDescent="0.25">
      <c r="A211" s="197"/>
      <c r="B211" s="198" t="s">
        <v>47</v>
      </c>
      <c r="C211" s="199" t="s">
        <v>48</v>
      </c>
      <c r="D211" s="200"/>
      <c r="E211" s="200"/>
      <c r="F211" s="201">
        <f t="shared" si="250"/>
        <v>506600</v>
      </c>
      <c r="G211" s="201"/>
      <c r="H211" s="344">
        <v>189000</v>
      </c>
      <c r="I211" s="200"/>
      <c r="J211" s="345">
        <f t="shared" si="231"/>
        <v>189000</v>
      </c>
      <c r="K211" s="200">
        <v>70000</v>
      </c>
      <c r="L211" s="200"/>
      <c r="M211" s="331">
        <v>42600</v>
      </c>
      <c r="N211" s="200"/>
      <c r="O211" s="200"/>
      <c r="P211" s="331">
        <v>6000</v>
      </c>
      <c r="Q211" s="200"/>
      <c r="R211" s="200"/>
      <c r="S211" s="331">
        <v>10000</v>
      </c>
      <c r="T211" s="201">
        <f>SUM(K211:S211)</f>
        <v>128600</v>
      </c>
      <c r="U211" s="201">
        <f>SUM(J211+T211)</f>
        <v>317600</v>
      </c>
      <c r="V211" s="200"/>
      <c r="W211" s="201">
        <f t="shared" si="234"/>
        <v>317600</v>
      </c>
      <c r="X211" s="200"/>
      <c r="Y211" s="200"/>
      <c r="AA211" s="295">
        <f t="shared" si="275"/>
        <v>317600</v>
      </c>
      <c r="AB211" s="212"/>
      <c r="AC211" s="212"/>
      <c r="AD211" s="212"/>
    </row>
    <row r="212" spans="1:30" s="202" customFormat="1" x14ac:dyDescent="0.25">
      <c r="A212" s="197"/>
      <c r="B212" s="198" t="s">
        <v>49</v>
      </c>
      <c r="C212" s="199" t="s">
        <v>50</v>
      </c>
      <c r="D212" s="200"/>
      <c r="E212" s="200"/>
      <c r="F212" s="201">
        <f t="shared" si="250"/>
        <v>0</v>
      </c>
      <c r="G212" s="201"/>
      <c r="H212" s="200"/>
      <c r="I212" s="200"/>
      <c r="J212" s="201">
        <f t="shared" si="231"/>
        <v>0</v>
      </c>
      <c r="K212" s="200"/>
      <c r="L212" s="200"/>
      <c r="M212" s="200"/>
      <c r="N212" s="200"/>
      <c r="O212" s="200"/>
      <c r="P212" s="200"/>
      <c r="Q212" s="200"/>
      <c r="R212" s="200"/>
      <c r="S212" s="200"/>
      <c r="T212" s="201">
        <f t="shared" si="238"/>
        <v>0</v>
      </c>
      <c r="U212" s="201">
        <f t="shared" si="239"/>
        <v>0</v>
      </c>
      <c r="V212" s="200"/>
      <c r="W212" s="201">
        <f t="shared" si="234"/>
        <v>0</v>
      </c>
      <c r="X212" s="200"/>
      <c r="Y212" s="200"/>
      <c r="AA212" s="295">
        <f t="shared" si="275"/>
        <v>0</v>
      </c>
      <c r="AB212" s="212"/>
      <c r="AC212" s="212"/>
      <c r="AD212" s="212"/>
    </row>
    <row r="213" spans="1:30" s="202" customFormat="1" x14ac:dyDescent="0.25">
      <c r="A213" s="197"/>
      <c r="B213" s="198" t="s">
        <v>51</v>
      </c>
      <c r="C213" s="199" t="s">
        <v>52</v>
      </c>
      <c r="D213" s="200"/>
      <c r="E213" s="200"/>
      <c r="F213" s="201">
        <f t="shared" si="250"/>
        <v>112000</v>
      </c>
      <c r="G213" s="201"/>
      <c r="H213" s="200">
        <v>35000</v>
      </c>
      <c r="I213" s="200"/>
      <c r="J213" s="201">
        <f t="shared" si="231"/>
        <v>35000</v>
      </c>
      <c r="K213" s="200">
        <v>20000</v>
      </c>
      <c r="L213" s="200"/>
      <c r="M213" s="200">
        <v>12000</v>
      </c>
      <c r="N213" s="200"/>
      <c r="O213" s="200"/>
      <c r="P213" s="331"/>
      <c r="Q213" s="200"/>
      <c r="R213" s="200"/>
      <c r="S213" s="331">
        <v>10000</v>
      </c>
      <c r="T213" s="201">
        <f>SUM(K213:S213)</f>
        <v>42000</v>
      </c>
      <c r="U213" s="201">
        <f>SUM(J213+T213)</f>
        <v>77000</v>
      </c>
      <c r="V213" s="200"/>
      <c r="W213" s="201">
        <f t="shared" si="234"/>
        <v>77000</v>
      </c>
      <c r="X213" s="200"/>
      <c r="Y213" s="200"/>
      <c r="AA213" s="295">
        <f t="shared" si="275"/>
        <v>77000</v>
      </c>
      <c r="AB213" s="212"/>
      <c r="AC213" s="212"/>
      <c r="AD213" s="212"/>
    </row>
    <row r="214" spans="1:30" s="192" customFormat="1" hidden="1" x14ac:dyDescent="0.25">
      <c r="A214" s="189"/>
      <c r="B214" s="189">
        <v>324</v>
      </c>
      <c r="C214" s="190"/>
      <c r="D214" s="191">
        <f>SUM(D215)</f>
        <v>0</v>
      </c>
      <c r="E214" s="191">
        <f t="shared" ref="E214:V214" si="276">SUM(E215)</f>
        <v>0</v>
      </c>
      <c r="F214" s="201">
        <f t="shared" si="250"/>
        <v>0</v>
      </c>
      <c r="G214" s="191"/>
      <c r="H214" s="191">
        <f t="shared" si="276"/>
        <v>0</v>
      </c>
      <c r="I214" s="191">
        <f t="shared" si="276"/>
        <v>0</v>
      </c>
      <c r="J214" s="201">
        <f t="shared" si="231"/>
        <v>0</v>
      </c>
      <c r="K214" s="191">
        <f t="shared" si="276"/>
        <v>0</v>
      </c>
      <c r="L214" s="191">
        <f t="shared" si="276"/>
        <v>0</v>
      </c>
      <c r="M214" s="191">
        <f t="shared" si="276"/>
        <v>0</v>
      </c>
      <c r="N214" s="191">
        <f t="shared" si="276"/>
        <v>0</v>
      </c>
      <c r="O214" s="191">
        <f t="shared" si="276"/>
        <v>0</v>
      </c>
      <c r="P214" s="191">
        <f t="shared" si="276"/>
        <v>0</v>
      </c>
      <c r="Q214" s="191">
        <f t="shared" si="276"/>
        <v>0</v>
      </c>
      <c r="R214" s="191">
        <f t="shared" si="276"/>
        <v>0</v>
      </c>
      <c r="S214" s="191">
        <f t="shared" si="276"/>
        <v>0</v>
      </c>
      <c r="T214" s="201">
        <f t="shared" si="238"/>
        <v>0</v>
      </c>
      <c r="U214" s="201">
        <f t="shared" si="239"/>
        <v>0</v>
      </c>
      <c r="V214" s="191">
        <f t="shared" si="276"/>
        <v>0</v>
      </c>
      <c r="W214" s="201">
        <f t="shared" si="234"/>
        <v>0</v>
      </c>
      <c r="X214" s="191">
        <f t="shared" ref="X214:Y214" si="277">SUM(X215)</f>
        <v>0</v>
      </c>
      <c r="Y214" s="191">
        <f t="shared" si="277"/>
        <v>0</v>
      </c>
      <c r="AA214" s="295">
        <f t="shared" si="275"/>
        <v>0</v>
      </c>
      <c r="AB214" s="212"/>
      <c r="AC214" s="212"/>
      <c r="AD214" s="212"/>
    </row>
    <row r="215" spans="1:30" s="202" customFormat="1" hidden="1" x14ac:dyDescent="0.25">
      <c r="A215" s="197"/>
      <c r="B215" s="203" t="s">
        <v>54</v>
      </c>
      <c r="C215" s="199" t="s">
        <v>53</v>
      </c>
      <c r="D215" s="200"/>
      <c r="E215" s="200"/>
      <c r="F215" s="201">
        <f t="shared" si="250"/>
        <v>0</v>
      </c>
      <c r="G215" s="201"/>
      <c r="H215" s="200"/>
      <c r="I215" s="200"/>
      <c r="J215" s="201">
        <f t="shared" si="231"/>
        <v>0</v>
      </c>
      <c r="K215" s="200"/>
      <c r="L215" s="200"/>
      <c r="M215" s="200"/>
      <c r="N215" s="200"/>
      <c r="O215" s="200"/>
      <c r="P215" s="200"/>
      <c r="Q215" s="200"/>
      <c r="R215" s="200"/>
      <c r="S215" s="200"/>
      <c r="T215" s="201">
        <f t="shared" si="238"/>
        <v>0</v>
      </c>
      <c r="U215" s="201">
        <f t="shared" si="239"/>
        <v>0</v>
      </c>
      <c r="V215" s="200"/>
      <c r="W215" s="201">
        <f t="shared" si="234"/>
        <v>0</v>
      </c>
      <c r="X215" s="200"/>
      <c r="Y215" s="200"/>
      <c r="AA215" s="295">
        <f t="shared" si="275"/>
        <v>0</v>
      </c>
      <c r="AB215" s="212"/>
      <c r="AC215" s="212"/>
      <c r="AD215" s="212"/>
    </row>
    <row r="216" spans="1:30" s="192" customFormat="1" hidden="1" x14ac:dyDescent="0.25">
      <c r="A216" s="189"/>
      <c r="B216" s="195" t="s">
        <v>547</v>
      </c>
      <c r="C216" s="190"/>
      <c r="D216" s="191">
        <f t="shared" ref="D216:E216" si="278">SUM(D217+D218+D219+D220+D221+D222+D223)</f>
        <v>0</v>
      </c>
      <c r="E216" s="191">
        <f t="shared" si="278"/>
        <v>0</v>
      </c>
      <c r="F216" s="201">
        <f t="shared" si="250"/>
        <v>0</v>
      </c>
      <c r="G216" s="191"/>
      <c r="H216" s="191">
        <f t="shared" ref="H216:I216" si="279">SUM(H217+H218+H219+H220+H221+H222+H223)</f>
        <v>0</v>
      </c>
      <c r="I216" s="191">
        <f t="shared" si="279"/>
        <v>0</v>
      </c>
      <c r="J216" s="201">
        <f t="shared" si="231"/>
        <v>0</v>
      </c>
      <c r="K216" s="191">
        <f t="shared" ref="K216:S216" si="280">SUM(K217+K218+K219+K220+K221+K222+K223)</f>
        <v>0</v>
      </c>
      <c r="L216" s="191">
        <f t="shared" si="280"/>
        <v>0</v>
      </c>
      <c r="M216" s="191">
        <f t="shared" si="280"/>
        <v>0</v>
      </c>
      <c r="N216" s="191">
        <f t="shared" si="280"/>
        <v>0</v>
      </c>
      <c r="O216" s="191">
        <f t="shared" si="280"/>
        <v>0</v>
      </c>
      <c r="P216" s="191">
        <f t="shared" si="280"/>
        <v>0</v>
      </c>
      <c r="Q216" s="191">
        <f t="shared" si="280"/>
        <v>0</v>
      </c>
      <c r="R216" s="191">
        <f t="shared" si="280"/>
        <v>0</v>
      </c>
      <c r="S216" s="191">
        <f t="shared" si="280"/>
        <v>0</v>
      </c>
      <c r="T216" s="201">
        <f t="shared" si="238"/>
        <v>0</v>
      </c>
      <c r="U216" s="201">
        <f t="shared" si="239"/>
        <v>0</v>
      </c>
      <c r="V216" s="191">
        <f t="shared" ref="V216" si="281">SUM(V217+V218+V219+V220+V221+V222+V223)</f>
        <v>0</v>
      </c>
      <c r="W216" s="201">
        <f t="shared" si="234"/>
        <v>0</v>
      </c>
      <c r="X216" s="191">
        <f t="shared" ref="X216:Y216" si="282">SUM(X217+X218+X219+X220+X221+X222+X223)</f>
        <v>0</v>
      </c>
      <c r="Y216" s="191">
        <f t="shared" si="282"/>
        <v>0</v>
      </c>
      <c r="AA216" s="295">
        <f t="shared" si="275"/>
        <v>0</v>
      </c>
      <c r="AB216" s="212"/>
      <c r="AC216" s="212"/>
      <c r="AD216" s="212"/>
    </row>
    <row r="217" spans="1:30" s="202" customFormat="1" ht="12.75" hidden="1" customHeight="1" x14ac:dyDescent="0.25">
      <c r="A217" s="197"/>
      <c r="B217" s="198" t="s">
        <v>56</v>
      </c>
      <c r="C217" s="199" t="s">
        <v>57</v>
      </c>
      <c r="D217" s="200"/>
      <c r="E217" s="200"/>
      <c r="F217" s="201">
        <f t="shared" si="250"/>
        <v>0</v>
      </c>
      <c r="G217" s="201"/>
      <c r="H217" s="200"/>
      <c r="I217" s="200"/>
      <c r="J217" s="201">
        <f t="shared" si="231"/>
        <v>0</v>
      </c>
      <c r="K217" s="200"/>
      <c r="L217" s="200"/>
      <c r="M217" s="200"/>
      <c r="N217" s="200"/>
      <c r="O217" s="200"/>
      <c r="P217" s="200"/>
      <c r="Q217" s="200"/>
      <c r="R217" s="200"/>
      <c r="S217" s="200"/>
      <c r="T217" s="201">
        <f t="shared" si="238"/>
        <v>0</v>
      </c>
      <c r="U217" s="201">
        <f t="shared" si="239"/>
        <v>0</v>
      </c>
      <c r="V217" s="200"/>
      <c r="W217" s="201">
        <f t="shared" si="234"/>
        <v>0</v>
      </c>
      <c r="X217" s="200"/>
      <c r="Y217" s="200"/>
      <c r="AA217" s="295">
        <f t="shared" si="275"/>
        <v>0</v>
      </c>
      <c r="AB217" s="212"/>
      <c r="AC217" s="212"/>
      <c r="AD217" s="212"/>
    </row>
    <row r="218" spans="1:30" s="202" customFormat="1" hidden="1" x14ac:dyDescent="0.25">
      <c r="A218" s="197"/>
      <c r="B218" s="198" t="s">
        <v>58</v>
      </c>
      <c r="C218" s="199" t="s">
        <v>59</v>
      </c>
      <c r="D218" s="200"/>
      <c r="E218" s="200"/>
      <c r="F218" s="201">
        <f t="shared" si="250"/>
        <v>0</v>
      </c>
      <c r="G218" s="201"/>
      <c r="H218" s="200"/>
      <c r="I218" s="200"/>
      <c r="J218" s="201">
        <f t="shared" si="231"/>
        <v>0</v>
      </c>
      <c r="K218" s="200"/>
      <c r="L218" s="200"/>
      <c r="M218" s="200"/>
      <c r="N218" s="200"/>
      <c r="O218" s="200"/>
      <c r="P218" s="200"/>
      <c r="Q218" s="200"/>
      <c r="R218" s="200"/>
      <c r="S218" s="200"/>
      <c r="T218" s="201">
        <f t="shared" si="238"/>
        <v>0</v>
      </c>
      <c r="U218" s="201">
        <f t="shared" si="239"/>
        <v>0</v>
      </c>
      <c r="V218" s="200"/>
      <c r="W218" s="201">
        <f t="shared" si="234"/>
        <v>0</v>
      </c>
      <c r="X218" s="200"/>
      <c r="Y218" s="200"/>
      <c r="AA218" s="295">
        <f t="shared" si="275"/>
        <v>0</v>
      </c>
      <c r="AB218" s="212"/>
      <c r="AC218" s="212"/>
      <c r="AD218" s="212"/>
    </row>
    <row r="219" spans="1:30" s="202" customFormat="1" hidden="1" x14ac:dyDescent="0.25">
      <c r="A219" s="197"/>
      <c r="B219" s="198" t="s">
        <v>60</v>
      </c>
      <c r="C219" s="199" t="s">
        <v>61</v>
      </c>
      <c r="D219" s="200"/>
      <c r="E219" s="200"/>
      <c r="F219" s="201">
        <f t="shared" si="250"/>
        <v>0</v>
      </c>
      <c r="G219" s="201"/>
      <c r="H219" s="200"/>
      <c r="I219" s="200"/>
      <c r="J219" s="201">
        <f t="shared" si="231"/>
        <v>0</v>
      </c>
      <c r="K219" s="200"/>
      <c r="L219" s="200"/>
      <c r="M219" s="200"/>
      <c r="N219" s="200"/>
      <c r="O219" s="200"/>
      <c r="P219" s="200"/>
      <c r="Q219" s="200"/>
      <c r="R219" s="200"/>
      <c r="S219" s="200"/>
      <c r="T219" s="201">
        <f t="shared" si="238"/>
        <v>0</v>
      </c>
      <c r="U219" s="201">
        <f t="shared" si="239"/>
        <v>0</v>
      </c>
      <c r="V219" s="200"/>
      <c r="W219" s="201">
        <f t="shared" si="234"/>
        <v>0</v>
      </c>
      <c r="X219" s="200"/>
      <c r="Y219" s="200"/>
      <c r="AA219" s="295">
        <f t="shared" si="275"/>
        <v>0</v>
      </c>
      <c r="AB219" s="212"/>
      <c r="AC219" s="212"/>
      <c r="AD219" s="212"/>
    </row>
    <row r="220" spans="1:30" s="202" customFormat="1" hidden="1" x14ac:dyDescent="0.25">
      <c r="A220" s="197"/>
      <c r="B220" s="198" t="s">
        <v>62</v>
      </c>
      <c r="C220" s="199" t="s">
        <v>63</v>
      </c>
      <c r="D220" s="200"/>
      <c r="E220" s="200"/>
      <c r="F220" s="201">
        <f t="shared" si="250"/>
        <v>0</v>
      </c>
      <c r="G220" s="201"/>
      <c r="H220" s="200"/>
      <c r="I220" s="200"/>
      <c r="J220" s="201">
        <f t="shared" si="231"/>
        <v>0</v>
      </c>
      <c r="K220" s="200"/>
      <c r="L220" s="200"/>
      <c r="M220" s="200"/>
      <c r="N220" s="200"/>
      <c r="O220" s="200"/>
      <c r="P220" s="200"/>
      <c r="Q220" s="200"/>
      <c r="R220" s="200"/>
      <c r="S220" s="200"/>
      <c r="T220" s="201">
        <f t="shared" si="238"/>
        <v>0</v>
      </c>
      <c r="U220" s="201">
        <f t="shared" si="239"/>
        <v>0</v>
      </c>
      <c r="V220" s="200"/>
      <c r="W220" s="201">
        <f t="shared" si="234"/>
        <v>0</v>
      </c>
      <c r="X220" s="200"/>
      <c r="Y220" s="200"/>
      <c r="AA220" s="295">
        <f t="shared" si="275"/>
        <v>0</v>
      </c>
      <c r="AB220" s="212"/>
      <c r="AC220" s="212"/>
      <c r="AD220" s="212"/>
    </row>
    <row r="221" spans="1:30" s="202" customFormat="1" hidden="1" x14ac:dyDescent="0.25">
      <c r="A221" s="197"/>
      <c r="B221" s="197">
        <v>3295</v>
      </c>
      <c r="C221" s="199" t="s">
        <v>64</v>
      </c>
      <c r="D221" s="200"/>
      <c r="E221" s="200"/>
      <c r="F221" s="201">
        <f t="shared" si="250"/>
        <v>0</v>
      </c>
      <c r="G221" s="201"/>
      <c r="H221" s="200"/>
      <c r="I221" s="200"/>
      <c r="J221" s="201">
        <f t="shared" si="231"/>
        <v>0</v>
      </c>
      <c r="K221" s="200"/>
      <c r="L221" s="200"/>
      <c r="M221" s="200"/>
      <c r="N221" s="200"/>
      <c r="O221" s="200"/>
      <c r="P221" s="200"/>
      <c r="Q221" s="200"/>
      <c r="R221" s="200"/>
      <c r="S221" s="200"/>
      <c r="T221" s="201">
        <f t="shared" si="238"/>
        <v>0</v>
      </c>
      <c r="U221" s="201">
        <f t="shared" si="239"/>
        <v>0</v>
      </c>
      <c r="V221" s="200"/>
      <c r="W221" s="201">
        <f t="shared" si="234"/>
        <v>0</v>
      </c>
      <c r="X221" s="200"/>
      <c r="Y221" s="200"/>
      <c r="AA221" s="295">
        <f t="shared" si="275"/>
        <v>0</v>
      </c>
      <c r="AB221" s="212"/>
      <c r="AC221" s="212"/>
      <c r="AD221" s="212"/>
    </row>
    <row r="222" spans="1:30" s="202" customFormat="1" hidden="1" x14ac:dyDescent="0.25">
      <c r="A222" s="197"/>
      <c r="B222" s="197">
        <v>3296</v>
      </c>
      <c r="C222" s="205" t="s">
        <v>65</v>
      </c>
      <c r="D222" s="200"/>
      <c r="E222" s="200"/>
      <c r="F222" s="201">
        <f t="shared" si="250"/>
        <v>0</v>
      </c>
      <c r="G222" s="201"/>
      <c r="H222" s="200"/>
      <c r="I222" s="200"/>
      <c r="J222" s="201">
        <f t="shared" si="231"/>
        <v>0</v>
      </c>
      <c r="K222" s="200"/>
      <c r="L222" s="200"/>
      <c r="M222" s="200"/>
      <c r="N222" s="200"/>
      <c r="O222" s="200"/>
      <c r="P222" s="200"/>
      <c r="Q222" s="200"/>
      <c r="R222" s="200"/>
      <c r="S222" s="200"/>
      <c r="T222" s="201">
        <f t="shared" si="238"/>
        <v>0</v>
      </c>
      <c r="U222" s="201">
        <f t="shared" si="239"/>
        <v>0</v>
      </c>
      <c r="V222" s="200"/>
      <c r="W222" s="201">
        <f t="shared" si="234"/>
        <v>0</v>
      </c>
      <c r="X222" s="200"/>
      <c r="Y222" s="200"/>
      <c r="AA222" s="295">
        <f t="shared" si="275"/>
        <v>0</v>
      </c>
      <c r="AB222" s="212"/>
      <c r="AC222" s="212"/>
      <c r="AD222" s="212"/>
    </row>
    <row r="223" spans="1:30" s="202" customFormat="1" hidden="1" x14ac:dyDescent="0.25">
      <c r="A223" s="197"/>
      <c r="B223" s="198" t="s">
        <v>66</v>
      </c>
      <c r="C223" s="199" t="s">
        <v>55</v>
      </c>
      <c r="D223" s="200"/>
      <c r="E223" s="200"/>
      <c r="F223" s="201">
        <f t="shared" si="250"/>
        <v>0</v>
      </c>
      <c r="G223" s="201"/>
      <c r="H223" s="200"/>
      <c r="I223" s="200"/>
      <c r="J223" s="201">
        <f t="shared" si="231"/>
        <v>0</v>
      </c>
      <c r="K223" s="200"/>
      <c r="L223" s="200"/>
      <c r="M223" s="200"/>
      <c r="N223" s="200"/>
      <c r="O223" s="200"/>
      <c r="P223" s="200"/>
      <c r="Q223" s="200"/>
      <c r="R223" s="200"/>
      <c r="S223" s="200"/>
      <c r="T223" s="201">
        <f t="shared" si="238"/>
        <v>0</v>
      </c>
      <c r="U223" s="201">
        <f t="shared" si="239"/>
        <v>0</v>
      </c>
      <c r="V223" s="200"/>
      <c r="W223" s="201">
        <f t="shared" si="234"/>
        <v>0</v>
      </c>
      <c r="X223" s="200"/>
      <c r="Y223" s="200"/>
      <c r="AA223" s="295">
        <f t="shared" si="275"/>
        <v>0</v>
      </c>
      <c r="AB223" s="212"/>
      <c r="AC223" s="212"/>
      <c r="AD223" s="212"/>
    </row>
    <row r="224" spans="1:30" s="192" customFormat="1" hidden="1" x14ac:dyDescent="0.25">
      <c r="A224" s="6"/>
      <c r="B224" s="189">
        <v>34</v>
      </c>
      <c r="C224" s="190" t="s">
        <v>67</v>
      </c>
      <c r="D224" s="191">
        <f t="shared" ref="D224:E224" si="283">SUM(D225+D230)</f>
        <v>0</v>
      </c>
      <c r="E224" s="191">
        <f t="shared" si="283"/>
        <v>0</v>
      </c>
      <c r="F224" s="201">
        <f t="shared" si="250"/>
        <v>0</v>
      </c>
      <c r="G224" s="191"/>
      <c r="H224" s="191">
        <f t="shared" ref="H224:I224" si="284">SUM(H225+H230)</f>
        <v>0</v>
      </c>
      <c r="I224" s="191">
        <f t="shared" si="284"/>
        <v>0</v>
      </c>
      <c r="J224" s="201">
        <f t="shared" si="231"/>
        <v>0</v>
      </c>
      <c r="K224" s="191">
        <f t="shared" ref="K224:S224" si="285">SUM(K225+K230)</f>
        <v>0</v>
      </c>
      <c r="L224" s="191">
        <f t="shared" si="285"/>
        <v>0</v>
      </c>
      <c r="M224" s="191">
        <f t="shared" si="285"/>
        <v>0</v>
      </c>
      <c r="N224" s="191">
        <f t="shared" si="285"/>
        <v>0</v>
      </c>
      <c r="O224" s="191">
        <f t="shared" si="285"/>
        <v>0</v>
      </c>
      <c r="P224" s="191">
        <f t="shared" si="285"/>
        <v>0</v>
      </c>
      <c r="Q224" s="191">
        <f t="shared" si="285"/>
        <v>0</v>
      </c>
      <c r="R224" s="191">
        <f t="shared" si="285"/>
        <v>0</v>
      </c>
      <c r="S224" s="191">
        <f t="shared" si="285"/>
        <v>0</v>
      </c>
      <c r="T224" s="201">
        <f t="shared" si="238"/>
        <v>0</v>
      </c>
      <c r="U224" s="201">
        <f t="shared" si="239"/>
        <v>0</v>
      </c>
      <c r="V224" s="191">
        <f t="shared" ref="V224" si="286">SUM(V225+V230)</f>
        <v>0</v>
      </c>
      <c r="W224" s="201">
        <f t="shared" si="234"/>
        <v>0</v>
      </c>
      <c r="X224" s="191">
        <f t="shared" ref="X224:Y224" si="287">SUM(X225+X230)</f>
        <v>0</v>
      </c>
      <c r="Y224" s="191">
        <f t="shared" si="287"/>
        <v>0</v>
      </c>
      <c r="AA224" s="295">
        <f t="shared" si="275"/>
        <v>0</v>
      </c>
      <c r="AB224" s="212"/>
      <c r="AC224" s="212"/>
      <c r="AD224" s="212"/>
    </row>
    <row r="225" spans="1:30" s="192" customFormat="1" hidden="1" x14ac:dyDescent="0.25">
      <c r="A225" s="189"/>
      <c r="B225" s="189">
        <v>342</v>
      </c>
      <c r="C225" s="190" t="s">
        <v>68</v>
      </c>
      <c r="D225" s="191">
        <f t="shared" ref="D225:E225" si="288">SUM(D226+D227+D228+D229)</f>
        <v>0</v>
      </c>
      <c r="E225" s="191">
        <f t="shared" si="288"/>
        <v>0</v>
      </c>
      <c r="F225" s="201">
        <f t="shared" si="250"/>
        <v>0</v>
      </c>
      <c r="G225" s="191"/>
      <c r="H225" s="191">
        <f t="shared" ref="H225:I225" si="289">SUM(H226+H227+H228+H229)</f>
        <v>0</v>
      </c>
      <c r="I225" s="191">
        <f t="shared" si="289"/>
        <v>0</v>
      </c>
      <c r="J225" s="201">
        <f t="shared" si="231"/>
        <v>0</v>
      </c>
      <c r="K225" s="191">
        <f t="shared" ref="K225:S225" si="290">SUM(K226+K227+K228+K229)</f>
        <v>0</v>
      </c>
      <c r="L225" s="191">
        <f t="shared" si="290"/>
        <v>0</v>
      </c>
      <c r="M225" s="191">
        <f t="shared" si="290"/>
        <v>0</v>
      </c>
      <c r="N225" s="191">
        <f t="shared" si="290"/>
        <v>0</v>
      </c>
      <c r="O225" s="191">
        <f t="shared" si="290"/>
        <v>0</v>
      </c>
      <c r="P225" s="191">
        <f t="shared" si="290"/>
        <v>0</v>
      </c>
      <c r="Q225" s="191">
        <f t="shared" si="290"/>
        <v>0</v>
      </c>
      <c r="R225" s="191">
        <f t="shared" si="290"/>
        <v>0</v>
      </c>
      <c r="S225" s="191">
        <f t="shared" si="290"/>
        <v>0</v>
      </c>
      <c r="T225" s="201">
        <f t="shared" si="238"/>
        <v>0</v>
      </c>
      <c r="U225" s="201">
        <f t="shared" si="239"/>
        <v>0</v>
      </c>
      <c r="V225" s="191">
        <f t="shared" ref="V225" si="291">SUM(V226+V227+V228+V229)</f>
        <v>0</v>
      </c>
      <c r="W225" s="201">
        <f t="shared" si="234"/>
        <v>0</v>
      </c>
      <c r="X225" s="191">
        <f t="shared" ref="X225:Y225" si="292">SUM(X226+X227+X228+X229)</f>
        <v>0</v>
      </c>
      <c r="Y225" s="191">
        <f t="shared" si="292"/>
        <v>0</v>
      </c>
      <c r="AA225" s="295">
        <f t="shared" si="275"/>
        <v>0</v>
      </c>
      <c r="AB225" s="212"/>
      <c r="AC225" s="212"/>
      <c r="AD225" s="212"/>
    </row>
    <row r="226" spans="1:30" s="202" customFormat="1" ht="27.75" hidden="1" customHeight="1" x14ac:dyDescent="0.25">
      <c r="A226" s="197"/>
      <c r="B226" s="198" t="s">
        <v>69</v>
      </c>
      <c r="C226" s="199" t="s">
        <v>70</v>
      </c>
      <c r="D226" s="200"/>
      <c r="E226" s="200"/>
      <c r="F226" s="201">
        <f t="shared" si="250"/>
        <v>0</v>
      </c>
      <c r="G226" s="201"/>
      <c r="H226" s="200"/>
      <c r="I226" s="200"/>
      <c r="J226" s="201">
        <f t="shared" si="231"/>
        <v>0</v>
      </c>
      <c r="K226" s="200"/>
      <c r="L226" s="200"/>
      <c r="M226" s="200"/>
      <c r="N226" s="200"/>
      <c r="O226" s="200"/>
      <c r="P226" s="200"/>
      <c r="Q226" s="200"/>
      <c r="R226" s="200"/>
      <c r="S226" s="200"/>
      <c r="T226" s="201">
        <f t="shared" si="238"/>
        <v>0</v>
      </c>
      <c r="U226" s="201">
        <f t="shared" si="239"/>
        <v>0</v>
      </c>
      <c r="V226" s="200"/>
      <c r="W226" s="201">
        <f t="shared" si="234"/>
        <v>0</v>
      </c>
      <c r="X226" s="200"/>
      <c r="Y226" s="200"/>
      <c r="AA226" s="295">
        <f t="shared" si="275"/>
        <v>0</v>
      </c>
      <c r="AB226" s="212"/>
      <c r="AC226" s="212"/>
      <c r="AD226" s="212"/>
    </row>
    <row r="227" spans="1:30" s="202" customFormat="1" ht="27" hidden="1" x14ac:dyDescent="0.25">
      <c r="A227" s="197"/>
      <c r="B227" s="197">
        <v>3426</v>
      </c>
      <c r="C227" s="199" t="s">
        <v>71</v>
      </c>
      <c r="D227" s="200"/>
      <c r="E227" s="200"/>
      <c r="F227" s="201">
        <f t="shared" si="250"/>
        <v>0</v>
      </c>
      <c r="G227" s="201"/>
      <c r="H227" s="200"/>
      <c r="I227" s="200"/>
      <c r="J227" s="201">
        <f t="shared" si="231"/>
        <v>0</v>
      </c>
      <c r="K227" s="200"/>
      <c r="L227" s="200"/>
      <c r="M227" s="200"/>
      <c r="N227" s="200"/>
      <c r="O227" s="200"/>
      <c r="P227" s="200"/>
      <c r="Q227" s="200"/>
      <c r="R227" s="200"/>
      <c r="S227" s="200"/>
      <c r="T227" s="201">
        <f t="shared" si="238"/>
        <v>0</v>
      </c>
      <c r="U227" s="201">
        <f t="shared" si="239"/>
        <v>0</v>
      </c>
      <c r="V227" s="200"/>
      <c r="W227" s="201">
        <f t="shared" si="234"/>
        <v>0</v>
      </c>
      <c r="X227" s="200"/>
      <c r="Y227" s="200"/>
      <c r="AA227" s="295">
        <f t="shared" si="275"/>
        <v>0</v>
      </c>
      <c r="AB227" s="212"/>
      <c r="AC227" s="212"/>
      <c r="AD227" s="212"/>
    </row>
    <row r="228" spans="1:30" s="202" customFormat="1" ht="27" hidden="1" x14ac:dyDescent="0.25">
      <c r="A228" s="197"/>
      <c r="B228" s="197">
        <v>3427</v>
      </c>
      <c r="C228" s="199" t="s">
        <v>72</v>
      </c>
      <c r="D228" s="200"/>
      <c r="E228" s="200"/>
      <c r="F228" s="201">
        <f t="shared" si="250"/>
        <v>0</v>
      </c>
      <c r="G228" s="201"/>
      <c r="H228" s="200"/>
      <c r="I228" s="200"/>
      <c r="J228" s="201">
        <f t="shared" si="231"/>
        <v>0</v>
      </c>
      <c r="K228" s="200"/>
      <c r="L228" s="200"/>
      <c r="M228" s="200"/>
      <c r="N228" s="200"/>
      <c r="O228" s="200"/>
      <c r="P228" s="200"/>
      <c r="Q228" s="200"/>
      <c r="R228" s="200"/>
      <c r="S228" s="200"/>
      <c r="T228" s="201">
        <f t="shared" si="238"/>
        <v>0</v>
      </c>
      <c r="U228" s="201">
        <f t="shared" si="239"/>
        <v>0</v>
      </c>
      <c r="V228" s="200"/>
      <c r="W228" s="201">
        <f t="shared" si="234"/>
        <v>0</v>
      </c>
      <c r="X228" s="200"/>
      <c r="Y228" s="200"/>
      <c r="AA228" s="295">
        <f t="shared" si="275"/>
        <v>0</v>
      </c>
      <c r="AB228" s="212"/>
      <c r="AC228" s="212"/>
      <c r="AD228" s="212"/>
    </row>
    <row r="229" spans="1:30" s="202" customFormat="1" hidden="1" x14ac:dyDescent="0.25">
      <c r="A229" s="197"/>
      <c r="B229" s="197">
        <v>3428</v>
      </c>
      <c r="C229" s="199" t="s">
        <v>73</v>
      </c>
      <c r="D229" s="200"/>
      <c r="E229" s="200"/>
      <c r="F229" s="201">
        <f t="shared" si="250"/>
        <v>0</v>
      </c>
      <c r="G229" s="201"/>
      <c r="H229" s="200"/>
      <c r="I229" s="200"/>
      <c r="J229" s="201">
        <f t="shared" si="231"/>
        <v>0</v>
      </c>
      <c r="K229" s="200"/>
      <c r="L229" s="200"/>
      <c r="M229" s="200"/>
      <c r="N229" s="200"/>
      <c r="O229" s="200"/>
      <c r="P229" s="200"/>
      <c r="Q229" s="200"/>
      <c r="R229" s="200"/>
      <c r="S229" s="200"/>
      <c r="T229" s="201">
        <f t="shared" si="238"/>
        <v>0</v>
      </c>
      <c r="U229" s="201">
        <f t="shared" si="239"/>
        <v>0</v>
      </c>
      <c r="V229" s="200"/>
      <c r="W229" s="201">
        <f t="shared" si="234"/>
        <v>0</v>
      </c>
      <c r="X229" s="200"/>
      <c r="Y229" s="200"/>
      <c r="AA229" s="295">
        <f t="shared" si="275"/>
        <v>0</v>
      </c>
      <c r="AB229" s="212"/>
      <c r="AC229" s="212"/>
      <c r="AD229" s="212"/>
    </row>
    <row r="230" spans="1:30" s="192" customFormat="1" hidden="1" x14ac:dyDescent="0.25">
      <c r="A230" s="189"/>
      <c r="B230" s="189">
        <v>343</v>
      </c>
      <c r="C230" s="190"/>
      <c r="D230" s="191">
        <f t="shared" ref="D230:E230" si="293">SUM(D231+D232+D233+D234)</f>
        <v>0</v>
      </c>
      <c r="E230" s="191">
        <f t="shared" si="293"/>
        <v>0</v>
      </c>
      <c r="F230" s="201">
        <f t="shared" si="250"/>
        <v>0</v>
      </c>
      <c r="G230" s="191"/>
      <c r="H230" s="191">
        <f t="shared" ref="H230:I230" si="294">SUM(H231+H232+H233+H234)</f>
        <v>0</v>
      </c>
      <c r="I230" s="191">
        <f t="shared" si="294"/>
        <v>0</v>
      </c>
      <c r="J230" s="201">
        <f t="shared" si="231"/>
        <v>0</v>
      </c>
      <c r="K230" s="191">
        <f t="shared" ref="K230:S230" si="295">SUM(K231+K232+K233+K234)</f>
        <v>0</v>
      </c>
      <c r="L230" s="191">
        <f t="shared" si="295"/>
        <v>0</v>
      </c>
      <c r="M230" s="191">
        <f t="shared" si="295"/>
        <v>0</v>
      </c>
      <c r="N230" s="191">
        <f t="shared" si="295"/>
        <v>0</v>
      </c>
      <c r="O230" s="191">
        <f t="shared" si="295"/>
        <v>0</v>
      </c>
      <c r="P230" s="191">
        <f t="shared" si="295"/>
        <v>0</v>
      </c>
      <c r="Q230" s="191">
        <f t="shared" si="295"/>
        <v>0</v>
      </c>
      <c r="R230" s="191">
        <f t="shared" si="295"/>
        <v>0</v>
      </c>
      <c r="S230" s="191">
        <f t="shared" si="295"/>
        <v>0</v>
      </c>
      <c r="T230" s="201">
        <f t="shared" si="238"/>
        <v>0</v>
      </c>
      <c r="U230" s="201">
        <f t="shared" si="239"/>
        <v>0</v>
      </c>
      <c r="V230" s="191">
        <f t="shared" ref="V230" si="296">SUM(V231+V232+V233+V234)</f>
        <v>0</v>
      </c>
      <c r="W230" s="201">
        <f t="shared" si="234"/>
        <v>0</v>
      </c>
      <c r="X230" s="191">
        <f t="shared" ref="X230:Y230" si="297">SUM(X231+X232+X233+X234)</f>
        <v>0</v>
      </c>
      <c r="Y230" s="191">
        <f t="shared" si="297"/>
        <v>0</v>
      </c>
      <c r="AA230" s="295">
        <f t="shared" si="275"/>
        <v>0</v>
      </c>
      <c r="AB230" s="212"/>
      <c r="AC230" s="212"/>
      <c r="AD230" s="212"/>
    </row>
    <row r="231" spans="1:30" s="202" customFormat="1" hidden="1" x14ac:dyDescent="0.25">
      <c r="A231" s="197"/>
      <c r="B231" s="198" t="s">
        <v>74</v>
      </c>
      <c r="C231" s="199" t="s">
        <v>75</v>
      </c>
      <c r="D231" s="200"/>
      <c r="E231" s="200"/>
      <c r="F231" s="201">
        <f t="shared" si="250"/>
        <v>0</v>
      </c>
      <c r="G231" s="201"/>
      <c r="H231" s="200"/>
      <c r="I231" s="200"/>
      <c r="J231" s="201">
        <f t="shared" si="231"/>
        <v>0</v>
      </c>
      <c r="K231" s="200"/>
      <c r="L231" s="200"/>
      <c r="M231" s="200"/>
      <c r="N231" s="200"/>
      <c r="O231" s="200"/>
      <c r="P231" s="200"/>
      <c r="Q231" s="200"/>
      <c r="R231" s="200"/>
      <c r="S231" s="200"/>
      <c r="T231" s="201">
        <f t="shared" si="238"/>
        <v>0</v>
      </c>
      <c r="U231" s="201">
        <f t="shared" si="239"/>
        <v>0</v>
      </c>
      <c r="V231" s="200"/>
      <c r="W231" s="201">
        <f t="shared" si="234"/>
        <v>0</v>
      </c>
      <c r="X231" s="200"/>
      <c r="Y231" s="200"/>
      <c r="AA231" s="295">
        <f t="shared" si="275"/>
        <v>0</v>
      </c>
      <c r="AB231" s="212"/>
      <c r="AC231" s="212"/>
      <c r="AD231" s="212"/>
    </row>
    <row r="232" spans="1:30" s="202" customFormat="1" ht="27" hidden="1" x14ac:dyDescent="0.25">
      <c r="A232" s="197"/>
      <c r="B232" s="198" t="s">
        <v>76</v>
      </c>
      <c r="C232" s="199" t="s">
        <v>77</v>
      </c>
      <c r="D232" s="200"/>
      <c r="E232" s="200"/>
      <c r="F232" s="201">
        <f t="shared" si="250"/>
        <v>0</v>
      </c>
      <c r="G232" s="201"/>
      <c r="H232" s="200"/>
      <c r="I232" s="200"/>
      <c r="J232" s="201">
        <f t="shared" si="231"/>
        <v>0</v>
      </c>
      <c r="K232" s="200"/>
      <c r="L232" s="200"/>
      <c r="M232" s="200"/>
      <c r="N232" s="200"/>
      <c r="O232" s="200"/>
      <c r="P232" s="200"/>
      <c r="Q232" s="200"/>
      <c r="R232" s="200"/>
      <c r="S232" s="200"/>
      <c r="T232" s="201">
        <f t="shared" si="238"/>
        <v>0</v>
      </c>
      <c r="U232" s="201">
        <f t="shared" si="239"/>
        <v>0</v>
      </c>
      <c r="V232" s="200"/>
      <c r="W232" s="201">
        <f t="shared" si="234"/>
        <v>0</v>
      </c>
      <c r="X232" s="200"/>
      <c r="Y232" s="200"/>
      <c r="AA232" s="295">
        <f t="shared" si="275"/>
        <v>0</v>
      </c>
      <c r="AB232" s="212"/>
      <c r="AC232" s="212"/>
      <c r="AD232" s="212"/>
    </row>
    <row r="233" spans="1:30" s="202" customFormat="1" hidden="1" x14ac:dyDescent="0.25">
      <c r="A233" s="197"/>
      <c r="B233" s="198" t="s">
        <v>78</v>
      </c>
      <c r="C233" s="199" t="s">
        <v>79</v>
      </c>
      <c r="D233" s="200"/>
      <c r="E233" s="200"/>
      <c r="F233" s="201">
        <f t="shared" si="250"/>
        <v>0</v>
      </c>
      <c r="G233" s="201"/>
      <c r="H233" s="200"/>
      <c r="I233" s="200"/>
      <c r="J233" s="201">
        <f t="shared" si="231"/>
        <v>0</v>
      </c>
      <c r="K233" s="200"/>
      <c r="L233" s="200"/>
      <c r="M233" s="200"/>
      <c r="N233" s="200"/>
      <c r="O233" s="200"/>
      <c r="P233" s="200"/>
      <c r="Q233" s="200"/>
      <c r="R233" s="200"/>
      <c r="S233" s="200"/>
      <c r="T233" s="201">
        <f t="shared" si="238"/>
        <v>0</v>
      </c>
      <c r="U233" s="201">
        <f t="shared" si="239"/>
        <v>0</v>
      </c>
      <c r="V233" s="200"/>
      <c r="W233" s="201">
        <f t="shared" si="234"/>
        <v>0</v>
      </c>
      <c r="X233" s="200"/>
      <c r="Y233" s="200"/>
      <c r="AA233" s="295">
        <f t="shared" si="275"/>
        <v>0</v>
      </c>
      <c r="AB233" s="212"/>
      <c r="AC233" s="212"/>
      <c r="AD233" s="212"/>
    </row>
    <row r="234" spans="1:30" s="202" customFormat="1" hidden="1" x14ac:dyDescent="0.25">
      <c r="A234" s="197"/>
      <c r="B234" s="198" t="s">
        <v>80</v>
      </c>
      <c r="C234" s="199" t="s">
        <v>81</v>
      </c>
      <c r="D234" s="200"/>
      <c r="E234" s="200"/>
      <c r="F234" s="201">
        <f t="shared" si="250"/>
        <v>0</v>
      </c>
      <c r="G234" s="201"/>
      <c r="H234" s="200"/>
      <c r="I234" s="200"/>
      <c r="J234" s="201">
        <f t="shared" si="231"/>
        <v>0</v>
      </c>
      <c r="K234" s="200"/>
      <c r="L234" s="200"/>
      <c r="M234" s="200"/>
      <c r="N234" s="200"/>
      <c r="O234" s="200"/>
      <c r="P234" s="200"/>
      <c r="Q234" s="200"/>
      <c r="R234" s="200"/>
      <c r="S234" s="200"/>
      <c r="T234" s="201">
        <f t="shared" si="238"/>
        <v>0</v>
      </c>
      <c r="U234" s="201">
        <f t="shared" si="239"/>
        <v>0</v>
      </c>
      <c r="V234" s="200"/>
      <c r="W234" s="201">
        <f t="shared" si="234"/>
        <v>0</v>
      </c>
      <c r="X234" s="200"/>
      <c r="Y234" s="200"/>
      <c r="AA234" s="295">
        <f t="shared" si="275"/>
        <v>0</v>
      </c>
      <c r="AB234" s="212"/>
      <c r="AC234" s="212"/>
      <c r="AD234" s="212"/>
    </row>
    <row r="235" spans="1:30" s="7" customFormat="1" hidden="1" x14ac:dyDescent="0.25">
      <c r="B235" s="5">
        <v>4</v>
      </c>
      <c r="C235" s="7" t="s">
        <v>118</v>
      </c>
      <c r="D235" s="4">
        <f>SUM(D236)</f>
        <v>0</v>
      </c>
      <c r="E235" s="4">
        <f t="shared" ref="E235:V235" si="298">SUM(E236)</f>
        <v>0</v>
      </c>
      <c r="F235" s="201">
        <f t="shared" si="250"/>
        <v>0</v>
      </c>
      <c r="G235" s="4"/>
      <c r="H235" s="4">
        <f t="shared" si="298"/>
        <v>0</v>
      </c>
      <c r="I235" s="4">
        <f t="shared" si="298"/>
        <v>0</v>
      </c>
      <c r="J235" s="201">
        <f t="shared" si="231"/>
        <v>0</v>
      </c>
      <c r="K235" s="4">
        <f t="shared" si="298"/>
        <v>0</v>
      </c>
      <c r="L235" s="4">
        <f t="shared" si="298"/>
        <v>0</v>
      </c>
      <c r="M235" s="4">
        <f t="shared" si="298"/>
        <v>0</v>
      </c>
      <c r="N235" s="4">
        <f t="shared" si="298"/>
        <v>0</v>
      </c>
      <c r="O235" s="4">
        <f t="shared" si="298"/>
        <v>0</v>
      </c>
      <c r="P235" s="4">
        <f t="shared" si="298"/>
        <v>0</v>
      </c>
      <c r="Q235" s="4">
        <f t="shared" si="298"/>
        <v>0</v>
      </c>
      <c r="R235" s="4">
        <f t="shared" si="298"/>
        <v>0</v>
      </c>
      <c r="S235" s="4">
        <f t="shared" si="298"/>
        <v>0</v>
      </c>
      <c r="T235" s="201">
        <f t="shared" si="238"/>
        <v>0</v>
      </c>
      <c r="U235" s="201">
        <f t="shared" si="239"/>
        <v>0</v>
      </c>
      <c r="V235" s="4">
        <f t="shared" si="298"/>
        <v>0</v>
      </c>
      <c r="W235" s="201">
        <f t="shared" si="234"/>
        <v>0</v>
      </c>
      <c r="X235" s="4">
        <f t="shared" ref="X235:Y235" si="299">SUM(X236)</f>
        <v>0</v>
      </c>
      <c r="Y235" s="4">
        <f t="shared" si="299"/>
        <v>0</v>
      </c>
      <c r="AA235" s="295">
        <f t="shared" si="275"/>
        <v>0</v>
      </c>
      <c r="AB235" s="212"/>
      <c r="AC235" s="212"/>
      <c r="AD235" s="212"/>
    </row>
    <row r="236" spans="1:30" s="7" customFormat="1" hidden="1" x14ac:dyDescent="0.25">
      <c r="B236" s="5">
        <v>42</v>
      </c>
      <c r="D236" s="4">
        <f t="shared" ref="D236:E236" si="300">SUM(D237+D245+D248+D253)</f>
        <v>0</v>
      </c>
      <c r="E236" s="4">
        <f t="shared" si="300"/>
        <v>0</v>
      </c>
      <c r="F236" s="201">
        <f t="shared" si="250"/>
        <v>0</v>
      </c>
      <c r="G236" s="4"/>
      <c r="H236" s="4">
        <f t="shared" ref="H236:I236" si="301">SUM(H237+H245+H248+H253)</f>
        <v>0</v>
      </c>
      <c r="I236" s="4">
        <f t="shared" si="301"/>
        <v>0</v>
      </c>
      <c r="J236" s="201">
        <f t="shared" si="231"/>
        <v>0</v>
      </c>
      <c r="K236" s="4">
        <f t="shared" ref="K236:S236" si="302">SUM(K237+K245+K248+K253)</f>
        <v>0</v>
      </c>
      <c r="L236" s="4">
        <f t="shared" si="302"/>
        <v>0</v>
      </c>
      <c r="M236" s="4">
        <f t="shared" si="302"/>
        <v>0</v>
      </c>
      <c r="N236" s="4">
        <f t="shared" si="302"/>
        <v>0</v>
      </c>
      <c r="O236" s="4">
        <f t="shared" si="302"/>
        <v>0</v>
      </c>
      <c r="P236" s="4">
        <f t="shared" si="302"/>
        <v>0</v>
      </c>
      <c r="Q236" s="4">
        <f t="shared" si="302"/>
        <v>0</v>
      </c>
      <c r="R236" s="4">
        <f t="shared" si="302"/>
        <v>0</v>
      </c>
      <c r="S236" s="4">
        <f t="shared" si="302"/>
        <v>0</v>
      </c>
      <c r="T236" s="201">
        <f t="shared" si="238"/>
        <v>0</v>
      </c>
      <c r="U236" s="201">
        <f t="shared" si="239"/>
        <v>0</v>
      </c>
      <c r="V236" s="4">
        <f t="shared" ref="V236" si="303">SUM(V237+V245+V248+V253)</f>
        <v>0</v>
      </c>
      <c r="W236" s="201">
        <f t="shared" si="234"/>
        <v>0</v>
      </c>
      <c r="X236" s="4">
        <f t="shared" ref="X236:Y236" si="304">SUM(X237+X245+X248+X253)</f>
        <v>0</v>
      </c>
      <c r="Y236" s="4">
        <f t="shared" si="304"/>
        <v>0</v>
      </c>
      <c r="AA236" s="295">
        <f t="shared" si="275"/>
        <v>0</v>
      </c>
      <c r="AB236" s="212"/>
      <c r="AC236" s="212"/>
      <c r="AD236" s="212"/>
    </row>
    <row r="237" spans="1:30" s="7" customFormat="1" hidden="1" x14ac:dyDescent="0.25">
      <c r="B237" s="5">
        <v>422</v>
      </c>
      <c r="D237" s="4">
        <f t="shared" ref="D237:E237" si="305">SUM(D238+D239+D240+D241+D242+D243+D244)</f>
        <v>0</v>
      </c>
      <c r="E237" s="4">
        <f t="shared" si="305"/>
        <v>0</v>
      </c>
      <c r="F237" s="201">
        <f t="shared" ref="F237:F255" si="306">SUM(H237:S237)</f>
        <v>0</v>
      </c>
      <c r="G237" s="4"/>
      <c r="H237" s="4">
        <f t="shared" ref="H237:I237" si="307">SUM(H238+H239+H240+H241+H242+H243+H244)</f>
        <v>0</v>
      </c>
      <c r="I237" s="4">
        <f t="shared" si="307"/>
        <v>0</v>
      </c>
      <c r="J237" s="201">
        <f t="shared" si="231"/>
        <v>0</v>
      </c>
      <c r="K237" s="4">
        <f t="shared" ref="K237:S237" si="308">SUM(K238+K239+K240+K241+K242+K243+K244)</f>
        <v>0</v>
      </c>
      <c r="L237" s="4">
        <f t="shared" si="308"/>
        <v>0</v>
      </c>
      <c r="M237" s="4">
        <f t="shared" si="308"/>
        <v>0</v>
      </c>
      <c r="N237" s="4">
        <f t="shared" si="308"/>
        <v>0</v>
      </c>
      <c r="O237" s="4">
        <f t="shared" si="308"/>
        <v>0</v>
      </c>
      <c r="P237" s="4">
        <f t="shared" si="308"/>
        <v>0</v>
      </c>
      <c r="Q237" s="4">
        <f t="shared" si="308"/>
        <v>0</v>
      </c>
      <c r="R237" s="4">
        <f t="shared" si="308"/>
        <v>0</v>
      </c>
      <c r="S237" s="4">
        <f t="shared" si="308"/>
        <v>0</v>
      </c>
      <c r="T237" s="201">
        <f t="shared" si="238"/>
        <v>0</v>
      </c>
      <c r="U237" s="201">
        <f t="shared" si="239"/>
        <v>0</v>
      </c>
      <c r="V237" s="4">
        <f t="shared" ref="V237" si="309">SUM(V238+V239+V240+V241+V242+V243+V244)</f>
        <v>0</v>
      </c>
      <c r="W237" s="201">
        <f t="shared" si="234"/>
        <v>0</v>
      </c>
      <c r="X237" s="4">
        <f t="shared" ref="X237:Y237" si="310">SUM(X238+X239+X240+X241+X242+X243+X244)</f>
        <v>0</v>
      </c>
      <c r="Y237" s="4">
        <f t="shared" si="310"/>
        <v>0</v>
      </c>
      <c r="AA237" s="295">
        <f t="shared" si="275"/>
        <v>0</v>
      </c>
      <c r="AB237" s="212"/>
      <c r="AC237" s="212"/>
      <c r="AD237" s="212"/>
    </row>
    <row r="238" spans="1:30" s="202" customFormat="1" hidden="1" x14ac:dyDescent="0.25">
      <c r="A238" s="197"/>
      <c r="B238" s="206" t="s">
        <v>82</v>
      </c>
      <c r="C238" s="207" t="s">
        <v>83</v>
      </c>
      <c r="D238" s="200"/>
      <c r="E238" s="200"/>
      <c r="F238" s="201">
        <f t="shared" si="306"/>
        <v>0</v>
      </c>
      <c r="G238" s="201"/>
      <c r="H238" s="200"/>
      <c r="I238" s="200"/>
      <c r="J238" s="201">
        <f t="shared" ref="J238:J255" si="311">SUM(H238:I238)</f>
        <v>0</v>
      </c>
      <c r="K238" s="200"/>
      <c r="L238" s="200"/>
      <c r="M238" s="200"/>
      <c r="N238" s="200"/>
      <c r="O238" s="200"/>
      <c r="P238" s="200"/>
      <c r="Q238" s="200"/>
      <c r="R238" s="200"/>
      <c r="S238" s="200"/>
      <c r="T238" s="201">
        <f t="shared" si="238"/>
        <v>0</v>
      </c>
      <c r="U238" s="201">
        <f t="shared" si="239"/>
        <v>0</v>
      </c>
      <c r="V238" s="200"/>
      <c r="W238" s="201">
        <f t="shared" si="234"/>
        <v>0</v>
      </c>
      <c r="X238" s="200"/>
      <c r="Y238" s="200"/>
      <c r="AA238" s="295">
        <f t="shared" si="275"/>
        <v>0</v>
      </c>
      <c r="AB238" s="212"/>
      <c r="AC238" s="212"/>
      <c r="AD238" s="212"/>
    </row>
    <row r="239" spans="1:30" s="202" customFormat="1" hidden="1" x14ac:dyDescent="0.25">
      <c r="A239" s="197"/>
      <c r="B239" s="206" t="s">
        <v>84</v>
      </c>
      <c r="C239" s="207" t="s">
        <v>85</v>
      </c>
      <c r="D239" s="200"/>
      <c r="E239" s="200"/>
      <c r="F239" s="201">
        <f t="shared" si="306"/>
        <v>0</v>
      </c>
      <c r="G239" s="201"/>
      <c r="H239" s="200"/>
      <c r="I239" s="200"/>
      <c r="J239" s="201">
        <f t="shared" si="311"/>
        <v>0</v>
      </c>
      <c r="K239" s="200"/>
      <c r="L239" s="200"/>
      <c r="M239" s="200"/>
      <c r="N239" s="200"/>
      <c r="O239" s="200"/>
      <c r="P239" s="200"/>
      <c r="Q239" s="200"/>
      <c r="R239" s="200"/>
      <c r="S239" s="200"/>
      <c r="T239" s="201">
        <f t="shared" si="238"/>
        <v>0</v>
      </c>
      <c r="U239" s="201">
        <f t="shared" si="239"/>
        <v>0</v>
      </c>
      <c r="V239" s="200"/>
      <c r="W239" s="201">
        <f t="shared" si="234"/>
        <v>0</v>
      </c>
      <c r="X239" s="200"/>
      <c r="Y239" s="200"/>
      <c r="AA239" s="295">
        <f t="shared" si="275"/>
        <v>0</v>
      </c>
      <c r="AB239" s="212"/>
      <c r="AC239" s="212"/>
      <c r="AD239" s="212"/>
    </row>
    <row r="240" spans="1:30" s="202" customFormat="1" hidden="1" x14ac:dyDescent="0.25">
      <c r="A240" s="197"/>
      <c r="B240" s="206" t="s">
        <v>86</v>
      </c>
      <c r="C240" s="207" t="s">
        <v>87</v>
      </c>
      <c r="D240" s="200"/>
      <c r="E240" s="200"/>
      <c r="F240" s="201">
        <f t="shared" si="306"/>
        <v>0</v>
      </c>
      <c r="G240" s="201"/>
      <c r="H240" s="200"/>
      <c r="I240" s="200"/>
      <c r="J240" s="201">
        <f t="shared" si="311"/>
        <v>0</v>
      </c>
      <c r="K240" s="200"/>
      <c r="L240" s="200"/>
      <c r="M240" s="200"/>
      <c r="N240" s="200"/>
      <c r="O240" s="200"/>
      <c r="P240" s="200"/>
      <c r="Q240" s="200"/>
      <c r="R240" s="200"/>
      <c r="S240" s="200"/>
      <c r="T240" s="201">
        <f t="shared" si="238"/>
        <v>0</v>
      </c>
      <c r="U240" s="201">
        <f t="shared" si="239"/>
        <v>0</v>
      </c>
      <c r="V240" s="200"/>
      <c r="W240" s="201">
        <f t="shared" si="234"/>
        <v>0</v>
      </c>
      <c r="X240" s="200"/>
      <c r="Y240" s="200"/>
      <c r="AA240" s="295">
        <f t="shared" si="275"/>
        <v>0</v>
      </c>
      <c r="AB240" s="212"/>
      <c r="AC240" s="212"/>
      <c r="AD240" s="212"/>
    </row>
    <row r="241" spans="1:30" s="202" customFormat="1" hidden="1" x14ac:dyDescent="0.25">
      <c r="A241" s="197"/>
      <c r="B241" s="206" t="s">
        <v>88</v>
      </c>
      <c r="C241" s="207" t="s">
        <v>89</v>
      </c>
      <c r="D241" s="200"/>
      <c r="E241" s="200"/>
      <c r="F241" s="201">
        <f t="shared" si="306"/>
        <v>0</v>
      </c>
      <c r="G241" s="201"/>
      <c r="H241" s="200"/>
      <c r="I241" s="200"/>
      <c r="J241" s="201">
        <f t="shared" si="311"/>
        <v>0</v>
      </c>
      <c r="K241" s="200"/>
      <c r="L241" s="200"/>
      <c r="M241" s="200"/>
      <c r="N241" s="200"/>
      <c r="O241" s="200"/>
      <c r="P241" s="200"/>
      <c r="Q241" s="200"/>
      <c r="R241" s="200"/>
      <c r="S241" s="200"/>
      <c r="T241" s="201">
        <f t="shared" si="238"/>
        <v>0</v>
      </c>
      <c r="U241" s="201">
        <f t="shared" ref="U241:U255" si="312">SUM(J241+T241)</f>
        <v>0</v>
      </c>
      <c r="V241" s="200"/>
      <c r="W241" s="201">
        <f t="shared" ref="W241:W258" si="313">SUM(U241:V241)</f>
        <v>0</v>
      </c>
      <c r="X241" s="200"/>
      <c r="Y241" s="200"/>
      <c r="AA241" s="295">
        <f t="shared" si="275"/>
        <v>0</v>
      </c>
      <c r="AB241" s="212"/>
      <c r="AC241" s="212"/>
      <c r="AD241" s="212"/>
    </row>
    <row r="242" spans="1:30" s="202" customFormat="1" hidden="1" x14ac:dyDescent="0.25">
      <c r="A242" s="197"/>
      <c r="B242" s="206" t="s">
        <v>90</v>
      </c>
      <c r="C242" s="207" t="s">
        <v>91</v>
      </c>
      <c r="D242" s="200"/>
      <c r="E242" s="200"/>
      <c r="F242" s="201">
        <f t="shared" si="306"/>
        <v>0</v>
      </c>
      <c r="G242" s="201"/>
      <c r="H242" s="200"/>
      <c r="I242" s="200"/>
      <c r="J242" s="201">
        <f t="shared" si="311"/>
        <v>0</v>
      </c>
      <c r="K242" s="200"/>
      <c r="L242" s="200"/>
      <c r="M242" s="200"/>
      <c r="N242" s="200"/>
      <c r="O242" s="200"/>
      <c r="P242" s="200"/>
      <c r="Q242" s="200"/>
      <c r="R242" s="200"/>
      <c r="S242" s="200"/>
      <c r="T242" s="201">
        <f t="shared" ref="T242:T255" si="314">SUM(K242:S242)</f>
        <v>0</v>
      </c>
      <c r="U242" s="201">
        <f t="shared" si="312"/>
        <v>0</v>
      </c>
      <c r="V242" s="200"/>
      <c r="W242" s="201">
        <f t="shared" si="313"/>
        <v>0</v>
      </c>
      <c r="X242" s="200"/>
      <c r="Y242" s="200"/>
      <c r="AA242" s="295">
        <f t="shared" si="275"/>
        <v>0</v>
      </c>
      <c r="AB242" s="212"/>
      <c r="AC242" s="212"/>
      <c r="AD242" s="212"/>
    </row>
    <row r="243" spans="1:30" s="202" customFormat="1" hidden="1" x14ac:dyDescent="0.25">
      <c r="A243" s="197"/>
      <c r="B243" s="206" t="s">
        <v>92</v>
      </c>
      <c r="C243" s="207" t="s">
        <v>93</v>
      </c>
      <c r="D243" s="200"/>
      <c r="E243" s="200"/>
      <c r="F243" s="201">
        <f t="shared" si="306"/>
        <v>0</v>
      </c>
      <c r="G243" s="201"/>
      <c r="H243" s="200"/>
      <c r="I243" s="200"/>
      <c r="J243" s="201">
        <f t="shared" si="311"/>
        <v>0</v>
      </c>
      <c r="K243" s="200"/>
      <c r="L243" s="200"/>
      <c r="M243" s="200"/>
      <c r="N243" s="200"/>
      <c r="O243" s="200"/>
      <c r="P243" s="200"/>
      <c r="Q243" s="200"/>
      <c r="R243" s="200"/>
      <c r="S243" s="200"/>
      <c r="T243" s="201">
        <f t="shared" si="314"/>
        <v>0</v>
      </c>
      <c r="U243" s="201">
        <f t="shared" si="312"/>
        <v>0</v>
      </c>
      <c r="V243" s="200"/>
      <c r="W243" s="201">
        <f t="shared" si="313"/>
        <v>0</v>
      </c>
      <c r="X243" s="200"/>
      <c r="Y243" s="200"/>
      <c r="AA243" s="295">
        <f t="shared" si="275"/>
        <v>0</v>
      </c>
      <c r="AB243" s="212"/>
      <c r="AC243" s="212"/>
      <c r="AD243" s="212"/>
    </row>
    <row r="244" spans="1:30" s="202" customFormat="1" hidden="1" x14ac:dyDescent="0.25">
      <c r="A244" s="197"/>
      <c r="B244" s="206" t="s">
        <v>94</v>
      </c>
      <c r="C244" s="207" t="s">
        <v>95</v>
      </c>
      <c r="D244" s="200"/>
      <c r="E244" s="200"/>
      <c r="F244" s="201">
        <f t="shared" si="306"/>
        <v>0</v>
      </c>
      <c r="G244" s="201"/>
      <c r="H244" s="200"/>
      <c r="I244" s="200"/>
      <c r="J244" s="201">
        <f t="shared" si="311"/>
        <v>0</v>
      </c>
      <c r="K244" s="200"/>
      <c r="L244" s="200"/>
      <c r="M244" s="200"/>
      <c r="N244" s="200"/>
      <c r="O244" s="200"/>
      <c r="P244" s="200"/>
      <c r="Q244" s="200"/>
      <c r="R244" s="200"/>
      <c r="S244" s="200"/>
      <c r="T244" s="201">
        <f t="shared" si="314"/>
        <v>0</v>
      </c>
      <c r="U244" s="201">
        <f t="shared" si="312"/>
        <v>0</v>
      </c>
      <c r="V244" s="200"/>
      <c r="W244" s="201">
        <f t="shared" si="313"/>
        <v>0</v>
      </c>
      <c r="X244" s="200"/>
      <c r="Y244" s="200"/>
      <c r="AA244" s="295">
        <f t="shared" si="275"/>
        <v>0</v>
      </c>
      <c r="AB244" s="212"/>
      <c r="AC244" s="212"/>
      <c r="AD244" s="212"/>
    </row>
    <row r="245" spans="1:30" s="192" customFormat="1" hidden="1" x14ac:dyDescent="0.25">
      <c r="A245" s="189"/>
      <c r="B245" s="189">
        <v>423</v>
      </c>
      <c r="C245" s="194"/>
      <c r="D245" s="191">
        <f t="shared" ref="D245:E245" si="315">SUM(D246+D247)</f>
        <v>0</v>
      </c>
      <c r="E245" s="191">
        <f t="shared" si="315"/>
        <v>0</v>
      </c>
      <c r="F245" s="201">
        <f t="shared" si="306"/>
        <v>0</v>
      </c>
      <c r="G245" s="191"/>
      <c r="H245" s="191">
        <f t="shared" ref="H245:I245" si="316">SUM(H246+H247)</f>
        <v>0</v>
      </c>
      <c r="I245" s="191">
        <f t="shared" si="316"/>
        <v>0</v>
      </c>
      <c r="J245" s="201">
        <f t="shared" si="311"/>
        <v>0</v>
      </c>
      <c r="K245" s="191">
        <f t="shared" ref="K245:S245" si="317">SUM(K246+K247)</f>
        <v>0</v>
      </c>
      <c r="L245" s="191">
        <f t="shared" si="317"/>
        <v>0</v>
      </c>
      <c r="M245" s="191">
        <f t="shared" si="317"/>
        <v>0</v>
      </c>
      <c r="N245" s="191">
        <f t="shared" si="317"/>
        <v>0</v>
      </c>
      <c r="O245" s="191">
        <f t="shared" si="317"/>
        <v>0</v>
      </c>
      <c r="P245" s="191">
        <f t="shared" si="317"/>
        <v>0</v>
      </c>
      <c r="Q245" s="191">
        <f t="shared" si="317"/>
        <v>0</v>
      </c>
      <c r="R245" s="191">
        <f t="shared" si="317"/>
        <v>0</v>
      </c>
      <c r="S245" s="191">
        <f t="shared" si="317"/>
        <v>0</v>
      </c>
      <c r="T245" s="201">
        <f t="shared" si="314"/>
        <v>0</v>
      </c>
      <c r="U245" s="201">
        <f t="shared" si="312"/>
        <v>0</v>
      </c>
      <c r="V245" s="191">
        <f t="shared" ref="V245" si="318">SUM(V246+V247)</f>
        <v>0</v>
      </c>
      <c r="W245" s="201">
        <f t="shared" si="313"/>
        <v>0</v>
      </c>
      <c r="X245" s="191">
        <f t="shared" ref="X245:Y245" si="319">SUM(X246+X247)</f>
        <v>0</v>
      </c>
      <c r="Y245" s="191">
        <f t="shared" si="319"/>
        <v>0</v>
      </c>
      <c r="AA245" s="295">
        <f t="shared" si="275"/>
        <v>0</v>
      </c>
      <c r="AB245" s="212"/>
      <c r="AC245" s="212"/>
      <c r="AD245" s="212"/>
    </row>
    <row r="246" spans="1:30" s="202" customFormat="1" hidden="1" x14ac:dyDescent="0.25">
      <c r="A246" s="197"/>
      <c r="B246" s="206" t="s">
        <v>96</v>
      </c>
      <c r="C246" s="207" t="s">
        <v>97</v>
      </c>
      <c r="D246" s="200"/>
      <c r="E246" s="200"/>
      <c r="F246" s="201">
        <f t="shared" si="306"/>
        <v>0</v>
      </c>
      <c r="G246" s="201"/>
      <c r="H246" s="200"/>
      <c r="I246" s="200"/>
      <c r="J246" s="201">
        <f t="shared" si="311"/>
        <v>0</v>
      </c>
      <c r="K246" s="200"/>
      <c r="L246" s="200"/>
      <c r="M246" s="200"/>
      <c r="N246" s="200"/>
      <c r="O246" s="200"/>
      <c r="P246" s="200"/>
      <c r="Q246" s="200"/>
      <c r="R246" s="200"/>
      <c r="S246" s="200"/>
      <c r="T246" s="201">
        <f t="shared" si="314"/>
        <v>0</v>
      </c>
      <c r="U246" s="201">
        <f t="shared" si="312"/>
        <v>0</v>
      </c>
      <c r="V246" s="200"/>
      <c r="W246" s="201">
        <f t="shared" si="313"/>
        <v>0</v>
      </c>
      <c r="X246" s="200"/>
      <c r="Y246" s="200"/>
      <c r="AA246" s="295">
        <f t="shared" si="275"/>
        <v>0</v>
      </c>
      <c r="AB246" s="212"/>
      <c r="AC246" s="212"/>
      <c r="AD246" s="212"/>
    </row>
    <row r="247" spans="1:30" s="202" customFormat="1" hidden="1" x14ac:dyDescent="0.25">
      <c r="A247" s="197"/>
      <c r="B247" s="206" t="s">
        <v>98</v>
      </c>
      <c r="C247" s="207" t="s">
        <v>99</v>
      </c>
      <c r="D247" s="200"/>
      <c r="E247" s="200"/>
      <c r="F247" s="201">
        <f t="shared" si="306"/>
        <v>0</v>
      </c>
      <c r="G247" s="201"/>
      <c r="H247" s="200"/>
      <c r="I247" s="200"/>
      <c r="J247" s="201">
        <f t="shared" si="311"/>
        <v>0</v>
      </c>
      <c r="K247" s="200"/>
      <c r="L247" s="200"/>
      <c r="M247" s="200"/>
      <c r="N247" s="200"/>
      <c r="O247" s="200"/>
      <c r="P247" s="200"/>
      <c r="Q247" s="200"/>
      <c r="R247" s="200"/>
      <c r="S247" s="200"/>
      <c r="T247" s="201">
        <f t="shared" si="314"/>
        <v>0</v>
      </c>
      <c r="U247" s="201">
        <f t="shared" si="312"/>
        <v>0</v>
      </c>
      <c r="V247" s="200"/>
      <c r="W247" s="201">
        <f t="shared" si="313"/>
        <v>0</v>
      </c>
      <c r="X247" s="200"/>
      <c r="Y247" s="200"/>
      <c r="AA247" s="295">
        <f t="shared" si="275"/>
        <v>0</v>
      </c>
      <c r="AB247" s="212"/>
      <c r="AC247" s="212"/>
      <c r="AD247" s="212"/>
    </row>
    <row r="248" spans="1:30" s="192" customFormat="1" hidden="1" x14ac:dyDescent="0.25">
      <c r="A248" s="189"/>
      <c r="B248" s="189">
        <v>424</v>
      </c>
      <c r="C248" s="194"/>
      <c r="D248" s="191">
        <f t="shared" ref="D248:E248" si="320">SUM(D249+D250+D251+D252)</f>
        <v>0</v>
      </c>
      <c r="E248" s="191">
        <f t="shared" si="320"/>
        <v>0</v>
      </c>
      <c r="F248" s="201">
        <f t="shared" si="306"/>
        <v>0</v>
      </c>
      <c r="G248" s="191"/>
      <c r="H248" s="191">
        <f t="shared" ref="H248:I248" si="321">SUM(H249+H250+H251+H252)</f>
        <v>0</v>
      </c>
      <c r="I248" s="191">
        <f t="shared" si="321"/>
        <v>0</v>
      </c>
      <c r="J248" s="201">
        <f t="shared" si="311"/>
        <v>0</v>
      </c>
      <c r="K248" s="191">
        <f t="shared" ref="K248:S248" si="322">SUM(K249+K250+K251+K252)</f>
        <v>0</v>
      </c>
      <c r="L248" s="191">
        <f t="shared" si="322"/>
        <v>0</v>
      </c>
      <c r="M248" s="191">
        <f t="shared" si="322"/>
        <v>0</v>
      </c>
      <c r="N248" s="191">
        <f t="shared" si="322"/>
        <v>0</v>
      </c>
      <c r="O248" s="191">
        <f t="shared" si="322"/>
        <v>0</v>
      </c>
      <c r="P248" s="191">
        <f t="shared" si="322"/>
        <v>0</v>
      </c>
      <c r="Q248" s="191">
        <f t="shared" si="322"/>
        <v>0</v>
      </c>
      <c r="R248" s="191">
        <f t="shared" si="322"/>
        <v>0</v>
      </c>
      <c r="S248" s="191">
        <f t="shared" si="322"/>
        <v>0</v>
      </c>
      <c r="T248" s="201">
        <f t="shared" si="314"/>
        <v>0</v>
      </c>
      <c r="U248" s="201">
        <f t="shared" si="312"/>
        <v>0</v>
      </c>
      <c r="V248" s="191">
        <f t="shared" ref="V248" si="323">SUM(V249+V250+V251+V252)</f>
        <v>0</v>
      </c>
      <c r="W248" s="201">
        <f t="shared" si="313"/>
        <v>0</v>
      </c>
      <c r="X248" s="191">
        <f t="shared" ref="X248:Y248" si="324">SUM(X249+X250+X251+X252)</f>
        <v>0</v>
      </c>
      <c r="Y248" s="191">
        <f t="shared" si="324"/>
        <v>0</v>
      </c>
      <c r="AA248" s="295">
        <f t="shared" si="275"/>
        <v>0</v>
      </c>
      <c r="AB248" s="212"/>
      <c r="AC248" s="212"/>
      <c r="AD248" s="212"/>
    </row>
    <row r="249" spans="1:30" s="202" customFormat="1" hidden="1" x14ac:dyDescent="0.25">
      <c r="A249" s="197"/>
      <c r="B249" s="208">
        <v>4241</v>
      </c>
      <c r="C249" s="209" t="s">
        <v>100</v>
      </c>
      <c r="D249" s="200"/>
      <c r="E249" s="200"/>
      <c r="F249" s="201">
        <f t="shared" si="306"/>
        <v>0</v>
      </c>
      <c r="G249" s="201"/>
      <c r="H249" s="200"/>
      <c r="I249" s="200"/>
      <c r="J249" s="201">
        <f t="shared" si="311"/>
        <v>0</v>
      </c>
      <c r="K249" s="200"/>
      <c r="L249" s="200"/>
      <c r="M249" s="200"/>
      <c r="N249" s="200"/>
      <c r="O249" s="200"/>
      <c r="P249" s="200"/>
      <c r="Q249" s="200"/>
      <c r="R249" s="200"/>
      <c r="S249" s="200"/>
      <c r="T249" s="201">
        <f t="shared" si="314"/>
        <v>0</v>
      </c>
      <c r="U249" s="201">
        <f t="shared" si="312"/>
        <v>0</v>
      </c>
      <c r="V249" s="200"/>
      <c r="W249" s="201">
        <f t="shared" si="313"/>
        <v>0</v>
      </c>
      <c r="X249" s="200"/>
      <c r="Y249" s="200"/>
      <c r="AA249" s="295">
        <f t="shared" si="275"/>
        <v>0</v>
      </c>
      <c r="AB249" s="212"/>
      <c r="AC249" s="212"/>
      <c r="AD249" s="212"/>
    </row>
    <row r="250" spans="1:30" s="202" customFormat="1" hidden="1" x14ac:dyDescent="0.25">
      <c r="A250" s="197"/>
      <c r="B250" s="208">
        <v>4242</v>
      </c>
      <c r="C250" s="210" t="s">
        <v>101</v>
      </c>
      <c r="D250" s="200"/>
      <c r="E250" s="200"/>
      <c r="F250" s="201">
        <f t="shared" si="306"/>
        <v>0</v>
      </c>
      <c r="G250" s="201"/>
      <c r="H250" s="200"/>
      <c r="I250" s="200"/>
      <c r="J250" s="201">
        <f t="shared" si="311"/>
        <v>0</v>
      </c>
      <c r="K250" s="200"/>
      <c r="L250" s="200"/>
      <c r="M250" s="200"/>
      <c r="N250" s="200"/>
      <c r="O250" s="200"/>
      <c r="P250" s="200"/>
      <c r="Q250" s="200"/>
      <c r="R250" s="200"/>
      <c r="S250" s="200"/>
      <c r="T250" s="201">
        <f t="shared" si="314"/>
        <v>0</v>
      </c>
      <c r="U250" s="201">
        <f t="shared" si="312"/>
        <v>0</v>
      </c>
      <c r="V250" s="200"/>
      <c r="W250" s="201">
        <f t="shared" si="313"/>
        <v>0</v>
      </c>
      <c r="X250" s="200"/>
      <c r="Y250" s="200"/>
      <c r="AA250" s="295">
        <f t="shared" si="275"/>
        <v>0</v>
      </c>
      <c r="AB250" s="212"/>
      <c r="AC250" s="212"/>
      <c r="AD250" s="212"/>
    </row>
    <row r="251" spans="1:30" s="202" customFormat="1" hidden="1" x14ac:dyDescent="0.25">
      <c r="A251" s="197"/>
      <c r="B251" s="208">
        <v>4243</v>
      </c>
      <c r="C251" s="210" t="s">
        <v>102</v>
      </c>
      <c r="D251" s="200"/>
      <c r="E251" s="200"/>
      <c r="F251" s="201">
        <f t="shared" si="306"/>
        <v>0</v>
      </c>
      <c r="G251" s="201"/>
      <c r="H251" s="200"/>
      <c r="I251" s="200"/>
      <c r="J251" s="201">
        <f t="shared" si="311"/>
        <v>0</v>
      </c>
      <c r="K251" s="200"/>
      <c r="L251" s="200"/>
      <c r="M251" s="200"/>
      <c r="N251" s="200"/>
      <c r="O251" s="200"/>
      <c r="P251" s="200"/>
      <c r="Q251" s="200"/>
      <c r="R251" s="200"/>
      <c r="S251" s="200"/>
      <c r="T251" s="201">
        <f t="shared" si="314"/>
        <v>0</v>
      </c>
      <c r="U251" s="201">
        <f t="shared" si="312"/>
        <v>0</v>
      </c>
      <c r="V251" s="200"/>
      <c r="W251" s="201">
        <f t="shared" si="313"/>
        <v>0</v>
      </c>
      <c r="X251" s="200"/>
      <c r="Y251" s="200"/>
      <c r="AA251" s="295">
        <f t="shared" si="275"/>
        <v>0</v>
      </c>
      <c r="AB251" s="212"/>
      <c r="AC251" s="212"/>
      <c r="AD251" s="212"/>
    </row>
    <row r="252" spans="1:30" s="202" customFormat="1" hidden="1" x14ac:dyDescent="0.25">
      <c r="A252" s="197"/>
      <c r="B252" s="208">
        <v>4244</v>
      </c>
      <c r="C252" s="210" t="s">
        <v>103</v>
      </c>
      <c r="D252" s="200"/>
      <c r="E252" s="200"/>
      <c r="F252" s="201">
        <f t="shared" si="306"/>
        <v>0</v>
      </c>
      <c r="G252" s="201"/>
      <c r="H252" s="200"/>
      <c r="I252" s="200"/>
      <c r="J252" s="201">
        <f t="shared" si="311"/>
        <v>0</v>
      </c>
      <c r="K252" s="200"/>
      <c r="L252" s="200"/>
      <c r="M252" s="200"/>
      <c r="N252" s="200"/>
      <c r="O252" s="200"/>
      <c r="P252" s="200"/>
      <c r="Q252" s="200"/>
      <c r="R252" s="200"/>
      <c r="S252" s="200"/>
      <c r="T252" s="201">
        <f t="shared" si="314"/>
        <v>0</v>
      </c>
      <c r="U252" s="201">
        <f t="shared" si="312"/>
        <v>0</v>
      </c>
      <c r="V252" s="200"/>
      <c r="W252" s="201">
        <f t="shared" si="313"/>
        <v>0</v>
      </c>
      <c r="X252" s="200"/>
      <c r="Y252" s="200"/>
      <c r="AA252" s="295">
        <f t="shared" si="275"/>
        <v>0</v>
      </c>
      <c r="AB252" s="212"/>
      <c r="AC252" s="212"/>
      <c r="AD252" s="212"/>
    </row>
    <row r="253" spans="1:30" s="192" customFormat="1" hidden="1" x14ac:dyDescent="0.25">
      <c r="A253" s="189"/>
      <c r="B253" s="189">
        <v>426</v>
      </c>
      <c r="C253" s="193"/>
      <c r="D253" s="191">
        <f t="shared" ref="D253:E253" si="325">SUM(D254+D255)</f>
        <v>0</v>
      </c>
      <c r="E253" s="191">
        <f t="shared" si="325"/>
        <v>0</v>
      </c>
      <c r="F253" s="201">
        <f t="shared" si="306"/>
        <v>0</v>
      </c>
      <c r="G253" s="191"/>
      <c r="H253" s="191">
        <f t="shared" ref="H253:I253" si="326">SUM(H254+H255)</f>
        <v>0</v>
      </c>
      <c r="I253" s="191">
        <f t="shared" si="326"/>
        <v>0</v>
      </c>
      <c r="J253" s="201">
        <f t="shared" si="311"/>
        <v>0</v>
      </c>
      <c r="K253" s="191">
        <f t="shared" ref="K253:S253" si="327">SUM(K254+K255)</f>
        <v>0</v>
      </c>
      <c r="L253" s="191">
        <f t="shared" si="327"/>
        <v>0</v>
      </c>
      <c r="M253" s="191">
        <f t="shared" si="327"/>
        <v>0</v>
      </c>
      <c r="N253" s="191">
        <f t="shared" si="327"/>
        <v>0</v>
      </c>
      <c r="O253" s="191">
        <f t="shared" si="327"/>
        <v>0</v>
      </c>
      <c r="P253" s="191">
        <f t="shared" si="327"/>
        <v>0</v>
      </c>
      <c r="Q253" s="191">
        <f t="shared" si="327"/>
        <v>0</v>
      </c>
      <c r="R253" s="191">
        <f t="shared" si="327"/>
        <v>0</v>
      </c>
      <c r="S253" s="191">
        <f t="shared" si="327"/>
        <v>0</v>
      </c>
      <c r="T253" s="201">
        <f t="shared" si="314"/>
        <v>0</v>
      </c>
      <c r="U253" s="201">
        <f t="shared" si="312"/>
        <v>0</v>
      </c>
      <c r="V253" s="191">
        <f t="shared" ref="V253" si="328">SUM(V254+V255)</f>
        <v>0</v>
      </c>
      <c r="W253" s="201">
        <f t="shared" si="313"/>
        <v>0</v>
      </c>
      <c r="X253" s="191">
        <f t="shared" ref="X253:Y253" si="329">SUM(X254+X255)</f>
        <v>0</v>
      </c>
      <c r="Y253" s="191">
        <f t="shared" si="329"/>
        <v>0</v>
      </c>
      <c r="AA253" s="295">
        <f t="shared" si="275"/>
        <v>0</v>
      </c>
      <c r="AB253" s="212"/>
      <c r="AC253" s="212"/>
      <c r="AD253" s="212"/>
    </row>
    <row r="254" spans="1:30" s="202" customFormat="1" hidden="1" x14ac:dyDescent="0.25">
      <c r="A254" s="197"/>
      <c r="B254" s="206">
        <v>4262</v>
      </c>
      <c r="C254" s="207" t="s">
        <v>104</v>
      </c>
      <c r="D254" s="200"/>
      <c r="E254" s="200"/>
      <c r="F254" s="201">
        <f t="shared" si="306"/>
        <v>0</v>
      </c>
      <c r="G254" s="201"/>
      <c r="H254" s="200"/>
      <c r="I254" s="200"/>
      <c r="J254" s="201">
        <f t="shared" si="311"/>
        <v>0</v>
      </c>
      <c r="K254" s="200"/>
      <c r="L254" s="200"/>
      <c r="M254" s="200"/>
      <c r="N254" s="200"/>
      <c r="O254" s="200"/>
      <c r="P254" s="200"/>
      <c r="Q254" s="200"/>
      <c r="R254" s="200"/>
      <c r="S254" s="200"/>
      <c r="T254" s="201">
        <f t="shared" si="314"/>
        <v>0</v>
      </c>
      <c r="U254" s="201">
        <f t="shared" si="312"/>
        <v>0</v>
      </c>
      <c r="V254" s="200"/>
      <c r="W254" s="201">
        <f t="shared" si="313"/>
        <v>0</v>
      </c>
      <c r="X254" s="200"/>
      <c r="Y254" s="200"/>
      <c r="AA254" s="295">
        <f t="shared" si="275"/>
        <v>0</v>
      </c>
      <c r="AB254" s="212"/>
      <c r="AC254" s="212"/>
      <c r="AD254" s="212"/>
    </row>
    <row r="255" spans="1:30" s="202" customFormat="1" hidden="1" x14ac:dyDescent="0.25">
      <c r="A255" s="197"/>
      <c r="B255" s="206">
        <v>4263</v>
      </c>
      <c r="C255" s="207" t="s">
        <v>105</v>
      </c>
      <c r="D255" s="200"/>
      <c r="E255" s="200"/>
      <c r="F255" s="201">
        <f t="shared" si="306"/>
        <v>0</v>
      </c>
      <c r="G255" s="201"/>
      <c r="H255" s="200"/>
      <c r="I255" s="200"/>
      <c r="J255" s="201">
        <f t="shared" si="311"/>
        <v>0</v>
      </c>
      <c r="K255" s="200"/>
      <c r="L255" s="200"/>
      <c r="M255" s="200"/>
      <c r="N255" s="200"/>
      <c r="O255" s="200"/>
      <c r="P255" s="200"/>
      <c r="Q255" s="200"/>
      <c r="R255" s="200"/>
      <c r="S255" s="200"/>
      <c r="T255" s="201">
        <f t="shared" si="314"/>
        <v>0</v>
      </c>
      <c r="U255" s="201">
        <f t="shared" si="312"/>
        <v>0</v>
      </c>
      <c r="V255" s="200"/>
      <c r="W255" s="201">
        <f t="shared" si="313"/>
        <v>0</v>
      </c>
      <c r="X255" s="200"/>
      <c r="Y255" s="200"/>
      <c r="AA255" s="295">
        <f t="shared" si="275"/>
        <v>0</v>
      </c>
      <c r="AB255" s="212"/>
      <c r="AC255" s="212"/>
      <c r="AD255" s="212"/>
    </row>
    <row r="256" spans="1:30" s="202" customFormat="1" x14ac:dyDescent="0.25">
      <c r="A256" s="197"/>
      <c r="B256" s="324">
        <v>324</v>
      </c>
      <c r="C256" s="207"/>
      <c r="D256" s="200"/>
      <c r="E256" s="200"/>
      <c r="F256" s="201"/>
      <c r="G256" s="201"/>
      <c r="H256" s="191">
        <f>H257</f>
        <v>25000</v>
      </c>
      <c r="I256" s="200"/>
      <c r="J256" s="4">
        <f>J257</f>
        <v>25000</v>
      </c>
      <c r="K256" s="200"/>
      <c r="L256" s="200"/>
      <c r="M256" s="191">
        <f>M257</f>
        <v>5000</v>
      </c>
      <c r="N256" s="200"/>
      <c r="O256" s="200"/>
      <c r="P256" s="191">
        <f>P257</f>
        <v>14000</v>
      </c>
      <c r="Q256" s="200"/>
      <c r="R256" s="200"/>
      <c r="S256" s="200"/>
      <c r="T256" s="4">
        <f>K256+M256+P256+S256</f>
        <v>19000</v>
      </c>
      <c r="U256" s="4">
        <f>J256+T256</f>
        <v>44000</v>
      </c>
      <c r="V256" s="200"/>
      <c r="W256" s="201">
        <f t="shared" si="313"/>
        <v>44000</v>
      </c>
      <c r="X256" s="200"/>
      <c r="Y256" s="200"/>
      <c r="AA256" s="295">
        <f t="shared" si="275"/>
        <v>44000</v>
      </c>
      <c r="AB256" s="212"/>
      <c r="AC256" s="212"/>
      <c r="AD256" s="212"/>
    </row>
    <row r="257" spans="1:30" s="202" customFormat="1" x14ac:dyDescent="0.25">
      <c r="A257" s="197"/>
      <c r="B257" s="203" t="s">
        <v>54</v>
      </c>
      <c r="C257" s="199" t="s">
        <v>53</v>
      </c>
      <c r="D257" s="200"/>
      <c r="E257" s="200"/>
      <c r="F257" s="201"/>
      <c r="G257" s="201"/>
      <c r="H257" s="200">
        <v>25000</v>
      </c>
      <c r="I257" s="200"/>
      <c r="J257" s="201">
        <f>H257+I257</f>
        <v>25000</v>
      </c>
      <c r="K257" s="200"/>
      <c r="L257" s="200"/>
      <c r="M257" s="200">
        <v>5000</v>
      </c>
      <c r="N257" s="200"/>
      <c r="O257" s="200"/>
      <c r="P257" s="331">
        <v>14000</v>
      </c>
      <c r="Q257" s="200"/>
      <c r="R257" s="200"/>
      <c r="S257" s="200"/>
      <c r="T257" s="201">
        <f>K257+M257+P257+S257</f>
        <v>19000</v>
      </c>
      <c r="U257" s="201">
        <f>J257+T257</f>
        <v>44000</v>
      </c>
      <c r="V257" s="200"/>
      <c r="W257" s="201">
        <f t="shared" si="313"/>
        <v>44000</v>
      </c>
      <c r="X257" s="200"/>
      <c r="Y257" s="200"/>
      <c r="AA257" s="295">
        <f t="shared" si="275"/>
        <v>44000</v>
      </c>
      <c r="AB257" s="212"/>
      <c r="AC257" s="212"/>
      <c r="AD257" s="212"/>
    </row>
    <row r="258" spans="1:30" x14ac:dyDescent="0.25">
      <c r="B258" s="324">
        <v>329</v>
      </c>
      <c r="H258" s="4">
        <f>H259+H261+H260</f>
        <v>20000</v>
      </c>
      <c r="J258" s="4">
        <f>J259+J260</f>
        <v>20000</v>
      </c>
      <c r="M258" s="4">
        <f>M259+M261</f>
        <v>5000</v>
      </c>
      <c r="P258" s="4">
        <f>P259+P261</f>
        <v>0</v>
      </c>
      <c r="T258" s="4">
        <f>M258+P258</f>
        <v>5000</v>
      </c>
      <c r="U258" s="4">
        <f>T258+J258</f>
        <v>25000</v>
      </c>
      <c r="W258" s="3">
        <f t="shared" si="313"/>
        <v>25000</v>
      </c>
      <c r="AA258" s="295">
        <f t="shared" si="275"/>
        <v>25000</v>
      </c>
      <c r="AB258" s="212"/>
      <c r="AC258" s="212"/>
      <c r="AD258" s="212"/>
    </row>
    <row r="259" spans="1:30" x14ac:dyDescent="0.25">
      <c r="B259" s="323">
        <v>3293</v>
      </c>
      <c r="C259" s="286" t="s">
        <v>61</v>
      </c>
      <c r="D259" s="201"/>
      <c r="E259" s="201"/>
      <c r="F259" s="201"/>
      <c r="G259" s="201"/>
      <c r="H259" s="201">
        <v>10000</v>
      </c>
      <c r="I259" s="201"/>
      <c r="J259" s="201">
        <v>10000</v>
      </c>
      <c r="K259" s="201"/>
      <c r="L259" s="201"/>
      <c r="M259" s="201">
        <v>5000</v>
      </c>
      <c r="N259" s="201"/>
      <c r="O259" s="201"/>
      <c r="P259" s="201"/>
      <c r="Q259" s="201"/>
      <c r="R259" s="201"/>
      <c r="S259" s="201"/>
      <c r="T259" s="201">
        <f>M259+P259</f>
        <v>5000</v>
      </c>
      <c r="U259" s="201">
        <f>J259+T259</f>
        <v>15000</v>
      </c>
      <c r="V259" s="201"/>
      <c r="W259" s="201"/>
      <c r="X259" s="201"/>
      <c r="Y259" s="201"/>
      <c r="AA259" s="295">
        <f t="shared" si="275"/>
        <v>15000</v>
      </c>
      <c r="AB259" s="212"/>
      <c r="AC259" s="212"/>
      <c r="AD259" s="212"/>
    </row>
    <row r="260" spans="1:30" x14ac:dyDescent="0.25">
      <c r="B260" s="323">
        <v>3295</v>
      </c>
      <c r="C260" s="286" t="s">
        <v>64</v>
      </c>
      <c r="D260" s="201"/>
      <c r="E260" s="201"/>
      <c r="F260" s="201"/>
      <c r="G260" s="201"/>
      <c r="H260" s="201">
        <v>10000</v>
      </c>
      <c r="I260" s="201"/>
      <c r="J260" s="201">
        <f>H260</f>
        <v>10000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1">
        <f>M260+P260</f>
        <v>0</v>
      </c>
      <c r="U260" s="201">
        <f>J260+T260</f>
        <v>10000</v>
      </c>
      <c r="V260" s="201"/>
      <c r="W260" s="201"/>
      <c r="X260" s="201"/>
      <c r="Y260" s="201"/>
      <c r="AA260" s="295">
        <f t="shared" si="275"/>
        <v>10000</v>
      </c>
      <c r="AB260" s="212"/>
      <c r="AC260" s="212"/>
      <c r="AD260" s="212"/>
    </row>
    <row r="261" spans="1:30" x14ac:dyDescent="0.25">
      <c r="B261" s="323">
        <v>3299</v>
      </c>
      <c r="C261" s="286" t="s">
        <v>55</v>
      </c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AA261" s="295">
        <f t="shared" si="275"/>
        <v>0</v>
      </c>
      <c r="AB261" s="212"/>
      <c r="AC261" s="212"/>
      <c r="AD261" s="212"/>
    </row>
    <row r="262" spans="1:30" x14ac:dyDescent="0.25">
      <c r="B262" s="325"/>
      <c r="C262" s="301"/>
      <c r="AA262" s="295">
        <f t="shared" si="275"/>
        <v>0</v>
      </c>
      <c r="AB262" s="212"/>
      <c r="AC262" s="212"/>
      <c r="AD262" s="212"/>
    </row>
    <row r="263" spans="1:30" s="7" customFormat="1" x14ac:dyDescent="0.25">
      <c r="B263" s="6"/>
      <c r="C263" s="10" t="s">
        <v>587</v>
      </c>
      <c r="D263" s="4">
        <f t="shared" ref="D263:E263" si="330">SUM(D264+D323)</f>
        <v>0</v>
      </c>
      <c r="E263" s="4">
        <f t="shared" si="330"/>
        <v>0</v>
      </c>
      <c r="F263" s="201">
        <f t="shared" ref="F263:F266" si="331">SUM(H263:S263)</f>
        <v>93002</v>
      </c>
      <c r="G263" s="4"/>
      <c r="H263" s="346">
        <f t="shared" ref="H263:I263" si="332">SUM(H264+H323)</f>
        <v>33001</v>
      </c>
      <c r="I263" s="4">
        <f t="shared" si="332"/>
        <v>0</v>
      </c>
      <c r="J263" s="346">
        <f t="shared" ref="J263:J325" si="333">SUM(H263:I263)</f>
        <v>33001</v>
      </c>
      <c r="K263" s="4">
        <f t="shared" ref="K263:S263" si="334">SUM(K264+K323)</f>
        <v>0</v>
      </c>
      <c r="L263" s="4">
        <f t="shared" si="334"/>
        <v>0</v>
      </c>
      <c r="M263" s="4">
        <f t="shared" si="334"/>
        <v>27000</v>
      </c>
      <c r="N263" s="4">
        <f t="shared" si="334"/>
        <v>0</v>
      </c>
      <c r="O263" s="4">
        <f t="shared" si="334"/>
        <v>0</v>
      </c>
      <c r="P263" s="4">
        <f t="shared" si="334"/>
        <v>0</v>
      </c>
      <c r="Q263" s="4">
        <f t="shared" si="334"/>
        <v>0</v>
      </c>
      <c r="R263" s="4">
        <f t="shared" si="334"/>
        <v>0</v>
      </c>
      <c r="S263" s="4">
        <f t="shared" si="334"/>
        <v>0</v>
      </c>
      <c r="T263" s="4">
        <f>SUM(K263:S263)</f>
        <v>27000</v>
      </c>
      <c r="U263" s="4">
        <f t="shared" ref="U263:U328" si="335">SUM(J263+T263)</f>
        <v>60001</v>
      </c>
      <c r="V263" s="4">
        <f t="shared" ref="V263" si="336">SUM(V264+V323)</f>
        <v>0</v>
      </c>
      <c r="W263" s="201">
        <f t="shared" ref="W263:W328" si="337">SUM(U263:V263)</f>
        <v>60001</v>
      </c>
      <c r="X263" s="4">
        <f>X264</f>
        <v>67000</v>
      </c>
      <c r="Y263" s="4">
        <f>Y264</f>
        <v>67000</v>
      </c>
      <c r="AA263" s="295">
        <f t="shared" si="275"/>
        <v>60001</v>
      </c>
      <c r="AB263" s="212"/>
      <c r="AC263" s="212"/>
      <c r="AD263" s="212"/>
    </row>
    <row r="264" spans="1:30" s="7" customFormat="1" x14ac:dyDescent="0.25">
      <c r="B264" s="6">
        <v>3</v>
      </c>
      <c r="C264" s="7" t="s">
        <v>119</v>
      </c>
      <c r="D264" s="4">
        <f t="shared" ref="D264:E264" si="338">SUM(D265+D277+D312)</f>
        <v>0</v>
      </c>
      <c r="E264" s="4">
        <f t="shared" si="338"/>
        <v>0</v>
      </c>
      <c r="F264" s="201">
        <f t="shared" si="331"/>
        <v>93002</v>
      </c>
      <c r="G264" s="4"/>
      <c r="H264" s="4">
        <f t="shared" ref="H264:I264" si="339">SUM(H265+H277+H312)</f>
        <v>33001</v>
      </c>
      <c r="I264" s="4">
        <f t="shared" si="339"/>
        <v>0</v>
      </c>
      <c r="J264" s="4">
        <f t="shared" si="333"/>
        <v>33001</v>
      </c>
      <c r="K264" s="4">
        <f t="shared" ref="K264:S264" si="340">SUM(K265+K277+K312)</f>
        <v>0</v>
      </c>
      <c r="L264" s="4">
        <f t="shared" si="340"/>
        <v>0</v>
      </c>
      <c r="M264" s="4">
        <f>SUM(M265+M277+M312)</f>
        <v>27000</v>
      </c>
      <c r="N264" s="4">
        <f t="shared" si="340"/>
        <v>0</v>
      </c>
      <c r="O264" s="4">
        <f t="shared" si="340"/>
        <v>0</v>
      </c>
      <c r="P264" s="4">
        <f t="shared" si="340"/>
        <v>0</v>
      </c>
      <c r="Q264" s="4">
        <f t="shared" si="340"/>
        <v>0</v>
      </c>
      <c r="R264" s="4">
        <f t="shared" si="340"/>
        <v>0</v>
      </c>
      <c r="S264" s="4">
        <f t="shared" si="340"/>
        <v>0</v>
      </c>
      <c r="T264" s="4">
        <f t="shared" ref="T264:T329" si="341">SUM(K264:S264)</f>
        <v>27000</v>
      </c>
      <c r="U264" s="4">
        <f t="shared" si="335"/>
        <v>60001</v>
      </c>
      <c r="V264" s="4">
        <f t="shared" ref="V264" si="342">SUM(V265+V277+V312)</f>
        <v>0</v>
      </c>
      <c r="W264" s="201">
        <f t="shared" si="337"/>
        <v>60001</v>
      </c>
      <c r="X264" s="4">
        <f>X277</f>
        <v>67000</v>
      </c>
      <c r="Y264" s="4">
        <f>Y277</f>
        <v>67000</v>
      </c>
      <c r="AA264" s="295">
        <f t="shared" si="275"/>
        <v>60001</v>
      </c>
      <c r="AB264" s="212"/>
      <c r="AC264" s="212"/>
      <c r="AD264" s="212"/>
    </row>
    <row r="265" spans="1:30" s="7" customFormat="1" hidden="1" x14ac:dyDescent="0.25">
      <c r="B265" s="6">
        <v>31</v>
      </c>
      <c r="D265" s="4">
        <f t="shared" ref="D265:E265" si="343">SUM(D266+D271+D273)</f>
        <v>0</v>
      </c>
      <c r="E265" s="4">
        <f t="shared" si="343"/>
        <v>0</v>
      </c>
      <c r="F265" s="201">
        <f t="shared" si="331"/>
        <v>0</v>
      </c>
      <c r="G265" s="4"/>
      <c r="H265" s="4">
        <f t="shared" ref="H265:I265" si="344">SUM(H266+H271+H273)</f>
        <v>0</v>
      </c>
      <c r="I265" s="4">
        <f t="shared" si="344"/>
        <v>0</v>
      </c>
      <c r="J265" s="4">
        <f t="shared" si="333"/>
        <v>0</v>
      </c>
      <c r="K265" s="4">
        <f t="shared" ref="K265:S265" si="345">SUM(K266+K271+K273)</f>
        <v>0</v>
      </c>
      <c r="L265" s="4">
        <f t="shared" si="345"/>
        <v>0</v>
      </c>
      <c r="M265" s="4">
        <f t="shared" si="345"/>
        <v>0</v>
      </c>
      <c r="N265" s="4">
        <f t="shared" si="345"/>
        <v>0</v>
      </c>
      <c r="O265" s="4">
        <f t="shared" si="345"/>
        <v>0</v>
      </c>
      <c r="P265" s="4">
        <f t="shared" si="345"/>
        <v>0</v>
      </c>
      <c r="Q265" s="4">
        <f t="shared" si="345"/>
        <v>0</v>
      </c>
      <c r="R265" s="4">
        <f t="shared" si="345"/>
        <v>0</v>
      </c>
      <c r="S265" s="4">
        <f t="shared" si="345"/>
        <v>0</v>
      </c>
      <c r="T265" s="4">
        <f t="shared" si="341"/>
        <v>0</v>
      </c>
      <c r="U265" s="4">
        <f t="shared" si="335"/>
        <v>0</v>
      </c>
      <c r="V265" s="4">
        <f t="shared" ref="V265" si="346">SUM(V266+V271+V273)</f>
        <v>0</v>
      </c>
      <c r="W265" s="201">
        <f t="shared" si="337"/>
        <v>0</v>
      </c>
      <c r="X265" s="305"/>
      <c r="Y265" s="305"/>
      <c r="AA265" s="295">
        <f t="shared" si="275"/>
        <v>0</v>
      </c>
      <c r="AB265" s="212"/>
      <c r="AC265" s="212"/>
      <c r="AD265" s="212"/>
    </row>
    <row r="266" spans="1:30" s="7" customFormat="1" hidden="1" x14ac:dyDescent="0.25">
      <c r="B266" s="6">
        <v>311</v>
      </c>
      <c r="D266" s="4">
        <f t="shared" ref="D266:E266" si="347">SUM(D267+D268+D269+D270)</f>
        <v>0</v>
      </c>
      <c r="E266" s="4">
        <f t="shared" si="347"/>
        <v>0</v>
      </c>
      <c r="F266" s="201">
        <f t="shared" si="331"/>
        <v>0</v>
      </c>
      <c r="G266" s="4"/>
      <c r="H266" s="4">
        <f t="shared" ref="H266:I266" si="348">SUM(H267+H268+H269+H270)</f>
        <v>0</v>
      </c>
      <c r="I266" s="4">
        <f t="shared" si="348"/>
        <v>0</v>
      </c>
      <c r="J266" s="4">
        <f t="shared" si="333"/>
        <v>0</v>
      </c>
      <c r="K266" s="4">
        <f t="shared" ref="K266:S266" si="349">SUM(K267+K268+K269+K270)</f>
        <v>0</v>
      </c>
      <c r="L266" s="4">
        <f t="shared" si="349"/>
        <v>0</v>
      </c>
      <c r="M266" s="4">
        <f t="shared" si="349"/>
        <v>0</v>
      </c>
      <c r="N266" s="4">
        <f t="shared" si="349"/>
        <v>0</v>
      </c>
      <c r="O266" s="4">
        <f t="shared" si="349"/>
        <v>0</v>
      </c>
      <c r="P266" s="4">
        <f t="shared" si="349"/>
        <v>0</v>
      </c>
      <c r="Q266" s="4">
        <f t="shared" si="349"/>
        <v>0</v>
      </c>
      <c r="R266" s="4">
        <f t="shared" si="349"/>
        <v>0</v>
      </c>
      <c r="S266" s="4">
        <f t="shared" si="349"/>
        <v>0</v>
      </c>
      <c r="T266" s="4">
        <f t="shared" si="341"/>
        <v>0</v>
      </c>
      <c r="U266" s="4">
        <f t="shared" si="335"/>
        <v>0</v>
      </c>
      <c r="V266" s="4">
        <f t="shared" ref="V266" si="350">SUM(V267+V268+V269+V270)</f>
        <v>0</v>
      </c>
      <c r="W266" s="201">
        <f t="shared" si="337"/>
        <v>0</v>
      </c>
      <c r="X266" s="305"/>
      <c r="Y266" s="305"/>
      <c r="AA266" s="295">
        <f t="shared" si="275"/>
        <v>0</v>
      </c>
      <c r="AB266" s="212"/>
      <c r="AC266" s="212"/>
      <c r="AD266" s="212"/>
    </row>
    <row r="267" spans="1:30" s="202" customFormat="1" hidden="1" x14ac:dyDescent="0.25">
      <c r="A267" s="197"/>
      <c r="B267" s="198" t="s">
        <v>0</v>
      </c>
      <c r="C267" s="199" t="s">
        <v>1</v>
      </c>
      <c r="D267" s="200"/>
      <c r="E267" s="200"/>
      <c r="F267" s="201">
        <f t="shared" ref="F267" si="351">SUM(H267:S267)</f>
        <v>0</v>
      </c>
      <c r="G267" s="201"/>
      <c r="H267" s="200"/>
      <c r="I267" s="200"/>
      <c r="J267" s="4">
        <f t="shared" si="333"/>
        <v>0</v>
      </c>
      <c r="K267" s="200"/>
      <c r="L267" s="200"/>
      <c r="M267" s="200"/>
      <c r="N267" s="200"/>
      <c r="O267" s="200"/>
      <c r="P267" s="200"/>
      <c r="Q267" s="200"/>
      <c r="R267" s="200"/>
      <c r="S267" s="200"/>
      <c r="T267" s="4">
        <f t="shared" si="341"/>
        <v>0</v>
      </c>
      <c r="U267" s="4">
        <f t="shared" si="335"/>
        <v>0</v>
      </c>
      <c r="V267" s="200"/>
      <c r="W267" s="201">
        <f t="shared" si="337"/>
        <v>0</v>
      </c>
      <c r="X267" s="200"/>
      <c r="Y267" s="200"/>
      <c r="AA267" s="295">
        <f t="shared" si="275"/>
        <v>0</v>
      </c>
      <c r="AB267" s="212"/>
      <c r="AC267" s="212"/>
      <c r="AD267" s="212"/>
    </row>
    <row r="268" spans="1:30" s="202" customFormat="1" hidden="1" x14ac:dyDescent="0.25">
      <c r="A268" s="197"/>
      <c r="B268" s="198" t="s">
        <v>2</v>
      </c>
      <c r="C268" s="199" t="s">
        <v>3</v>
      </c>
      <c r="D268" s="200"/>
      <c r="E268" s="200"/>
      <c r="F268" s="201">
        <f t="shared" ref="F268:F324" si="352">SUM(H268:S268)</f>
        <v>0</v>
      </c>
      <c r="G268" s="201"/>
      <c r="H268" s="200"/>
      <c r="I268" s="200"/>
      <c r="J268" s="4">
        <f t="shared" si="333"/>
        <v>0</v>
      </c>
      <c r="K268" s="200"/>
      <c r="L268" s="200"/>
      <c r="M268" s="200"/>
      <c r="N268" s="200"/>
      <c r="O268" s="200"/>
      <c r="P268" s="200"/>
      <c r="Q268" s="200"/>
      <c r="R268" s="200"/>
      <c r="S268" s="200"/>
      <c r="T268" s="4">
        <f t="shared" si="341"/>
        <v>0</v>
      </c>
      <c r="U268" s="4">
        <f t="shared" si="335"/>
        <v>0</v>
      </c>
      <c r="V268" s="200"/>
      <c r="W268" s="201">
        <f t="shared" si="337"/>
        <v>0</v>
      </c>
      <c r="X268" s="200"/>
      <c r="Y268" s="200"/>
      <c r="AA268" s="295">
        <f t="shared" si="275"/>
        <v>0</v>
      </c>
      <c r="AB268" s="212"/>
      <c r="AC268" s="212"/>
      <c r="AD268" s="212"/>
    </row>
    <row r="269" spans="1:30" s="202" customFormat="1" hidden="1" x14ac:dyDescent="0.25">
      <c r="A269" s="197"/>
      <c r="B269" s="198" t="s">
        <v>4</v>
      </c>
      <c r="C269" s="199" t="s">
        <v>5</v>
      </c>
      <c r="D269" s="200"/>
      <c r="E269" s="200"/>
      <c r="F269" s="201">
        <f t="shared" si="352"/>
        <v>0</v>
      </c>
      <c r="G269" s="201"/>
      <c r="H269" s="200"/>
      <c r="I269" s="200"/>
      <c r="J269" s="4">
        <f t="shared" si="333"/>
        <v>0</v>
      </c>
      <c r="K269" s="200"/>
      <c r="L269" s="200"/>
      <c r="M269" s="200"/>
      <c r="N269" s="200"/>
      <c r="O269" s="200"/>
      <c r="P269" s="200"/>
      <c r="Q269" s="200"/>
      <c r="R269" s="200"/>
      <c r="S269" s="200"/>
      <c r="T269" s="4">
        <f t="shared" si="341"/>
        <v>0</v>
      </c>
      <c r="U269" s="4">
        <f t="shared" si="335"/>
        <v>0</v>
      </c>
      <c r="V269" s="200"/>
      <c r="W269" s="201">
        <f t="shared" si="337"/>
        <v>0</v>
      </c>
      <c r="X269" s="200"/>
      <c r="Y269" s="200"/>
      <c r="AA269" s="295">
        <f t="shared" si="275"/>
        <v>0</v>
      </c>
      <c r="AB269" s="212"/>
      <c r="AC269" s="212"/>
      <c r="AD269" s="212"/>
    </row>
    <row r="270" spans="1:30" s="202" customFormat="1" hidden="1" x14ac:dyDescent="0.25">
      <c r="A270" s="197"/>
      <c r="B270" s="198" t="s">
        <v>6</v>
      </c>
      <c r="C270" s="199" t="s">
        <v>7</v>
      </c>
      <c r="D270" s="200"/>
      <c r="E270" s="200"/>
      <c r="F270" s="201">
        <f t="shared" si="352"/>
        <v>0</v>
      </c>
      <c r="G270" s="201"/>
      <c r="H270" s="200"/>
      <c r="I270" s="200"/>
      <c r="J270" s="4">
        <f t="shared" si="333"/>
        <v>0</v>
      </c>
      <c r="K270" s="200"/>
      <c r="L270" s="200"/>
      <c r="M270" s="200"/>
      <c r="N270" s="200"/>
      <c r="O270" s="200"/>
      <c r="P270" s="200"/>
      <c r="Q270" s="200"/>
      <c r="R270" s="200"/>
      <c r="S270" s="200"/>
      <c r="T270" s="4">
        <f t="shared" si="341"/>
        <v>0</v>
      </c>
      <c r="U270" s="4">
        <f t="shared" si="335"/>
        <v>0</v>
      </c>
      <c r="V270" s="200"/>
      <c r="W270" s="201">
        <f t="shared" si="337"/>
        <v>0</v>
      </c>
      <c r="X270" s="200"/>
      <c r="Y270" s="200"/>
      <c r="AA270" s="295">
        <f t="shared" si="275"/>
        <v>0</v>
      </c>
      <c r="AB270" s="212"/>
      <c r="AC270" s="212"/>
      <c r="AD270" s="212"/>
    </row>
    <row r="271" spans="1:30" s="192" customFormat="1" hidden="1" x14ac:dyDescent="0.25">
      <c r="A271" s="189"/>
      <c r="B271" s="189">
        <v>312</v>
      </c>
      <c r="C271" s="190"/>
      <c r="D271" s="191">
        <f>SUM(D272)</f>
        <v>0</v>
      </c>
      <c r="E271" s="191">
        <f t="shared" ref="E271:V271" si="353">SUM(E272)</f>
        <v>0</v>
      </c>
      <c r="F271" s="201">
        <f t="shared" si="352"/>
        <v>0</v>
      </c>
      <c r="G271" s="191"/>
      <c r="H271" s="191">
        <f t="shared" si="353"/>
        <v>0</v>
      </c>
      <c r="I271" s="191">
        <f t="shared" si="353"/>
        <v>0</v>
      </c>
      <c r="J271" s="4">
        <f t="shared" si="333"/>
        <v>0</v>
      </c>
      <c r="K271" s="191">
        <f t="shared" si="353"/>
        <v>0</v>
      </c>
      <c r="L271" s="191">
        <f t="shared" si="353"/>
        <v>0</v>
      </c>
      <c r="M271" s="191">
        <f t="shared" si="353"/>
        <v>0</v>
      </c>
      <c r="N271" s="191">
        <f t="shared" si="353"/>
        <v>0</v>
      </c>
      <c r="O271" s="191">
        <f t="shared" si="353"/>
        <v>0</v>
      </c>
      <c r="P271" s="191">
        <f t="shared" si="353"/>
        <v>0</v>
      </c>
      <c r="Q271" s="191">
        <f t="shared" si="353"/>
        <v>0</v>
      </c>
      <c r="R271" s="191">
        <f t="shared" si="353"/>
        <v>0</v>
      </c>
      <c r="S271" s="191">
        <f t="shared" si="353"/>
        <v>0</v>
      </c>
      <c r="T271" s="4">
        <f t="shared" si="341"/>
        <v>0</v>
      </c>
      <c r="U271" s="4">
        <f t="shared" si="335"/>
        <v>0</v>
      </c>
      <c r="V271" s="191">
        <f t="shared" si="353"/>
        <v>0</v>
      </c>
      <c r="W271" s="201">
        <f t="shared" si="337"/>
        <v>0</v>
      </c>
      <c r="X271" s="314"/>
      <c r="Y271" s="314"/>
      <c r="AA271" s="295">
        <f t="shared" ref="AA271:AA336" si="354">SUM(H271+T271)</f>
        <v>0</v>
      </c>
      <c r="AB271" s="212"/>
      <c r="AC271" s="212"/>
      <c r="AD271" s="212"/>
    </row>
    <row r="272" spans="1:30" s="202" customFormat="1" hidden="1" x14ac:dyDescent="0.25">
      <c r="A272" s="197"/>
      <c r="B272" s="198" t="s">
        <v>8</v>
      </c>
      <c r="C272" s="199" t="s">
        <v>9</v>
      </c>
      <c r="D272" s="200"/>
      <c r="E272" s="200"/>
      <c r="F272" s="201">
        <f t="shared" si="352"/>
        <v>0</v>
      </c>
      <c r="G272" s="201"/>
      <c r="H272" s="200"/>
      <c r="I272" s="200"/>
      <c r="J272" s="4">
        <f t="shared" si="333"/>
        <v>0</v>
      </c>
      <c r="K272" s="200"/>
      <c r="L272" s="200"/>
      <c r="M272" s="200"/>
      <c r="N272" s="200"/>
      <c r="O272" s="200"/>
      <c r="P272" s="200"/>
      <c r="Q272" s="200"/>
      <c r="R272" s="200"/>
      <c r="S272" s="200"/>
      <c r="T272" s="4">
        <f t="shared" si="341"/>
        <v>0</v>
      </c>
      <c r="U272" s="4">
        <f t="shared" si="335"/>
        <v>0</v>
      </c>
      <c r="V272" s="200"/>
      <c r="W272" s="201">
        <f t="shared" si="337"/>
        <v>0</v>
      </c>
      <c r="X272" s="200"/>
      <c r="Y272" s="200"/>
      <c r="AA272" s="295">
        <f t="shared" si="354"/>
        <v>0</v>
      </c>
      <c r="AB272" s="212"/>
      <c r="AC272" s="212"/>
      <c r="AD272" s="212"/>
    </row>
    <row r="273" spans="1:30" s="192" customFormat="1" hidden="1" x14ac:dyDescent="0.25">
      <c r="A273" s="189"/>
      <c r="B273" s="189">
        <v>313</v>
      </c>
      <c r="C273" s="190"/>
      <c r="D273" s="191">
        <f t="shared" ref="D273:E273" si="355">SUM(D274+D275+D276)</f>
        <v>0</v>
      </c>
      <c r="E273" s="191">
        <f t="shared" si="355"/>
        <v>0</v>
      </c>
      <c r="F273" s="201">
        <f t="shared" si="352"/>
        <v>0</v>
      </c>
      <c r="G273" s="191"/>
      <c r="H273" s="191">
        <f t="shared" ref="H273:I273" si="356">SUM(H274+H275+H276)</f>
        <v>0</v>
      </c>
      <c r="I273" s="191">
        <f t="shared" si="356"/>
        <v>0</v>
      </c>
      <c r="J273" s="4">
        <f t="shared" si="333"/>
        <v>0</v>
      </c>
      <c r="K273" s="191">
        <f t="shared" ref="K273:S273" si="357">SUM(K274+K275+K276)</f>
        <v>0</v>
      </c>
      <c r="L273" s="191">
        <f t="shared" si="357"/>
        <v>0</v>
      </c>
      <c r="M273" s="191">
        <f t="shared" si="357"/>
        <v>0</v>
      </c>
      <c r="N273" s="191">
        <f t="shared" si="357"/>
        <v>0</v>
      </c>
      <c r="O273" s="191">
        <f t="shared" si="357"/>
        <v>0</v>
      </c>
      <c r="P273" s="191">
        <f t="shared" si="357"/>
        <v>0</v>
      </c>
      <c r="Q273" s="191">
        <f t="shared" si="357"/>
        <v>0</v>
      </c>
      <c r="R273" s="191">
        <f t="shared" si="357"/>
        <v>0</v>
      </c>
      <c r="S273" s="191">
        <f t="shared" si="357"/>
        <v>0</v>
      </c>
      <c r="T273" s="4">
        <f t="shared" si="341"/>
        <v>0</v>
      </c>
      <c r="U273" s="4">
        <f t="shared" si="335"/>
        <v>0</v>
      </c>
      <c r="V273" s="191">
        <f t="shared" ref="V273" si="358">SUM(V274+V275+V276)</f>
        <v>0</v>
      </c>
      <c r="W273" s="201">
        <f t="shared" si="337"/>
        <v>0</v>
      </c>
      <c r="X273" s="314"/>
      <c r="Y273" s="314"/>
      <c r="AA273" s="295">
        <f t="shared" si="354"/>
        <v>0</v>
      </c>
      <c r="AB273" s="212"/>
      <c r="AC273" s="212"/>
      <c r="AD273" s="212"/>
    </row>
    <row r="274" spans="1:30" s="202" customFormat="1" hidden="1" x14ac:dyDescent="0.25">
      <c r="A274" s="197"/>
      <c r="B274" s="198" t="s">
        <v>10</v>
      </c>
      <c r="C274" s="199" t="s">
        <v>11</v>
      </c>
      <c r="D274" s="200"/>
      <c r="E274" s="200"/>
      <c r="F274" s="201">
        <f t="shared" si="352"/>
        <v>0</v>
      </c>
      <c r="G274" s="201"/>
      <c r="H274" s="200"/>
      <c r="I274" s="200"/>
      <c r="J274" s="4">
        <f t="shared" si="333"/>
        <v>0</v>
      </c>
      <c r="K274" s="200"/>
      <c r="L274" s="200"/>
      <c r="M274" s="200"/>
      <c r="N274" s="200"/>
      <c r="O274" s="200"/>
      <c r="P274" s="200"/>
      <c r="Q274" s="200"/>
      <c r="R274" s="200"/>
      <c r="S274" s="200"/>
      <c r="T274" s="4">
        <f t="shared" si="341"/>
        <v>0</v>
      </c>
      <c r="U274" s="4">
        <f t="shared" si="335"/>
        <v>0</v>
      </c>
      <c r="V274" s="200"/>
      <c r="W274" s="201">
        <f t="shared" si="337"/>
        <v>0</v>
      </c>
      <c r="X274" s="200"/>
      <c r="Y274" s="200"/>
      <c r="AA274" s="295">
        <f t="shared" si="354"/>
        <v>0</v>
      </c>
      <c r="AB274" s="212"/>
      <c r="AC274" s="212"/>
      <c r="AD274" s="212"/>
    </row>
    <row r="275" spans="1:30" s="202" customFormat="1" hidden="1" x14ac:dyDescent="0.25">
      <c r="A275" s="197"/>
      <c r="B275" s="198" t="s">
        <v>12</v>
      </c>
      <c r="C275" s="199" t="s">
        <v>13</v>
      </c>
      <c r="D275" s="200"/>
      <c r="E275" s="200"/>
      <c r="F275" s="201">
        <f t="shared" si="352"/>
        <v>0</v>
      </c>
      <c r="G275" s="201"/>
      <c r="H275" s="200"/>
      <c r="I275" s="200"/>
      <c r="J275" s="4">
        <f t="shared" si="333"/>
        <v>0</v>
      </c>
      <c r="K275" s="200"/>
      <c r="L275" s="200"/>
      <c r="M275" s="200"/>
      <c r="N275" s="200"/>
      <c r="O275" s="200"/>
      <c r="P275" s="200"/>
      <c r="Q275" s="200"/>
      <c r="R275" s="200"/>
      <c r="S275" s="200"/>
      <c r="T275" s="4">
        <f t="shared" si="341"/>
        <v>0</v>
      </c>
      <c r="U275" s="4">
        <f t="shared" si="335"/>
        <v>0</v>
      </c>
      <c r="V275" s="200"/>
      <c r="W275" s="201">
        <f t="shared" si="337"/>
        <v>0</v>
      </c>
      <c r="X275" s="200"/>
      <c r="Y275" s="200"/>
      <c r="AA275" s="295">
        <f t="shared" si="354"/>
        <v>0</v>
      </c>
      <c r="AB275" s="212"/>
      <c r="AC275" s="212"/>
      <c r="AD275" s="212"/>
    </row>
    <row r="276" spans="1:30" s="202" customFormat="1" ht="12.75" hidden="1" customHeight="1" x14ac:dyDescent="0.25">
      <c r="A276" s="197"/>
      <c r="B276" s="198" t="s">
        <v>14</v>
      </c>
      <c r="C276" s="199" t="s">
        <v>15</v>
      </c>
      <c r="D276" s="200"/>
      <c r="E276" s="200"/>
      <c r="F276" s="201">
        <f t="shared" si="352"/>
        <v>0</v>
      </c>
      <c r="G276" s="201"/>
      <c r="H276" s="200"/>
      <c r="I276" s="200"/>
      <c r="J276" s="4">
        <f t="shared" si="333"/>
        <v>0</v>
      </c>
      <c r="K276" s="200"/>
      <c r="L276" s="200"/>
      <c r="M276" s="200"/>
      <c r="N276" s="200"/>
      <c r="O276" s="200"/>
      <c r="P276" s="200"/>
      <c r="Q276" s="200"/>
      <c r="R276" s="200"/>
      <c r="S276" s="200"/>
      <c r="T276" s="4">
        <f t="shared" si="341"/>
        <v>0</v>
      </c>
      <c r="U276" s="4">
        <f t="shared" si="335"/>
        <v>0</v>
      </c>
      <c r="V276" s="200"/>
      <c r="W276" s="201">
        <f t="shared" si="337"/>
        <v>0</v>
      </c>
      <c r="X276" s="200"/>
      <c r="Y276" s="200"/>
      <c r="AA276" s="295">
        <f t="shared" si="354"/>
        <v>0</v>
      </c>
      <c r="AB276" s="212"/>
      <c r="AC276" s="212"/>
      <c r="AD276" s="212"/>
    </row>
    <row r="277" spans="1:30" s="192" customFormat="1" ht="12.75" customHeight="1" x14ac:dyDescent="0.25">
      <c r="A277" s="189"/>
      <c r="B277" s="189">
        <v>32</v>
      </c>
      <c r="C277" s="190"/>
      <c r="D277" s="191">
        <f t="shared" ref="D277:E277" si="359">SUM(D278+D283+D290+D300+D304)</f>
        <v>0</v>
      </c>
      <c r="E277" s="191">
        <f t="shared" si="359"/>
        <v>0</v>
      </c>
      <c r="F277" s="201">
        <f t="shared" si="352"/>
        <v>93002</v>
      </c>
      <c r="G277" s="191"/>
      <c r="H277" s="191">
        <f>SUM(H278+H283+H290+H300+H304)+H302</f>
        <v>33001</v>
      </c>
      <c r="I277" s="191">
        <f t="shared" ref="I277" si="360">SUM(I278+I283+I290+I300+I304)</f>
        <v>0</v>
      </c>
      <c r="J277" s="4">
        <f t="shared" si="333"/>
        <v>33001</v>
      </c>
      <c r="K277" s="191">
        <f t="shared" ref="K277:S277" si="361">SUM(K278+K283+K290+K300+K304)</f>
        <v>0</v>
      </c>
      <c r="L277" s="191">
        <f t="shared" si="361"/>
        <v>0</v>
      </c>
      <c r="M277" s="191">
        <f>SUM(M278+M283+M290+M300+M304)+M302</f>
        <v>27000</v>
      </c>
      <c r="N277" s="191">
        <f t="shared" si="361"/>
        <v>0</v>
      </c>
      <c r="O277" s="191">
        <f t="shared" si="361"/>
        <v>0</v>
      </c>
      <c r="P277" s="191">
        <f t="shared" si="361"/>
        <v>0</v>
      </c>
      <c r="Q277" s="191">
        <f t="shared" si="361"/>
        <v>0</v>
      </c>
      <c r="R277" s="191">
        <f t="shared" si="361"/>
        <v>0</v>
      </c>
      <c r="S277" s="191">
        <f t="shared" si="361"/>
        <v>0</v>
      </c>
      <c r="T277" s="4">
        <f t="shared" si="341"/>
        <v>27000</v>
      </c>
      <c r="U277" s="4">
        <f t="shared" si="335"/>
        <v>60001</v>
      </c>
      <c r="V277" s="191">
        <f t="shared" ref="V277" si="362">SUM(V278+V283+V290+V300+V304)</f>
        <v>0</v>
      </c>
      <c r="W277" s="201">
        <f t="shared" si="337"/>
        <v>60001</v>
      </c>
      <c r="X277" s="191">
        <v>67000</v>
      </c>
      <c r="Y277" s="191">
        <v>67000</v>
      </c>
      <c r="AA277" s="295">
        <f t="shared" si="354"/>
        <v>60001</v>
      </c>
      <c r="AB277" s="212"/>
      <c r="AC277" s="212"/>
      <c r="AD277" s="212"/>
    </row>
    <row r="278" spans="1:30" s="192" customFormat="1" ht="12.75" hidden="1" customHeight="1" x14ac:dyDescent="0.25">
      <c r="A278" s="189"/>
      <c r="B278" s="189">
        <v>321</v>
      </c>
      <c r="C278" s="190"/>
      <c r="D278" s="191">
        <f t="shared" ref="D278:E278" si="363">SUM(D279+D280+D281+D282)</f>
        <v>0</v>
      </c>
      <c r="E278" s="191">
        <f t="shared" si="363"/>
        <v>0</v>
      </c>
      <c r="F278" s="201">
        <f t="shared" si="352"/>
        <v>0</v>
      </c>
      <c r="G278" s="191"/>
      <c r="H278" s="191">
        <f t="shared" ref="H278:I278" si="364">SUM(H279+H280+H281+H282)</f>
        <v>0</v>
      </c>
      <c r="I278" s="191">
        <f t="shared" si="364"/>
        <v>0</v>
      </c>
      <c r="J278" s="4">
        <f t="shared" si="333"/>
        <v>0</v>
      </c>
      <c r="K278" s="191">
        <f t="shared" ref="K278:S278" si="365">SUM(K279+K280+K281+K282)</f>
        <v>0</v>
      </c>
      <c r="L278" s="191">
        <f t="shared" si="365"/>
        <v>0</v>
      </c>
      <c r="M278" s="191">
        <f t="shared" si="365"/>
        <v>0</v>
      </c>
      <c r="N278" s="191">
        <f t="shared" si="365"/>
        <v>0</v>
      </c>
      <c r="O278" s="191">
        <f t="shared" si="365"/>
        <v>0</v>
      </c>
      <c r="P278" s="191">
        <f t="shared" si="365"/>
        <v>0</v>
      </c>
      <c r="Q278" s="191">
        <f t="shared" si="365"/>
        <v>0</v>
      </c>
      <c r="R278" s="191">
        <f t="shared" si="365"/>
        <v>0</v>
      </c>
      <c r="S278" s="191">
        <f t="shared" si="365"/>
        <v>0</v>
      </c>
      <c r="T278" s="4">
        <f t="shared" si="341"/>
        <v>0</v>
      </c>
      <c r="U278" s="4">
        <f t="shared" si="335"/>
        <v>0</v>
      </c>
      <c r="V278" s="191">
        <f t="shared" ref="V278" si="366">SUM(V279+V280+V281+V282)</f>
        <v>0</v>
      </c>
      <c r="W278" s="201">
        <f t="shared" si="337"/>
        <v>0</v>
      </c>
      <c r="X278" s="191">
        <f t="shared" ref="X278:Y278" si="367">SUM(X279+X280+X281+X282)</f>
        <v>0</v>
      </c>
      <c r="Y278" s="191">
        <f t="shared" si="367"/>
        <v>0</v>
      </c>
      <c r="AA278" s="295">
        <f t="shared" si="354"/>
        <v>0</v>
      </c>
      <c r="AB278" s="212"/>
      <c r="AC278" s="212"/>
      <c r="AD278" s="212"/>
    </row>
    <row r="279" spans="1:30" s="202" customFormat="1" hidden="1" x14ac:dyDescent="0.25">
      <c r="A279" s="197"/>
      <c r="B279" s="198" t="s">
        <v>16</v>
      </c>
      <c r="C279" s="199" t="s">
        <v>17</v>
      </c>
      <c r="D279" s="200"/>
      <c r="E279" s="200"/>
      <c r="F279" s="201">
        <f t="shared" si="352"/>
        <v>0</v>
      </c>
      <c r="G279" s="201"/>
      <c r="H279" s="200"/>
      <c r="I279" s="200"/>
      <c r="J279" s="4">
        <f t="shared" si="333"/>
        <v>0</v>
      </c>
      <c r="K279" s="200"/>
      <c r="L279" s="200"/>
      <c r="M279" s="200"/>
      <c r="N279" s="200"/>
      <c r="O279" s="200"/>
      <c r="P279" s="200"/>
      <c r="Q279" s="200"/>
      <c r="R279" s="200"/>
      <c r="S279" s="200"/>
      <c r="T279" s="4">
        <f t="shared" si="341"/>
        <v>0</v>
      </c>
      <c r="U279" s="4">
        <f t="shared" si="335"/>
        <v>0</v>
      </c>
      <c r="V279" s="200"/>
      <c r="W279" s="201">
        <f t="shared" si="337"/>
        <v>0</v>
      </c>
      <c r="X279" s="200"/>
      <c r="Y279" s="200"/>
      <c r="AA279" s="295">
        <f t="shared" si="354"/>
        <v>0</v>
      </c>
      <c r="AB279" s="212"/>
      <c r="AC279" s="212"/>
      <c r="AD279" s="212"/>
    </row>
    <row r="280" spans="1:30" s="202" customFormat="1" hidden="1" x14ac:dyDescent="0.25">
      <c r="A280" s="197"/>
      <c r="B280" s="198" t="s">
        <v>18</v>
      </c>
      <c r="C280" s="199" t="s">
        <v>19</v>
      </c>
      <c r="D280" s="200"/>
      <c r="E280" s="200"/>
      <c r="F280" s="201">
        <f t="shared" si="352"/>
        <v>0</v>
      </c>
      <c r="G280" s="201"/>
      <c r="H280" s="200"/>
      <c r="I280" s="200"/>
      <c r="J280" s="4">
        <f t="shared" si="333"/>
        <v>0</v>
      </c>
      <c r="K280" s="200"/>
      <c r="L280" s="200"/>
      <c r="M280" s="200"/>
      <c r="N280" s="200"/>
      <c r="O280" s="200"/>
      <c r="P280" s="200"/>
      <c r="Q280" s="200"/>
      <c r="R280" s="200"/>
      <c r="S280" s="200"/>
      <c r="T280" s="4">
        <f t="shared" si="341"/>
        <v>0</v>
      </c>
      <c r="U280" s="4">
        <f t="shared" si="335"/>
        <v>0</v>
      </c>
      <c r="V280" s="200"/>
      <c r="W280" s="201">
        <f t="shared" si="337"/>
        <v>0</v>
      </c>
      <c r="X280" s="200"/>
      <c r="Y280" s="200"/>
      <c r="AA280" s="295">
        <f t="shared" si="354"/>
        <v>0</v>
      </c>
      <c r="AB280" s="212"/>
      <c r="AC280" s="212"/>
      <c r="AD280" s="212"/>
    </row>
    <row r="281" spans="1:30" s="202" customFormat="1" hidden="1" x14ac:dyDescent="0.25">
      <c r="A281" s="197"/>
      <c r="B281" s="198" t="s">
        <v>20</v>
      </c>
      <c r="C281" s="199" t="s">
        <v>21</v>
      </c>
      <c r="D281" s="200"/>
      <c r="E281" s="200"/>
      <c r="F281" s="201">
        <f t="shared" si="352"/>
        <v>0</v>
      </c>
      <c r="G281" s="201"/>
      <c r="H281" s="200"/>
      <c r="I281" s="200"/>
      <c r="J281" s="4">
        <f t="shared" si="333"/>
        <v>0</v>
      </c>
      <c r="K281" s="200"/>
      <c r="L281" s="200"/>
      <c r="M281" s="200"/>
      <c r="N281" s="200"/>
      <c r="O281" s="200"/>
      <c r="P281" s="200"/>
      <c r="Q281" s="200"/>
      <c r="R281" s="200"/>
      <c r="S281" s="200"/>
      <c r="T281" s="4">
        <f t="shared" si="341"/>
        <v>0</v>
      </c>
      <c r="U281" s="4">
        <f t="shared" si="335"/>
        <v>0</v>
      </c>
      <c r="V281" s="200"/>
      <c r="W281" s="201">
        <f t="shared" si="337"/>
        <v>0</v>
      </c>
      <c r="X281" s="200"/>
      <c r="Y281" s="200"/>
      <c r="AA281" s="295">
        <f t="shared" si="354"/>
        <v>0</v>
      </c>
      <c r="AB281" s="212"/>
      <c r="AC281" s="212"/>
      <c r="AD281" s="212"/>
    </row>
    <row r="282" spans="1:30" s="202" customFormat="1" hidden="1" x14ac:dyDescent="0.25">
      <c r="A282" s="197"/>
      <c r="B282" s="197">
        <v>3214</v>
      </c>
      <c r="C282" s="199" t="s">
        <v>22</v>
      </c>
      <c r="D282" s="200"/>
      <c r="E282" s="200"/>
      <c r="F282" s="201">
        <f t="shared" si="352"/>
        <v>0</v>
      </c>
      <c r="G282" s="201"/>
      <c r="H282" s="200"/>
      <c r="I282" s="200"/>
      <c r="J282" s="4">
        <f t="shared" si="333"/>
        <v>0</v>
      </c>
      <c r="K282" s="200"/>
      <c r="L282" s="200"/>
      <c r="M282" s="200"/>
      <c r="N282" s="200"/>
      <c r="O282" s="200"/>
      <c r="P282" s="200"/>
      <c r="Q282" s="200"/>
      <c r="R282" s="200"/>
      <c r="S282" s="200"/>
      <c r="T282" s="4">
        <f t="shared" si="341"/>
        <v>0</v>
      </c>
      <c r="U282" s="4">
        <f t="shared" si="335"/>
        <v>0</v>
      </c>
      <c r="V282" s="200"/>
      <c r="W282" s="201">
        <f t="shared" si="337"/>
        <v>0</v>
      </c>
      <c r="X282" s="200"/>
      <c r="Y282" s="200"/>
      <c r="AA282" s="295">
        <f t="shared" si="354"/>
        <v>0</v>
      </c>
      <c r="AB282" s="212"/>
      <c r="AC282" s="212"/>
      <c r="AD282" s="212"/>
    </row>
    <row r="283" spans="1:30" s="192" customFormat="1" hidden="1" x14ac:dyDescent="0.25">
      <c r="A283" s="189"/>
      <c r="B283" s="189">
        <v>322</v>
      </c>
      <c r="C283" s="190"/>
      <c r="D283" s="191">
        <f t="shared" ref="D283:E283" si="368">SUM(D284+D285+D286+D287+D288+D289)</f>
        <v>0</v>
      </c>
      <c r="E283" s="191">
        <f t="shared" si="368"/>
        <v>0</v>
      </c>
      <c r="F283" s="201">
        <f t="shared" si="352"/>
        <v>0</v>
      </c>
      <c r="G283" s="191"/>
      <c r="H283" s="191">
        <f t="shared" ref="H283:I283" si="369">SUM(H284+H285+H286+H287+H288+H289)</f>
        <v>0</v>
      </c>
      <c r="I283" s="191">
        <f t="shared" si="369"/>
        <v>0</v>
      </c>
      <c r="J283" s="4">
        <f t="shared" si="333"/>
        <v>0</v>
      </c>
      <c r="K283" s="191">
        <f t="shared" ref="K283:S283" si="370">SUM(K284+K285+K286+K287+K288+K289)</f>
        <v>0</v>
      </c>
      <c r="L283" s="191">
        <f t="shared" si="370"/>
        <v>0</v>
      </c>
      <c r="M283" s="191">
        <f t="shared" si="370"/>
        <v>0</v>
      </c>
      <c r="N283" s="191">
        <f t="shared" si="370"/>
        <v>0</v>
      </c>
      <c r="O283" s="191">
        <f t="shared" si="370"/>
        <v>0</v>
      </c>
      <c r="P283" s="191">
        <f t="shared" si="370"/>
        <v>0</v>
      </c>
      <c r="Q283" s="191">
        <f t="shared" si="370"/>
        <v>0</v>
      </c>
      <c r="R283" s="191">
        <f t="shared" si="370"/>
        <v>0</v>
      </c>
      <c r="S283" s="191">
        <f t="shared" si="370"/>
        <v>0</v>
      </c>
      <c r="T283" s="4">
        <f t="shared" si="341"/>
        <v>0</v>
      </c>
      <c r="U283" s="4">
        <f t="shared" si="335"/>
        <v>0</v>
      </c>
      <c r="V283" s="191">
        <f t="shared" ref="V283" si="371">SUM(V284+V285+V286+V287+V288+V289)</f>
        <v>0</v>
      </c>
      <c r="W283" s="201">
        <f t="shared" si="337"/>
        <v>0</v>
      </c>
      <c r="X283" s="191">
        <f t="shared" ref="X283:Y283" si="372">SUM(X284+X285+X286+X287+X288+X289)</f>
        <v>0</v>
      </c>
      <c r="Y283" s="191">
        <f t="shared" si="372"/>
        <v>0</v>
      </c>
      <c r="AA283" s="295">
        <f t="shared" si="354"/>
        <v>0</v>
      </c>
      <c r="AB283" s="212"/>
      <c r="AC283" s="212"/>
      <c r="AD283" s="212"/>
    </row>
    <row r="284" spans="1:30" s="202" customFormat="1" hidden="1" x14ac:dyDescent="0.25">
      <c r="A284" s="197"/>
      <c r="B284" s="198" t="s">
        <v>23</v>
      </c>
      <c r="C284" s="199" t="s">
        <v>24</v>
      </c>
      <c r="D284" s="200"/>
      <c r="E284" s="200"/>
      <c r="F284" s="201">
        <f t="shared" si="352"/>
        <v>0</v>
      </c>
      <c r="G284" s="201"/>
      <c r="H284" s="200"/>
      <c r="I284" s="200"/>
      <c r="J284" s="4">
        <f t="shared" si="333"/>
        <v>0</v>
      </c>
      <c r="K284" s="200"/>
      <c r="L284" s="200"/>
      <c r="M284" s="200"/>
      <c r="N284" s="200"/>
      <c r="O284" s="200"/>
      <c r="P284" s="200"/>
      <c r="Q284" s="200"/>
      <c r="R284" s="200"/>
      <c r="S284" s="200"/>
      <c r="T284" s="4">
        <f t="shared" si="341"/>
        <v>0</v>
      </c>
      <c r="U284" s="4">
        <f t="shared" si="335"/>
        <v>0</v>
      </c>
      <c r="V284" s="200"/>
      <c r="W284" s="201">
        <f t="shared" si="337"/>
        <v>0</v>
      </c>
      <c r="X284" s="200"/>
      <c r="Y284" s="200"/>
      <c r="AA284" s="295">
        <f t="shared" si="354"/>
        <v>0</v>
      </c>
      <c r="AB284" s="212"/>
      <c r="AC284" s="212"/>
      <c r="AD284" s="212"/>
    </row>
    <row r="285" spans="1:30" s="202" customFormat="1" hidden="1" x14ac:dyDescent="0.25">
      <c r="A285" s="197"/>
      <c r="B285" s="198" t="s">
        <v>25</v>
      </c>
      <c r="C285" s="199" t="s">
        <v>26</v>
      </c>
      <c r="D285" s="200"/>
      <c r="E285" s="200"/>
      <c r="F285" s="201">
        <f t="shared" si="352"/>
        <v>0</v>
      </c>
      <c r="G285" s="201"/>
      <c r="H285" s="200"/>
      <c r="I285" s="200"/>
      <c r="J285" s="4">
        <f t="shared" si="333"/>
        <v>0</v>
      </c>
      <c r="K285" s="200"/>
      <c r="L285" s="200"/>
      <c r="M285" s="200"/>
      <c r="N285" s="200"/>
      <c r="O285" s="200"/>
      <c r="P285" s="200"/>
      <c r="Q285" s="200"/>
      <c r="R285" s="200"/>
      <c r="S285" s="200"/>
      <c r="T285" s="4">
        <f t="shared" si="341"/>
        <v>0</v>
      </c>
      <c r="U285" s="4">
        <f t="shared" si="335"/>
        <v>0</v>
      </c>
      <c r="V285" s="200"/>
      <c r="W285" s="201">
        <f t="shared" si="337"/>
        <v>0</v>
      </c>
      <c r="X285" s="200"/>
      <c r="Y285" s="200"/>
      <c r="AA285" s="295">
        <f t="shared" si="354"/>
        <v>0</v>
      </c>
      <c r="AB285" s="212"/>
      <c r="AC285" s="212"/>
      <c r="AD285" s="212"/>
    </row>
    <row r="286" spans="1:30" s="202" customFormat="1" hidden="1" x14ac:dyDescent="0.25">
      <c r="A286" s="197"/>
      <c r="B286" s="198" t="s">
        <v>27</v>
      </c>
      <c r="C286" s="199" t="s">
        <v>28</v>
      </c>
      <c r="D286" s="200"/>
      <c r="E286" s="200"/>
      <c r="F286" s="201">
        <f t="shared" si="352"/>
        <v>0</v>
      </c>
      <c r="G286" s="201"/>
      <c r="H286" s="200"/>
      <c r="I286" s="200"/>
      <c r="J286" s="4">
        <f t="shared" si="333"/>
        <v>0</v>
      </c>
      <c r="K286" s="200"/>
      <c r="L286" s="200"/>
      <c r="M286" s="200"/>
      <c r="N286" s="200"/>
      <c r="O286" s="200"/>
      <c r="P286" s="200"/>
      <c r="Q286" s="200"/>
      <c r="R286" s="200"/>
      <c r="S286" s="200"/>
      <c r="T286" s="4">
        <f t="shared" si="341"/>
        <v>0</v>
      </c>
      <c r="U286" s="4">
        <f t="shared" si="335"/>
        <v>0</v>
      </c>
      <c r="V286" s="200"/>
      <c r="W286" s="201">
        <f t="shared" si="337"/>
        <v>0</v>
      </c>
      <c r="X286" s="200"/>
      <c r="Y286" s="200"/>
      <c r="AA286" s="295">
        <f t="shared" si="354"/>
        <v>0</v>
      </c>
      <c r="AB286" s="212"/>
      <c r="AC286" s="212"/>
      <c r="AD286" s="212"/>
    </row>
    <row r="287" spans="1:30" s="202" customFormat="1" hidden="1" x14ac:dyDescent="0.25">
      <c r="A287" s="197"/>
      <c r="B287" s="198" t="s">
        <v>29</v>
      </c>
      <c r="C287" s="199" t="s">
        <v>30</v>
      </c>
      <c r="D287" s="200"/>
      <c r="E287" s="200"/>
      <c r="F287" s="201">
        <f t="shared" si="352"/>
        <v>0</v>
      </c>
      <c r="G287" s="201"/>
      <c r="H287" s="200"/>
      <c r="I287" s="200"/>
      <c r="J287" s="4">
        <f t="shared" si="333"/>
        <v>0</v>
      </c>
      <c r="K287" s="200"/>
      <c r="L287" s="200"/>
      <c r="M287" s="200"/>
      <c r="N287" s="200"/>
      <c r="O287" s="200"/>
      <c r="P287" s="200"/>
      <c r="Q287" s="200"/>
      <c r="R287" s="200"/>
      <c r="S287" s="200"/>
      <c r="T287" s="4">
        <f t="shared" si="341"/>
        <v>0</v>
      </c>
      <c r="U287" s="4">
        <f t="shared" si="335"/>
        <v>0</v>
      </c>
      <c r="V287" s="200"/>
      <c r="W287" s="201">
        <f t="shared" si="337"/>
        <v>0</v>
      </c>
      <c r="X287" s="200"/>
      <c r="Y287" s="200"/>
      <c r="AA287" s="295">
        <f t="shared" si="354"/>
        <v>0</v>
      </c>
      <c r="AB287" s="212"/>
      <c r="AC287" s="212"/>
      <c r="AD287" s="212"/>
    </row>
    <row r="288" spans="1:30" s="202" customFormat="1" hidden="1" x14ac:dyDescent="0.25">
      <c r="A288" s="197"/>
      <c r="B288" s="198" t="s">
        <v>31</v>
      </c>
      <c r="C288" s="199" t="s">
        <v>32</v>
      </c>
      <c r="D288" s="200"/>
      <c r="E288" s="200"/>
      <c r="F288" s="201">
        <f t="shared" si="352"/>
        <v>0</v>
      </c>
      <c r="G288" s="201"/>
      <c r="H288" s="200"/>
      <c r="I288" s="200"/>
      <c r="J288" s="4">
        <f t="shared" si="333"/>
        <v>0</v>
      </c>
      <c r="K288" s="200"/>
      <c r="L288" s="200"/>
      <c r="M288" s="200"/>
      <c r="N288" s="200"/>
      <c r="O288" s="200"/>
      <c r="P288" s="200"/>
      <c r="Q288" s="200"/>
      <c r="R288" s="200"/>
      <c r="S288" s="200"/>
      <c r="T288" s="4">
        <f t="shared" si="341"/>
        <v>0</v>
      </c>
      <c r="U288" s="4">
        <f t="shared" si="335"/>
        <v>0</v>
      </c>
      <c r="V288" s="200"/>
      <c r="W288" s="201">
        <f t="shared" si="337"/>
        <v>0</v>
      </c>
      <c r="X288" s="200"/>
      <c r="Y288" s="200"/>
      <c r="AA288" s="295">
        <f t="shared" si="354"/>
        <v>0</v>
      </c>
      <c r="AB288" s="212"/>
      <c r="AC288" s="212"/>
      <c r="AD288" s="212"/>
    </row>
    <row r="289" spans="1:30" s="202" customFormat="1" hidden="1" x14ac:dyDescent="0.25">
      <c r="A289" s="197"/>
      <c r="B289" s="204" t="s">
        <v>33</v>
      </c>
      <c r="C289" s="199" t="s">
        <v>34</v>
      </c>
      <c r="D289" s="200"/>
      <c r="E289" s="200"/>
      <c r="F289" s="201">
        <f t="shared" si="352"/>
        <v>0</v>
      </c>
      <c r="G289" s="201"/>
      <c r="H289" s="200"/>
      <c r="I289" s="200"/>
      <c r="J289" s="4">
        <f t="shared" si="333"/>
        <v>0</v>
      </c>
      <c r="K289" s="200"/>
      <c r="L289" s="200"/>
      <c r="M289" s="200"/>
      <c r="N289" s="200"/>
      <c r="O289" s="200"/>
      <c r="P289" s="200"/>
      <c r="Q289" s="200"/>
      <c r="R289" s="200"/>
      <c r="S289" s="200"/>
      <c r="T289" s="4">
        <f t="shared" si="341"/>
        <v>0</v>
      </c>
      <c r="U289" s="4">
        <f t="shared" si="335"/>
        <v>0</v>
      </c>
      <c r="V289" s="200"/>
      <c r="W289" s="201">
        <f t="shared" si="337"/>
        <v>0</v>
      </c>
      <c r="X289" s="200"/>
      <c r="Y289" s="200"/>
      <c r="AA289" s="295">
        <f t="shared" si="354"/>
        <v>0</v>
      </c>
      <c r="AB289" s="212"/>
      <c r="AC289" s="212"/>
      <c r="AD289" s="212"/>
    </row>
    <row r="290" spans="1:30" s="192" customFormat="1" x14ac:dyDescent="0.25">
      <c r="A290" s="189"/>
      <c r="B290" s="189">
        <v>323</v>
      </c>
      <c r="C290" s="190"/>
      <c r="D290" s="191">
        <f t="shared" ref="D290:E290" si="373">SUM(D291+D292+D293+D294+D295+D296+D297+D298+D299)</f>
        <v>0</v>
      </c>
      <c r="E290" s="191">
        <f t="shared" si="373"/>
        <v>0</v>
      </c>
      <c r="F290" s="201">
        <f t="shared" si="352"/>
        <v>61092.800000000003</v>
      </c>
      <c r="G290" s="191"/>
      <c r="H290" s="191">
        <f>SUM(H291+H292+H293+H294+H295+H296+H297+H298+H299)</f>
        <v>19001.000000000004</v>
      </c>
      <c r="I290" s="191">
        <f t="shared" ref="I290" si="374">SUM(I291+I292+I293+I294+I295+I296+I297+I298+I299)</f>
        <v>0</v>
      </c>
      <c r="J290" s="4">
        <f>SUM(H290:I290)</f>
        <v>19001.000000000004</v>
      </c>
      <c r="K290" s="191">
        <f t="shared" ref="K290:S290" si="375">SUM(K291+K292+K293+K294+K295+K296+K297+K298+K299)</f>
        <v>0</v>
      </c>
      <c r="L290" s="191">
        <f t="shared" si="375"/>
        <v>0</v>
      </c>
      <c r="M290" s="337">
        <f>SUM(M291+M292+M293+M294+M295+M296+M297+M298+M299)</f>
        <v>23090.799999999999</v>
      </c>
      <c r="N290" s="191">
        <f t="shared" si="375"/>
        <v>0</v>
      </c>
      <c r="O290" s="191">
        <f t="shared" si="375"/>
        <v>0</v>
      </c>
      <c r="P290" s="191">
        <f t="shared" si="375"/>
        <v>0</v>
      </c>
      <c r="Q290" s="191">
        <f t="shared" si="375"/>
        <v>0</v>
      </c>
      <c r="R290" s="191">
        <f t="shared" si="375"/>
        <v>0</v>
      </c>
      <c r="S290" s="191">
        <f t="shared" si="375"/>
        <v>0</v>
      </c>
      <c r="T290" s="4">
        <f t="shared" si="341"/>
        <v>23090.799999999999</v>
      </c>
      <c r="U290" s="4">
        <f t="shared" si="335"/>
        <v>42091.8</v>
      </c>
      <c r="V290" s="191">
        <f t="shared" ref="V290" si="376">SUM(V291+V292+V293+V294+V295+V296+V297+V298+V299)</f>
        <v>0</v>
      </c>
      <c r="W290" s="201">
        <f t="shared" si="337"/>
        <v>42091.8</v>
      </c>
      <c r="X290" s="191">
        <f t="shared" ref="X290:Y290" si="377">SUM(X291+X292+X293+X294+X295+X296+X297+X298+X299)</f>
        <v>0</v>
      </c>
      <c r="Y290" s="191">
        <f t="shared" si="377"/>
        <v>0</v>
      </c>
      <c r="AA290" s="295">
        <f t="shared" si="354"/>
        <v>42091.8</v>
      </c>
      <c r="AB290" s="212"/>
      <c r="AC290" s="212"/>
      <c r="AD290" s="212"/>
    </row>
    <row r="291" spans="1:30" s="202" customFormat="1" x14ac:dyDescent="0.25">
      <c r="A291" s="197"/>
      <c r="B291" s="198" t="s">
        <v>35</v>
      </c>
      <c r="C291" s="199" t="s">
        <v>36</v>
      </c>
      <c r="D291" s="200"/>
      <c r="E291" s="200"/>
      <c r="F291" s="201">
        <f t="shared" si="352"/>
        <v>0</v>
      </c>
      <c r="G291" s="201"/>
      <c r="H291" s="200"/>
      <c r="I291" s="200"/>
      <c r="J291" s="201">
        <f t="shared" si="333"/>
        <v>0</v>
      </c>
      <c r="K291" s="200"/>
      <c r="L291" s="200"/>
      <c r="M291" s="200"/>
      <c r="N291" s="200"/>
      <c r="O291" s="200"/>
      <c r="P291" s="200"/>
      <c r="Q291" s="200"/>
      <c r="R291" s="200"/>
      <c r="S291" s="200"/>
      <c r="T291" s="201">
        <f t="shared" si="341"/>
        <v>0</v>
      </c>
      <c r="U291" s="201">
        <f t="shared" si="335"/>
        <v>0</v>
      </c>
      <c r="V291" s="200"/>
      <c r="W291" s="201">
        <f t="shared" si="337"/>
        <v>0</v>
      </c>
      <c r="X291" s="200"/>
      <c r="Y291" s="200"/>
      <c r="AA291" s="295">
        <f t="shared" si="354"/>
        <v>0</v>
      </c>
      <c r="AB291" s="212"/>
      <c r="AC291" s="212"/>
      <c r="AD291" s="212"/>
    </row>
    <row r="292" spans="1:30" s="202" customFormat="1" hidden="1" x14ac:dyDescent="0.25">
      <c r="A292" s="197"/>
      <c r="B292" s="198" t="s">
        <v>37</v>
      </c>
      <c r="C292" s="199" t="s">
        <v>38</v>
      </c>
      <c r="D292" s="200"/>
      <c r="E292" s="200"/>
      <c r="F292" s="201">
        <f t="shared" si="352"/>
        <v>0</v>
      </c>
      <c r="G292" s="201"/>
      <c r="H292" s="200"/>
      <c r="I292" s="200"/>
      <c r="J292" s="201">
        <f t="shared" si="333"/>
        <v>0</v>
      </c>
      <c r="K292" s="200"/>
      <c r="L292" s="200"/>
      <c r="M292" s="200"/>
      <c r="N292" s="200"/>
      <c r="O292" s="200"/>
      <c r="P292" s="200"/>
      <c r="Q292" s="200"/>
      <c r="R292" s="200"/>
      <c r="S292" s="200"/>
      <c r="T292" s="201">
        <f t="shared" si="341"/>
        <v>0</v>
      </c>
      <c r="U292" s="201">
        <f t="shared" si="335"/>
        <v>0</v>
      </c>
      <c r="V292" s="200"/>
      <c r="W292" s="201">
        <f t="shared" si="337"/>
        <v>0</v>
      </c>
      <c r="X292" s="200"/>
      <c r="Y292" s="200"/>
      <c r="AA292" s="295">
        <f t="shared" si="354"/>
        <v>0</v>
      </c>
      <c r="AB292" s="212"/>
      <c r="AC292" s="212"/>
      <c r="AD292" s="212"/>
    </row>
    <row r="293" spans="1:30" s="202" customFormat="1" hidden="1" x14ac:dyDescent="0.25">
      <c r="A293" s="197"/>
      <c r="B293" s="198" t="s">
        <v>39</v>
      </c>
      <c r="C293" s="199" t="s">
        <v>40</v>
      </c>
      <c r="D293" s="200"/>
      <c r="E293" s="200"/>
      <c r="F293" s="201">
        <f t="shared" si="352"/>
        <v>0</v>
      </c>
      <c r="G293" s="201"/>
      <c r="H293" s="200"/>
      <c r="I293" s="200"/>
      <c r="J293" s="201">
        <f t="shared" si="333"/>
        <v>0</v>
      </c>
      <c r="K293" s="200"/>
      <c r="L293" s="200"/>
      <c r="M293" s="200"/>
      <c r="N293" s="200"/>
      <c r="O293" s="200"/>
      <c r="P293" s="200"/>
      <c r="Q293" s="200"/>
      <c r="R293" s="200"/>
      <c r="S293" s="200"/>
      <c r="T293" s="201">
        <f t="shared" si="341"/>
        <v>0</v>
      </c>
      <c r="U293" s="201">
        <f t="shared" si="335"/>
        <v>0</v>
      </c>
      <c r="V293" s="200"/>
      <c r="W293" s="201">
        <f t="shared" si="337"/>
        <v>0</v>
      </c>
      <c r="X293" s="200"/>
      <c r="Y293" s="200"/>
      <c r="AA293" s="295">
        <f t="shared" si="354"/>
        <v>0</v>
      </c>
      <c r="AB293" s="212"/>
      <c r="AC293" s="212"/>
      <c r="AD293" s="212"/>
    </row>
    <row r="294" spans="1:30" s="202" customFormat="1" hidden="1" x14ac:dyDescent="0.25">
      <c r="A294" s="197"/>
      <c r="B294" s="198" t="s">
        <v>41</v>
      </c>
      <c r="C294" s="199" t="s">
        <v>42</v>
      </c>
      <c r="D294" s="200"/>
      <c r="E294" s="200"/>
      <c r="F294" s="201">
        <f t="shared" si="352"/>
        <v>0</v>
      </c>
      <c r="G294" s="201"/>
      <c r="H294" s="200"/>
      <c r="I294" s="200"/>
      <c r="J294" s="201">
        <f t="shared" si="333"/>
        <v>0</v>
      </c>
      <c r="K294" s="200"/>
      <c r="L294" s="200"/>
      <c r="M294" s="200"/>
      <c r="N294" s="200"/>
      <c r="O294" s="200"/>
      <c r="P294" s="200"/>
      <c r="Q294" s="200"/>
      <c r="R294" s="200"/>
      <c r="S294" s="200"/>
      <c r="T294" s="201">
        <f t="shared" si="341"/>
        <v>0</v>
      </c>
      <c r="U294" s="201">
        <f t="shared" si="335"/>
        <v>0</v>
      </c>
      <c r="V294" s="200"/>
      <c r="W294" s="201">
        <f t="shared" si="337"/>
        <v>0</v>
      </c>
      <c r="X294" s="200"/>
      <c r="Y294" s="200"/>
      <c r="AA294" s="295">
        <f t="shared" si="354"/>
        <v>0</v>
      </c>
      <c r="AB294" s="212"/>
      <c r="AC294" s="212"/>
      <c r="AD294" s="212"/>
    </row>
    <row r="295" spans="1:30" s="202" customFormat="1" x14ac:dyDescent="0.25">
      <c r="A295" s="197"/>
      <c r="B295" s="198" t="s">
        <v>43</v>
      </c>
      <c r="C295" s="199" t="s">
        <v>44</v>
      </c>
      <c r="D295" s="200"/>
      <c r="E295" s="200"/>
      <c r="F295" s="201">
        <f t="shared" si="352"/>
        <v>3330</v>
      </c>
      <c r="G295" s="201"/>
      <c r="H295" s="331">
        <v>1665</v>
      </c>
      <c r="I295" s="200"/>
      <c r="J295" s="332">
        <f>H295</f>
        <v>1665</v>
      </c>
      <c r="K295" s="200"/>
      <c r="L295" s="200"/>
      <c r="M295" s="200"/>
      <c r="N295" s="200"/>
      <c r="O295" s="200"/>
      <c r="P295" s="200"/>
      <c r="Q295" s="200"/>
      <c r="R295" s="200"/>
      <c r="S295" s="200"/>
      <c r="T295" s="201">
        <f t="shared" si="341"/>
        <v>0</v>
      </c>
      <c r="U295" s="201">
        <f t="shared" si="335"/>
        <v>1665</v>
      </c>
      <c r="V295" s="200"/>
      <c r="W295" s="201">
        <f t="shared" si="337"/>
        <v>1665</v>
      </c>
      <c r="X295" s="200"/>
      <c r="Y295" s="200"/>
      <c r="AA295" s="295">
        <f t="shared" si="354"/>
        <v>1665</v>
      </c>
      <c r="AB295" s="212"/>
      <c r="AC295" s="212"/>
      <c r="AD295" s="212"/>
    </row>
    <row r="296" spans="1:30" s="202" customFormat="1" x14ac:dyDescent="0.25">
      <c r="A296" s="197"/>
      <c r="B296" s="198" t="s">
        <v>45</v>
      </c>
      <c r="C296" s="199" t="s">
        <v>46</v>
      </c>
      <c r="D296" s="200"/>
      <c r="E296" s="200"/>
      <c r="F296" s="201">
        <f t="shared" si="352"/>
        <v>0</v>
      </c>
      <c r="G296" s="201"/>
      <c r="H296" s="200"/>
      <c r="I296" s="200"/>
      <c r="J296" s="201">
        <f t="shared" si="333"/>
        <v>0</v>
      </c>
      <c r="K296" s="200"/>
      <c r="L296" s="200"/>
      <c r="M296" s="200"/>
      <c r="N296" s="200"/>
      <c r="O296" s="200"/>
      <c r="P296" s="200"/>
      <c r="Q296" s="200"/>
      <c r="R296" s="200"/>
      <c r="S296" s="200"/>
      <c r="T296" s="201">
        <f t="shared" si="341"/>
        <v>0</v>
      </c>
      <c r="U296" s="201">
        <f t="shared" si="335"/>
        <v>0</v>
      </c>
      <c r="V296" s="200"/>
      <c r="W296" s="201">
        <f t="shared" si="337"/>
        <v>0</v>
      </c>
      <c r="X296" s="200"/>
      <c r="Y296" s="200"/>
      <c r="AA296" s="295">
        <f t="shared" si="354"/>
        <v>0</v>
      </c>
      <c r="AB296" s="212"/>
      <c r="AC296" s="212"/>
      <c r="AD296" s="212"/>
    </row>
    <row r="297" spans="1:30" s="202" customFormat="1" x14ac:dyDescent="0.25">
      <c r="A297" s="197"/>
      <c r="B297" s="198" t="s">
        <v>47</v>
      </c>
      <c r="C297" s="199" t="s">
        <v>48</v>
      </c>
      <c r="D297" s="200"/>
      <c r="E297" s="200"/>
      <c r="F297" s="201">
        <f t="shared" si="352"/>
        <v>53617.04</v>
      </c>
      <c r="G297" s="201"/>
      <c r="H297" s="338">
        <v>15263.12</v>
      </c>
      <c r="I297" s="200"/>
      <c r="J297" s="340">
        <f t="shared" si="333"/>
        <v>15263.12</v>
      </c>
      <c r="K297" s="200"/>
      <c r="L297" s="200"/>
      <c r="M297" s="338">
        <v>23090.799999999999</v>
      </c>
      <c r="N297" s="200"/>
      <c r="O297" s="200"/>
      <c r="P297" s="200"/>
      <c r="Q297" s="200"/>
      <c r="R297" s="200"/>
      <c r="S297" s="200"/>
      <c r="T297" s="339">
        <f t="shared" si="341"/>
        <v>23090.799999999999</v>
      </c>
      <c r="U297" s="201">
        <f>SUM(J297+T297)</f>
        <v>38353.919999999998</v>
      </c>
      <c r="V297" s="200"/>
      <c r="W297" s="201">
        <f t="shared" si="337"/>
        <v>38353.919999999998</v>
      </c>
      <c r="X297" s="200"/>
      <c r="Y297" s="200"/>
      <c r="AA297" s="295">
        <f t="shared" si="354"/>
        <v>38353.919999999998</v>
      </c>
      <c r="AB297" s="212"/>
      <c r="AC297" s="212"/>
      <c r="AD297" s="212"/>
    </row>
    <row r="298" spans="1:30" s="202" customFormat="1" x14ac:dyDescent="0.25">
      <c r="A298" s="197"/>
      <c r="B298" s="198" t="s">
        <v>49</v>
      </c>
      <c r="C298" s="199" t="s">
        <v>50</v>
      </c>
      <c r="D298" s="200"/>
      <c r="E298" s="200"/>
      <c r="F298" s="201">
        <f t="shared" si="352"/>
        <v>0</v>
      </c>
      <c r="G298" s="201"/>
      <c r="H298" s="200"/>
      <c r="I298" s="200"/>
      <c r="J298" s="201">
        <f t="shared" si="333"/>
        <v>0</v>
      </c>
      <c r="K298" s="200"/>
      <c r="L298" s="200"/>
      <c r="M298" s="200"/>
      <c r="N298" s="200"/>
      <c r="O298" s="200"/>
      <c r="P298" s="200"/>
      <c r="Q298" s="200"/>
      <c r="R298" s="200"/>
      <c r="S298" s="200"/>
      <c r="T298" s="201">
        <f t="shared" si="341"/>
        <v>0</v>
      </c>
      <c r="U298" s="201">
        <f t="shared" si="335"/>
        <v>0</v>
      </c>
      <c r="V298" s="200"/>
      <c r="W298" s="201">
        <f t="shared" si="337"/>
        <v>0</v>
      </c>
      <c r="X298" s="200"/>
      <c r="Y298" s="200"/>
      <c r="AA298" s="295">
        <f t="shared" si="354"/>
        <v>0</v>
      </c>
      <c r="AB298" s="212"/>
      <c r="AC298" s="212"/>
      <c r="AD298" s="212"/>
    </row>
    <row r="299" spans="1:30" s="202" customFormat="1" x14ac:dyDescent="0.25">
      <c r="A299" s="197"/>
      <c r="B299" s="198" t="s">
        <v>51</v>
      </c>
      <c r="C299" s="199" t="s">
        <v>52</v>
      </c>
      <c r="D299" s="200"/>
      <c r="E299" s="200"/>
      <c r="F299" s="201">
        <f t="shared" si="352"/>
        <v>4145.76</v>
      </c>
      <c r="G299" s="201"/>
      <c r="H299" s="348">
        <v>2072.88</v>
      </c>
      <c r="I299" s="200"/>
      <c r="J299" s="349">
        <v>2072.88</v>
      </c>
      <c r="K299" s="200"/>
      <c r="L299" s="200"/>
      <c r="M299" s="331">
        <v>0</v>
      </c>
      <c r="N299" s="200"/>
      <c r="O299" s="200"/>
      <c r="P299" s="200"/>
      <c r="Q299" s="200"/>
      <c r="R299" s="200"/>
      <c r="S299" s="200"/>
      <c r="T299" s="201">
        <f t="shared" si="341"/>
        <v>0</v>
      </c>
      <c r="U299" s="201">
        <f>SUM(J299+T299)</f>
        <v>2072.88</v>
      </c>
      <c r="V299" s="200"/>
      <c r="W299" s="201">
        <f t="shared" si="337"/>
        <v>2072.88</v>
      </c>
      <c r="X299" s="200"/>
      <c r="Y299" s="200"/>
      <c r="AA299" s="295">
        <f t="shared" si="354"/>
        <v>2072.88</v>
      </c>
      <c r="AB299" s="212"/>
      <c r="AC299" s="212"/>
      <c r="AD299" s="212"/>
    </row>
    <row r="300" spans="1:30" s="192" customFormat="1" hidden="1" x14ac:dyDescent="0.25">
      <c r="A300" s="189"/>
      <c r="B300" s="189">
        <v>324</v>
      </c>
      <c r="C300" s="190"/>
      <c r="D300" s="191">
        <f>SUM(D301)</f>
        <v>0</v>
      </c>
      <c r="E300" s="191">
        <f t="shared" ref="E300:V300" si="378">SUM(E301)</f>
        <v>0</v>
      </c>
      <c r="F300" s="201">
        <f t="shared" si="352"/>
        <v>0</v>
      </c>
      <c r="G300" s="191"/>
      <c r="H300" s="191">
        <f t="shared" si="378"/>
        <v>0</v>
      </c>
      <c r="I300" s="191">
        <f t="shared" si="378"/>
        <v>0</v>
      </c>
      <c r="J300" s="201">
        <f t="shared" si="333"/>
        <v>0</v>
      </c>
      <c r="K300" s="191">
        <f t="shared" si="378"/>
        <v>0</v>
      </c>
      <c r="L300" s="191">
        <f t="shared" si="378"/>
        <v>0</v>
      </c>
      <c r="M300" s="191">
        <f t="shared" si="378"/>
        <v>0</v>
      </c>
      <c r="N300" s="191">
        <f t="shared" si="378"/>
        <v>0</v>
      </c>
      <c r="O300" s="191">
        <f t="shared" si="378"/>
        <v>0</v>
      </c>
      <c r="P300" s="191">
        <f t="shared" si="378"/>
        <v>0</v>
      </c>
      <c r="Q300" s="191">
        <f t="shared" si="378"/>
        <v>0</v>
      </c>
      <c r="R300" s="191">
        <f t="shared" si="378"/>
        <v>0</v>
      </c>
      <c r="S300" s="191">
        <f t="shared" si="378"/>
        <v>0</v>
      </c>
      <c r="T300" s="201">
        <f t="shared" si="341"/>
        <v>0</v>
      </c>
      <c r="U300" s="201">
        <f t="shared" si="335"/>
        <v>0</v>
      </c>
      <c r="V300" s="191">
        <f t="shared" si="378"/>
        <v>0</v>
      </c>
      <c r="W300" s="201">
        <f t="shared" si="337"/>
        <v>0</v>
      </c>
      <c r="X300" s="191">
        <f t="shared" ref="X300:Y300" si="379">SUM(X301)</f>
        <v>0</v>
      </c>
      <c r="Y300" s="191">
        <f t="shared" si="379"/>
        <v>0</v>
      </c>
      <c r="AA300" s="295">
        <f t="shared" si="354"/>
        <v>0</v>
      </c>
      <c r="AB300" s="212"/>
      <c r="AC300" s="212"/>
      <c r="AD300" s="212"/>
    </row>
    <row r="301" spans="1:30" s="202" customFormat="1" hidden="1" x14ac:dyDescent="0.25">
      <c r="A301" s="197"/>
      <c r="B301" s="203" t="s">
        <v>54</v>
      </c>
      <c r="C301" s="199" t="s">
        <v>53</v>
      </c>
      <c r="D301" s="200"/>
      <c r="E301" s="200"/>
      <c r="F301" s="201">
        <f t="shared" si="352"/>
        <v>0</v>
      </c>
      <c r="G301" s="201"/>
      <c r="H301" s="200"/>
      <c r="I301" s="200"/>
      <c r="J301" s="201">
        <f t="shared" si="333"/>
        <v>0</v>
      </c>
      <c r="K301" s="200"/>
      <c r="L301" s="200"/>
      <c r="M301" s="200"/>
      <c r="N301" s="200"/>
      <c r="O301" s="200"/>
      <c r="P301" s="200"/>
      <c r="Q301" s="200"/>
      <c r="R301" s="200"/>
      <c r="S301" s="200"/>
      <c r="T301" s="201">
        <f t="shared" si="341"/>
        <v>0</v>
      </c>
      <c r="U301" s="201">
        <f t="shared" si="335"/>
        <v>0</v>
      </c>
      <c r="V301" s="200"/>
      <c r="W301" s="201">
        <f t="shared" si="337"/>
        <v>0</v>
      </c>
      <c r="X301" s="200"/>
      <c r="Y301" s="200"/>
      <c r="AA301" s="295">
        <f t="shared" si="354"/>
        <v>0</v>
      </c>
      <c r="AB301" s="212"/>
      <c r="AC301" s="212"/>
      <c r="AD301" s="212"/>
    </row>
    <row r="302" spans="1:30" s="202" customFormat="1" x14ac:dyDescent="0.25">
      <c r="A302" s="197"/>
      <c r="B302" s="195" t="s">
        <v>595</v>
      </c>
      <c r="C302" s="199"/>
      <c r="D302" s="200"/>
      <c r="E302" s="200"/>
      <c r="F302" s="201"/>
      <c r="G302" s="201"/>
      <c r="H302" s="191">
        <f>H303</f>
        <v>8000</v>
      </c>
      <c r="I302" s="200"/>
      <c r="J302" s="4">
        <f>H302</f>
        <v>8000</v>
      </c>
      <c r="K302" s="200"/>
      <c r="L302" s="200"/>
      <c r="M302" s="337">
        <f>M303</f>
        <v>909.2</v>
      </c>
      <c r="N302" s="200"/>
      <c r="O302" s="200"/>
      <c r="P302" s="200"/>
      <c r="Q302" s="200"/>
      <c r="R302" s="200"/>
      <c r="S302" s="200"/>
      <c r="T302" s="4">
        <f>M302</f>
        <v>909.2</v>
      </c>
      <c r="U302" s="4">
        <f>J302+T302</f>
        <v>8909.2000000000007</v>
      </c>
      <c r="V302" s="200"/>
      <c r="W302" s="201">
        <f t="shared" si="337"/>
        <v>8909.2000000000007</v>
      </c>
      <c r="X302" s="200"/>
      <c r="Y302" s="200"/>
      <c r="AA302" s="295">
        <f t="shared" si="354"/>
        <v>8909.2000000000007</v>
      </c>
      <c r="AB302" s="212"/>
      <c r="AC302" s="212"/>
      <c r="AD302" s="212"/>
    </row>
    <row r="303" spans="1:30" s="202" customFormat="1" x14ac:dyDescent="0.25">
      <c r="A303" s="197"/>
      <c r="B303" s="203" t="s">
        <v>54</v>
      </c>
      <c r="C303" s="199" t="s">
        <v>53</v>
      </c>
      <c r="D303" s="200"/>
      <c r="E303" s="200"/>
      <c r="F303" s="201"/>
      <c r="G303" s="201"/>
      <c r="H303" s="200">
        <v>8000</v>
      </c>
      <c r="I303" s="200"/>
      <c r="J303" s="201">
        <f>H303</f>
        <v>8000</v>
      </c>
      <c r="K303" s="200"/>
      <c r="L303" s="200"/>
      <c r="M303" s="338">
        <v>909.2</v>
      </c>
      <c r="N303" s="200"/>
      <c r="O303" s="200"/>
      <c r="P303" s="200"/>
      <c r="Q303" s="200"/>
      <c r="R303" s="200"/>
      <c r="S303" s="200"/>
      <c r="T303" s="339">
        <f>M303</f>
        <v>909.2</v>
      </c>
      <c r="U303" s="201">
        <f>J303+T303</f>
        <v>8909.2000000000007</v>
      </c>
      <c r="V303" s="200"/>
      <c r="W303" s="201"/>
      <c r="X303" s="200"/>
      <c r="Y303" s="200"/>
      <c r="AA303" s="295">
        <f t="shared" si="354"/>
        <v>8909.2000000000007</v>
      </c>
      <c r="AB303" s="212"/>
      <c r="AC303" s="212"/>
      <c r="AD303" s="212"/>
    </row>
    <row r="304" spans="1:30" s="192" customFormat="1" x14ac:dyDescent="0.25">
      <c r="A304" s="189"/>
      <c r="B304" s="195" t="s">
        <v>547</v>
      </c>
      <c r="C304" s="190"/>
      <c r="D304" s="191">
        <f t="shared" ref="D304:E304" si="380">SUM(D305+D306+D307+D308+D309+D310+D311)</f>
        <v>0</v>
      </c>
      <c r="E304" s="191">
        <f t="shared" si="380"/>
        <v>0</v>
      </c>
      <c r="F304" s="201">
        <f t="shared" si="352"/>
        <v>15000</v>
      </c>
      <c r="G304" s="191"/>
      <c r="H304" s="191">
        <f>H307+H345+H344</f>
        <v>6000</v>
      </c>
      <c r="I304" s="191">
        <f t="shared" ref="I304" si="381">SUM(I305+I306+I307+I308+I309+I310+I311)</f>
        <v>0</v>
      </c>
      <c r="J304" s="4">
        <f t="shared" si="333"/>
        <v>6000</v>
      </c>
      <c r="K304" s="191">
        <f t="shared" ref="K304:S304" si="382">SUM(K305+K306+K307+K308+K309+K310+K311)</f>
        <v>0</v>
      </c>
      <c r="L304" s="191">
        <f t="shared" si="382"/>
        <v>0</v>
      </c>
      <c r="M304" s="191">
        <f>M307+M345+M344</f>
        <v>3000</v>
      </c>
      <c r="N304" s="191">
        <f t="shared" si="382"/>
        <v>0</v>
      </c>
      <c r="O304" s="191">
        <f t="shared" si="382"/>
        <v>0</v>
      </c>
      <c r="P304" s="191">
        <f t="shared" si="382"/>
        <v>0</v>
      </c>
      <c r="Q304" s="191">
        <f t="shared" si="382"/>
        <v>0</v>
      </c>
      <c r="R304" s="191">
        <f t="shared" si="382"/>
        <v>0</v>
      </c>
      <c r="S304" s="191">
        <f t="shared" si="382"/>
        <v>0</v>
      </c>
      <c r="T304" s="4">
        <f t="shared" si="341"/>
        <v>3000</v>
      </c>
      <c r="U304" s="4">
        <f t="shared" si="335"/>
        <v>9000</v>
      </c>
      <c r="V304" s="191">
        <f t="shared" ref="V304" si="383">SUM(V305+V306+V307+V308+V309+V310+V311)</f>
        <v>0</v>
      </c>
      <c r="W304" s="201">
        <f t="shared" si="337"/>
        <v>9000</v>
      </c>
      <c r="X304" s="191">
        <f t="shared" ref="X304:Y304" si="384">SUM(X305+X306+X307+X308+X309+X310+X311)</f>
        <v>0</v>
      </c>
      <c r="Y304" s="191">
        <f t="shared" si="384"/>
        <v>0</v>
      </c>
      <c r="AA304" s="295">
        <f t="shared" si="354"/>
        <v>9000</v>
      </c>
      <c r="AB304" s="212"/>
      <c r="AC304" s="212"/>
      <c r="AD304" s="212"/>
    </row>
    <row r="305" spans="1:30" s="202" customFormat="1" ht="12.75" hidden="1" customHeight="1" x14ac:dyDescent="0.25">
      <c r="A305" s="197"/>
      <c r="B305" s="198" t="s">
        <v>56</v>
      </c>
      <c r="C305" s="199" t="s">
        <v>57</v>
      </c>
      <c r="D305" s="200"/>
      <c r="E305" s="200"/>
      <c r="F305" s="201">
        <f t="shared" si="352"/>
        <v>0</v>
      </c>
      <c r="G305" s="201"/>
      <c r="H305" s="200"/>
      <c r="I305" s="200"/>
      <c r="J305" s="201">
        <f t="shared" si="333"/>
        <v>0</v>
      </c>
      <c r="K305" s="200"/>
      <c r="L305" s="200"/>
      <c r="M305" s="200"/>
      <c r="N305" s="200"/>
      <c r="O305" s="200"/>
      <c r="P305" s="200"/>
      <c r="Q305" s="200"/>
      <c r="R305" s="200"/>
      <c r="S305" s="200"/>
      <c r="T305" s="201">
        <f t="shared" si="341"/>
        <v>0</v>
      </c>
      <c r="U305" s="201">
        <f t="shared" si="335"/>
        <v>0</v>
      </c>
      <c r="V305" s="200"/>
      <c r="W305" s="201">
        <f t="shared" si="337"/>
        <v>0</v>
      </c>
      <c r="X305" s="200"/>
      <c r="Y305" s="200"/>
      <c r="AA305" s="295">
        <f t="shared" si="354"/>
        <v>0</v>
      </c>
      <c r="AB305" s="212"/>
      <c r="AC305" s="212"/>
      <c r="AD305" s="212"/>
    </row>
    <row r="306" spans="1:30" s="202" customFormat="1" hidden="1" x14ac:dyDescent="0.25">
      <c r="A306" s="197"/>
      <c r="B306" s="198" t="s">
        <v>58</v>
      </c>
      <c r="C306" s="199" t="s">
        <v>59</v>
      </c>
      <c r="D306" s="200"/>
      <c r="E306" s="200"/>
      <c r="F306" s="201">
        <f t="shared" si="352"/>
        <v>0</v>
      </c>
      <c r="G306" s="201"/>
      <c r="H306" s="200"/>
      <c r="I306" s="200"/>
      <c r="J306" s="201">
        <f t="shared" si="333"/>
        <v>0</v>
      </c>
      <c r="K306" s="200"/>
      <c r="L306" s="200"/>
      <c r="M306" s="200"/>
      <c r="N306" s="200"/>
      <c r="O306" s="200"/>
      <c r="P306" s="200"/>
      <c r="Q306" s="200"/>
      <c r="R306" s="200"/>
      <c r="S306" s="200"/>
      <c r="T306" s="201">
        <f t="shared" si="341"/>
        <v>0</v>
      </c>
      <c r="U306" s="201">
        <f t="shared" si="335"/>
        <v>0</v>
      </c>
      <c r="V306" s="200"/>
      <c r="W306" s="201">
        <f t="shared" si="337"/>
        <v>0</v>
      </c>
      <c r="X306" s="200"/>
      <c r="Y306" s="200"/>
      <c r="AA306" s="295">
        <f t="shared" si="354"/>
        <v>0</v>
      </c>
      <c r="AB306" s="212"/>
      <c r="AC306" s="212"/>
      <c r="AD306" s="212"/>
    </row>
    <row r="307" spans="1:30" s="202" customFormat="1" x14ac:dyDescent="0.25">
      <c r="A307" s="197"/>
      <c r="B307" s="198" t="s">
        <v>60</v>
      </c>
      <c r="C307" s="199" t="s">
        <v>61</v>
      </c>
      <c r="D307" s="200"/>
      <c r="E307" s="200"/>
      <c r="F307" s="201">
        <f t="shared" si="352"/>
        <v>13383.1</v>
      </c>
      <c r="G307" s="201"/>
      <c r="H307" s="338">
        <v>5191.55</v>
      </c>
      <c r="I307" s="200"/>
      <c r="J307" s="340">
        <f>H307</f>
        <v>5191.55</v>
      </c>
      <c r="K307" s="200"/>
      <c r="L307" s="200"/>
      <c r="M307" s="331">
        <v>3000</v>
      </c>
      <c r="N307" s="200"/>
      <c r="O307" s="200"/>
      <c r="P307" s="200"/>
      <c r="Q307" s="200"/>
      <c r="R307" s="200"/>
      <c r="S307" s="200"/>
      <c r="T307" s="201">
        <f t="shared" si="341"/>
        <v>3000</v>
      </c>
      <c r="U307" s="201">
        <f t="shared" si="335"/>
        <v>8191.55</v>
      </c>
      <c r="V307" s="200"/>
      <c r="W307" s="201">
        <f t="shared" si="337"/>
        <v>8191.55</v>
      </c>
      <c r="X307" s="200"/>
      <c r="Y307" s="200"/>
      <c r="AA307" s="295">
        <f t="shared" si="354"/>
        <v>8191.55</v>
      </c>
      <c r="AB307" s="212"/>
      <c r="AC307" s="212"/>
      <c r="AD307" s="212"/>
    </row>
    <row r="308" spans="1:30" s="202" customFormat="1" hidden="1" x14ac:dyDescent="0.25">
      <c r="A308" s="197"/>
      <c r="B308" s="198" t="s">
        <v>62</v>
      </c>
      <c r="C308" s="199" t="s">
        <v>63</v>
      </c>
      <c r="D308" s="200"/>
      <c r="E308" s="200"/>
      <c r="F308" s="201">
        <f t="shared" si="352"/>
        <v>0</v>
      </c>
      <c r="G308" s="201"/>
      <c r="H308" s="200"/>
      <c r="I308" s="200"/>
      <c r="J308" s="201">
        <f t="shared" si="333"/>
        <v>0</v>
      </c>
      <c r="K308" s="200"/>
      <c r="L308" s="200"/>
      <c r="M308" s="200"/>
      <c r="N308" s="200"/>
      <c r="O308" s="200"/>
      <c r="P308" s="200"/>
      <c r="Q308" s="200"/>
      <c r="R308" s="200"/>
      <c r="S308" s="200"/>
      <c r="T308" s="201">
        <f t="shared" si="341"/>
        <v>0</v>
      </c>
      <c r="U308" s="201">
        <f t="shared" si="335"/>
        <v>0</v>
      </c>
      <c r="V308" s="200"/>
      <c r="W308" s="201">
        <f t="shared" si="337"/>
        <v>0</v>
      </c>
      <c r="X308" s="200"/>
      <c r="Y308" s="200"/>
      <c r="AA308" s="295">
        <f t="shared" si="354"/>
        <v>0</v>
      </c>
      <c r="AB308" s="212"/>
      <c r="AC308" s="212"/>
      <c r="AD308" s="212"/>
    </row>
    <row r="309" spans="1:30" s="202" customFormat="1" hidden="1" x14ac:dyDescent="0.25">
      <c r="A309" s="197"/>
      <c r="B309" s="197">
        <v>3295</v>
      </c>
      <c r="C309" s="199" t="s">
        <v>64</v>
      </c>
      <c r="D309" s="200"/>
      <c r="E309" s="200"/>
      <c r="F309" s="201">
        <f t="shared" si="352"/>
        <v>0</v>
      </c>
      <c r="G309" s="201"/>
      <c r="H309" s="200"/>
      <c r="I309" s="200"/>
      <c r="J309" s="201">
        <f t="shared" si="333"/>
        <v>0</v>
      </c>
      <c r="K309" s="200"/>
      <c r="L309" s="200"/>
      <c r="M309" s="200"/>
      <c r="N309" s="200"/>
      <c r="O309" s="200"/>
      <c r="P309" s="200"/>
      <c r="Q309" s="200"/>
      <c r="R309" s="200"/>
      <c r="S309" s="200"/>
      <c r="T309" s="201">
        <f t="shared" si="341"/>
        <v>0</v>
      </c>
      <c r="U309" s="201">
        <f t="shared" si="335"/>
        <v>0</v>
      </c>
      <c r="V309" s="200"/>
      <c r="W309" s="201">
        <f t="shared" si="337"/>
        <v>0</v>
      </c>
      <c r="X309" s="200"/>
      <c r="Y309" s="200"/>
      <c r="AA309" s="295">
        <f t="shared" si="354"/>
        <v>0</v>
      </c>
      <c r="AB309" s="212"/>
      <c r="AC309" s="212"/>
      <c r="AD309" s="212"/>
    </row>
    <row r="310" spans="1:30" s="202" customFormat="1" hidden="1" x14ac:dyDescent="0.25">
      <c r="A310" s="197"/>
      <c r="B310" s="197">
        <v>3296</v>
      </c>
      <c r="C310" s="205" t="s">
        <v>65</v>
      </c>
      <c r="D310" s="200"/>
      <c r="E310" s="200"/>
      <c r="F310" s="201">
        <f t="shared" si="352"/>
        <v>0</v>
      </c>
      <c r="G310" s="201"/>
      <c r="H310" s="200"/>
      <c r="I310" s="200"/>
      <c r="J310" s="201">
        <f t="shared" si="333"/>
        <v>0</v>
      </c>
      <c r="K310" s="200"/>
      <c r="L310" s="200"/>
      <c r="M310" s="200"/>
      <c r="N310" s="200"/>
      <c r="O310" s="200"/>
      <c r="P310" s="200"/>
      <c r="Q310" s="200"/>
      <c r="R310" s="200"/>
      <c r="S310" s="200"/>
      <c r="T310" s="201">
        <f t="shared" si="341"/>
        <v>0</v>
      </c>
      <c r="U310" s="201">
        <f t="shared" si="335"/>
        <v>0</v>
      </c>
      <c r="V310" s="200"/>
      <c r="W310" s="201">
        <f t="shared" si="337"/>
        <v>0</v>
      </c>
      <c r="X310" s="200"/>
      <c r="Y310" s="200"/>
      <c r="AA310" s="295">
        <f t="shared" si="354"/>
        <v>0</v>
      </c>
      <c r="AB310" s="212"/>
      <c r="AC310" s="212"/>
      <c r="AD310" s="212"/>
    </row>
    <row r="311" spans="1:30" s="202" customFormat="1" hidden="1" x14ac:dyDescent="0.25">
      <c r="A311" s="197"/>
      <c r="B311" s="198" t="s">
        <v>66</v>
      </c>
      <c r="C311" s="199" t="s">
        <v>55</v>
      </c>
      <c r="D311" s="200"/>
      <c r="E311" s="200"/>
      <c r="F311" s="201">
        <f t="shared" si="352"/>
        <v>0</v>
      </c>
      <c r="G311" s="201"/>
      <c r="H311" s="200"/>
      <c r="I311" s="200"/>
      <c r="J311" s="201">
        <f t="shared" si="333"/>
        <v>0</v>
      </c>
      <c r="K311" s="200"/>
      <c r="L311" s="200"/>
      <c r="M311" s="200"/>
      <c r="N311" s="200"/>
      <c r="O311" s="200"/>
      <c r="P311" s="200"/>
      <c r="Q311" s="200"/>
      <c r="R311" s="200"/>
      <c r="S311" s="200"/>
      <c r="T311" s="201">
        <f t="shared" si="341"/>
        <v>0</v>
      </c>
      <c r="U311" s="201">
        <f t="shared" si="335"/>
        <v>0</v>
      </c>
      <c r="V311" s="200"/>
      <c r="W311" s="201">
        <f t="shared" si="337"/>
        <v>0</v>
      </c>
      <c r="X311" s="200"/>
      <c r="Y311" s="200"/>
      <c r="AA311" s="295">
        <f t="shared" si="354"/>
        <v>0</v>
      </c>
      <c r="AB311" s="212"/>
      <c r="AC311" s="212"/>
      <c r="AD311" s="212"/>
    </row>
    <row r="312" spans="1:30" s="192" customFormat="1" hidden="1" x14ac:dyDescent="0.25">
      <c r="A312" s="6"/>
      <c r="B312" s="320">
        <v>34</v>
      </c>
      <c r="C312" s="316" t="s">
        <v>67</v>
      </c>
      <c r="D312" s="317">
        <f t="shared" ref="D312:E312" si="385">SUM(D313+D318)</f>
        <v>0</v>
      </c>
      <c r="E312" s="317">
        <f t="shared" si="385"/>
        <v>0</v>
      </c>
      <c r="F312" s="201">
        <f t="shared" si="352"/>
        <v>0</v>
      </c>
      <c r="G312" s="317"/>
      <c r="H312" s="317">
        <f t="shared" ref="H312:I312" si="386">SUM(H313+H318)</f>
        <v>0</v>
      </c>
      <c r="I312" s="317">
        <f t="shared" si="386"/>
        <v>0</v>
      </c>
      <c r="J312" s="201">
        <f t="shared" si="333"/>
        <v>0</v>
      </c>
      <c r="K312" s="317">
        <f t="shared" ref="K312:S312" si="387">SUM(K313+K318)</f>
        <v>0</v>
      </c>
      <c r="L312" s="317">
        <f t="shared" si="387"/>
        <v>0</v>
      </c>
      <c r="M312" s="317">
        <f t="shared" si="387"/>
        <v>0</v>
      </c>
      <c r="N312" s="317">
        <f t="shared" si="387"/>
        <v>0</v>
      </c>
      <c r="O312" s="317">
        <f t="shared" si="387"/>
        <v>0</v>
      </c>
      <c r="P312" s="317">
        <f t="shared" si="387"/>
        <v>0</v>
      </c>
      <c r="Q312" s="317">
        <f t="shared" si="387"/>
        <v>0</v>
      </c>
      <c r="R312" s="317">
        <f t="shared" si="387"/>
        <v>0</v>
      </c>
      <c r="S312" s="317">
        <f t="shared" si="387"/>
        <v>0</v>
      </c>
      <c r="T312" s="201">
        <f t="shared" si="341"/>
        <v>0</v>
      </c>
      <c r="U312" s="201">
        <f t="shared" si="335"/>
        <v>0</v>
      </c>
      <c r="V312" s="317">
        <f t="shared" ref="V312" si="388">SUM(V313+V318)</f>
        <v>0</v>
      </c>
      <c r="W312" s="201">
        <f t="shared" si="337"/>
        <v>0</v>
      </c>
      <c r="X312" s="317">
        <f t="shared" ref="X312:Y312" si="389">SUM(X313+X318)</f>
        <v>0</v>
      </c>
      <c r="Y312" s="317">
        <f t="shared" si="389"/>
        <v>0</v>
      </c>
      <c r="AA312" s="295">
        <f t="shared" si="354"/>
        <v>0</v>
      </c>
      <c r="AB312" s="212"/>
      <c r="AC312" s="212"/>
      <c r="AD312" s="212"/>
    </row>
    <row r="313" spans="1:30" s="192" customFormat="1" hidden="1" x14ac:dyDescent="0.25">
      <c r="A313" s="189"/>
      <c r="B313" s="320">
        <v>342</v>
      </c>
      <c r="C313" s="316" t="s">
        <v>68</v>
      </c>
      <c r="D313" s="317">
        <f t="shared" ref="D313:E313" si="390">SUM(D314+D315+D316+D317)</f>
        <v>0</v>
      </c>
      <c r="E313" s="317">
        <f t="shared" si="390"/>
        <v>0</v>
      </c>
      <c r="F313" s="201">
        <f t="shared" si="352"/>
        <v>0</v>
      </c>
      <c r="G313" s="317"/>
      <c r="H313" s="317">
        <f t="shared" ref="H313:I313" si="391">SUM(H314+H315+H316+H317)</f>
        <v>0</v>
      </c>
      <c r="I313" s="317">
        <f t="shared" si="391"/>
        <v>0</v>
      </c>
      <c r="J313" s="201">
        <f t="shared" si="333"/>
        <v>0</v>
      </c>
      <c r="K313" s="317">
        <f t="shared" ref="K313:S313" si="392">SUM(K314+K315+K316+K317)</f>
        <v>0</v>
      </c>
      <c r="L313" s="317">
        <f t="shared" si="392"/>
        <v>0</v>
      </c>
      <c r="M313" s="317">
        <f t="shared" si="392"/>
        <v>0</v>
      </c>
      <c r="N313" s="317">
        <f t="shared" si="392"/>
        <v>0</v>
      </c>
      <c r="O313" s="317">
        <f t="shared" si="392"/>
        <v>0</v>
      </c>
      <c r="P313" s="317">
        <f t="shared" si="392"/>
        <v>0</v>
      </c>
      <c r="Q313" s="317">
        <f t="shared" si="392"/>
        <v>0</v>
      </c>
      <c r="R313" s="317">
        <f t="shared" si="392"/>
        <v>0</v>
      </c>
      <c r="S313" s="317">
        <f t="shared" si="392"/>
        <v>0</v>
      </c>
      <c r="T313" s="201">
        <f t="shared" si="341"/>
        <v>0</v>
      </c>
      <c r="U313" s="201">
        <f t="shared" si="335"/>
        <v>0</v>
      </c>
      <c r="V313" s="317">
        <f t="shared" ref="V313" si="393">SUM(V314+V315+V316+V317)</f>
        <v>0</v>
      </c>
      <c r="W313" s="201">
        <f t="shared" si="337"/>
        <v>0</v>
      </c>
      <c r="X313" s="317">
        <f t="shared" ref="X313:Y313" si="394">SUM(X314+X315+X316+X317)</f>
        <v>0</v>
      </c>
      <c r="Y313" s="317">
        <f t="shared" si="394"/>
        <v>0</v>
      </c>
      <c r="AA313" s="295">
        <f t="shared" si="354"/>
        <v>0</v>
      </c>
      <c r="AB313" s="212"/>
      <c r="AC313" s="212"/>
      <c r="AD313" s="212"/>
    </row>
    <row r="314" spans="1:30" s="202" customFormat="1" ht="27.75" hidden="1" customHeight="1" x14ac:dyDescent="0.25">
      <c r="A314" s="197"/>
      <c r="B314" s="198" t="s">
        <v>69</v>
      </c>
      <c r="C314" s="199" t="s">
        <v>70</v>
      </c>
      <c r="D314" s="200"/>
      <c r="E314" s="200"/>
      <c r="F314" s="201">
        <f t="shared" si="352"/>
        <v>0</v>
      </c>
      <c r="G314" s="201"/>
      <c r="H314" s="200"/>
      <c r="I314" s="200"/>
      <c r="J314" s="201">
        <f t="shared" si="333"/>
        <v>0</v>
      </c>
      <c r="K314" s="200"/>
      <c r="L314" s="200"/>
      <c r="M314" s="200"/>
      <c r="N314" s="200"/>
      <c r="O314" s="200"/>
      <c r="P314" s="200"/>
      <c r="Q314" s="200"/>
      <c r="R314" s="200"/>
      <c r="S314" s="200"/>
      <c r="T314" s="201">
        <f t="shared" si="341"/>
        <v>0</v>
      </c>
      <c r="U314" s="201">
        <f t="shared" si="335"/>
        <v>0</v>
      </c>
      <c r="V314" s="200"/>
      <c r="W314" s="201">
        <f t="shared" si="337"/>
        <v>0</v>
      </c>
      <c r="X314" s="200"/>
      <c r="Y314" s="200"/>
      <c r="AA314" s="295">
        <f t="shared" si="354"/>
        <v>0</v>
      </c>
      <c r="AB314" s="212"/>
      <c r="AC314" s="212"/>
      <c r="AD314" s="212"/>
    </row>
    <row r="315" spans="1:30" s="202" customFormat="1" ht="27" hidden="1" x14ac:dyDescent="0.25">
      <c r="A315" s="197"/>
      <c r="B315" s="197">
        <v>3426</v>
      </c>
      <c r="C315" s="199" t="s">
        <v>71</v>
      </c>
      <c r="D315" s="200"/>
      <c r="E315" s="200"/>
      <c r="F315" s="201">
        <f t="shared" si="352"/>
        <v>0</v>
      </c>
      <c r="G315" s="201"/>
      <c r="H315" s="200"/>
      <c r="I315" s="200"/>
      <c r="J315" s="201">
        <f t="shared" si="333"/>
        <v>0</v>
      </c>
      <c r="K315" s="200"/>
      <c r="L315" s="200"/>
      <c r="M315" s="200"/>
      <c r="N315" s="200"/>
      <c r="O315" s="200"/>
      <c r="P315" s="200"/>
      <c r="Q315" s="200"/>
      <c r="R315" s="200"/>
      <c r="S315" s="200"/>
      <c r="T315" s="201">
        <f t="shared" si="341"/>
        <v>0</v>
      </c>
      <c r="U315" s="201">
        <f t="shared" si="335"/>
        <v>0</v>
      </c>
      <c r="V315" s="200"/>
      <c r="W315" s="201">
        <f t="shared" si="337"/>
        <v>0</v>
      </c>
      <c r="X315" s="200"/>
      <c r="Y315" s="200"/>
      <c r="AA315" s="295">
        <f t="shared" si="354"/>
        <v>0</v>
      </c>
      <c r="AB315" s="212"/>
      <c r="AC315" s="212"/>
      <c r="AD315" s="212"/>
    </row>
    <row r="316" spans="1:30" s="202" customFormat="1" ht="27" hidden="1" x14ac:dyDescent="0.25">
      <c r="A316" s="197"/>
      <c r="B316" s="197">
        <v>3427</v>
      </c>
      <c r="C316" s="199" t="s">
        <v>72</v>
      </c>
      <c r="D316" s="200"/>
      <c r="E316" s="200"/>
      <c r="F316" s="201">
        <f t="shared" si="352"/>
        <v>0</v>
      </c>
      <c r="G316" s="201"/>
      <c r="H316" s="200"/>
      <c r="I316" s="200"/>
      <c r="J316" s="201">
        <f t="shared" si="333"/>
        <v>0</v>
      </c>
      <c r="K316" s="200"/>
      <c r="L316" s="200"/>
      <c r="M316" s="200"/>
      <c r="N316" s="200"/>
      <c r="O316" s="200"/>
      <c r="P316" s="200"/>
      <c r="Q316" s="200"/>
      <c r="R316" s="200"/>
      <c r="S316" s="200"/>
      <c r="T316" s="201">
        <f t="shared" si="341"/>
        <v>0</v>
      </c>
      <c r="U316" s="201">
        <f t="shared" si="335"/>
        <v>0</v>
      </c>
      <c r="V316" s="200"/>
      <c r="W316" s="201">
        <f t="shared" si="337"/>
        <v>0</v>
      </c>
      <c r="X316" s="200"/>
      <c r="Y316" s="200"/>
      <c r="AA316" s="295">
        <f t="shared" si="354"/>
        <v>0</v>
      </c>
      <c r="AB316" s="212"/>
      <c r="AC316" s="212"/>
      <c r="AD316" s="212"/>
    </row>
    <row r="317" spans="1:30" s="202" customFormat="1" hidden="1" x14ac:dyDescent="0.25">
      <c r="A317" s="197"/>
      <c r="B317" s="197">
        <v>3428</v>
      </c>
      <c r="C317" s="199" t="s">
        <v>73</v>
      </c>
      <c r="D317" s="200"/>
      <c r="E317" s="200"/>
      <c r="F317" s="201">
        <f t="shared" si="352"/>
        <v>0</v>
      </c>
      <c r="G317" s="201"/>
      <c r="H317" s="200"/>
      <c r="I317" s="200"/>
      <c r="J317" s="201">
        <f t="shared" si="333"/>
        <v>0</v>
      </c>
      <c r="K317" s="200"/>
      <c r="L317" s="200"/>
      <c r="M317" s="200"/>
      <c r="N317" s="200"/>
      <c r="O317" s="200"/>
      <c r="P317" s="200"/>
      <c r="Q317" s="200"/>
      <c r="R317" s="200"/>
      <c r="S317" s="200"/>
      <c r="T317" s="201">
        <f t="shared" si="341"/>
        <v>0</v>
      </c>
      <c r="U317" s="201">
        <f t="shared" si="335"/>
        <v>0</v>
      </c>
      <c r="V317" s="200"/>
      <c r="W317" s="201">
        <f t="shared" si="337"/>
        <v>0</v>
      </c>
      <c r="X317" s="200"/>
      <c r="Y317" s="200"/>
      <c r="AA317" s="295">
        <f t="shared" si="354"/>
        <v>0</v>
      </c>
      <c r="AB317" s="212"/>
      <c r="AC317" s="212"/>
      <c r="AD317" s="212"/>
    </row>
    <row r="318" spans="1:30" s="192" customFormat="1" hidden="1" x14ac:dyDescent="0.25">
      <c r="A318" s="189"/>
      <c r="B318" s="320">
        <v>343</v>
      </c>
      <c r="C318" s="316"/>
      <c r="D318" s="317">
        <f t="shared" ref="D318:E318" si="395">SUM(D319+D320+D321+D322)</f>
        <v>0</v>
      </c>
      <c r="E318" s="317">
        <f t="shared" si="395"/>
        <v>0</v>
      </c>
      <c r="F318" s="201">
        <f t="shared" si="352"/>
        <v>0</v>
      </c>
      <c r="G318" s="317"/>
      <c r="H318" s="317">
        <f t="shared" ref="H318:I318" si="396">SUM(H319+H320+H321+H322)</f>
        <v>0</v>
      </c>
      <c r="I318" s="317">
        <f t="shared" si="396"/>
        <v>0</v>
      </c>
      <c r="J318" s="201">
        <f t="shared" si="333"/>
        <v>0</v>
      </c>
      <c r="K318" s="317">
        <f t="shared" ref="K318:S318" si="397">SUM(K319+K320+K321+K322)</f>
        <v>0</v>
      </c>
      <c r="L318" s="317">
        <f t="shared" si="397"/>
        <v>0</v>
      </c>
      <c r="M318" s="317">
        <f t="shared" si="397"/>
        <v>0</v>
      </c>
      <c r="N318" s="317">
        <f t="shared" si="397"/>
        <v>0</v>
      </c>
      <c r="O318" s="317">
        <f t="shared" si="397"/>
        <v>0</v>
      </c>
      <c r="P318" s="317">
        <f t="shared" si="397"/>
        <v>0</v>
      </c>
      <c r="Q318" s="317">
        <f t="shared" si="397"/>
        <v>0</v>
      </c>
      <c r="R318" s="317">
        <f t="shared" si="397"/>
        <v>0</v>
      </c>
      <c r="S318" s="317">
        <f t="shared" si="397"/>
        <v>0</v>
      </c>
      <c r="T318" s="201">
        <f t="shared" si="341"/>
        <v>0</v>
      </c>
      <c r="U318" s="201">
        <f t="shared" si="335"/>
        <v>0</v>
      </c>
      <c r="V318" s="317">
        <f t="shared" ref="V318" si="398">SUM(V319+V320+V321+V322)</f>
        <v>0</v>
      </c>
      <c r="W318" s="201">
        <f t="shared" si="337"/>
        <v>0</v>
      </c>
      <c r="X318" s="317">
        <f t="shared" ref="X318:Y318" si="399">SUM(X319+X320+X321+X322)</f>
        <v>0</v>
      </c>
      <c r="Y318" s="317">
        <f t="shared" si="399"/>
        <v>0</v>
      </c>
      <c r="AA318" s="295">
        <f t="shared" si="354"/>
        <v>0</v>
      </c>
      <c r="AB318" s="212"/>
      <c r="AC318" s="212"/>
      <c r="AD318" s="212"/>
    </row>
    <row r="319" spans="1:30" s="202" customFormat="1" hidden="1" x14ac:dyDescent="0.25">
      <c r="A319" s="197"/>
      <c r="B319" s="198" t="s">
        <v>74</v>
      </c>
      <c r="C319" s="199" t="s">
        <v>75</v>
      </c>
      <c r="D319" s="200"/>
      <c r="E319" s="200"/>
      <c r="F319" s="201">
        <f t="shared" si="352"/>
        <v>0</v>
      </c>
      <c r="G319" s="201"/>
      <c r="H319" s="200"/>
      <c r="I319" s="200"/>
      <c r="J319" s="201">
        <f t="shared" si="333"/>
        <v>0</v>
      </c>
      <c r="K319" s="200"/>
      <c r="L319" s="200"/>
      <c r="M319" s="200"/>
      <c r="N319" s="200"/>
      <c r="O319" s="200"/>
      <c r="P319" s="200"/>
      <c r="Q319" s="200"/>
      <c r="R319" s="200"/>
      <c r="S319" s="200"/>
      <c r="T319" s="201">
        <f t="shared" si="341"/>
        <v>0</v>
      </c>
      <c r="U319" s="201">
        <f t="shared" si="335"/>
        <v>0</v>
      </c>
      <c r="V319" s="200"/>
      <c r="W319" s="201">
        <f t="shared" si="337"/>
        <v>0</v>
      </c>
      <c r="X319" s="200"/>
      <c r="Y319" s="200"/>
      <c r="AA319" s="295">
        <f t="shared" si="354"/>
        <v>0</v>
      </c>
      <c r="AB319" s="212"/>
      <c r="AC319" s="212"/>
      <c r="AD319" s="212"/>
    </row>
    <row r="320" spans="1:30" s="202" customFormat="1" ht="27" hidden="1" x14ac:dyDescent="0.25">
      <c r="A320" s="197"/>
      <c r="B320" s="198" t="s">
        <v>76</v>
      </c>
      <c r="C320" s="199" t="s">
        <v>77</v>
      </c>
      <c r="D320" s="200"/>
      <c r="E320" s="200"/>
      <c r="F320" s="201">
        <f t="shared" si="352"/>
        <v>0</v>
      </c>
      <c r="G320" s="201"/>
      <c r="H320" s="200"/>
      <c r="I320" s="200"/>
      <c r="J320" s="201">
        <f t="shared" si="333"/>
        <v>0</v>
      </c>
      <c r="K320" s="200"/>
      <c r="L320" s="200"/>
      <c r="M320" s="200"/>
      <c r="N320" s="200"/>
      <c r="O320" s="200"/>
      <c r="P320" s="200"/>
      <c r="Q320" s="200"/>
      <c r="R320" s="200"/>
      <c r="S320" s="200"/>
      <c r="T320" s="201">
        <f t="shared" si="341"/>
        <v>0</v>
      </c>
      <c r="U320" s="201">
        <f t="shared" si="335"/>
        <v>0</v>
      </c>
      <c r="V320" s="200"/>
      <c r="W320" s="201">
        <f t="shared" si="337"/>
        <v>0</v>
      </c>
      <c r="X320" s="200"/>
      <c r="Y320" s="200"/>
      <c r="AA320" s="295">
        <f t="shared" si="354"/>
        <v>0</v>
      </c>
      <c r="AB320" s="212"/>
      <c r="AC320" s="212"/>
      <c r="AD320" s="212"/>
    </row>
    <row r="321" spans="1:30" s="202" customFormat="1" hidden="1" x14ac:dyDescent="0.25">
      <c r="A321" s="197"/>
      <c r="B321" s="198" t="s">
        <v>78</v>
      </c>
      <c r="C321" s="199" t="s">
        <v>79</v>
      </c>
      <c r="D321" s="200"/>
      <c r="E321" s="200"/>
      <c r="F321" s="201">
        <f t="shared" si="352"/>
        <v>0</v>
      </c>
      <c r="G321" s="201"/>
      <c r="H321" s="200"/>
      <c r="I321" s="200"/>
      <c r="J321" s="201">
        <f t="shared" si="333"/>
        <v>0</v>
      </c>
      <c r="K321" s="200"/>
      <c r="L321" s="200"/>
      <c r="M321" s="200"/>
      <c r="N321" s="200"/>
      <c r="O321" s="200"/>
      <c r="P321" s="200"/>
      <c r="Q321" s="200"/>
      <c r="R321" s="200"/>
      <c r="S321" s="200"/>
      <c r="T321" s="201">
        <f t="shared" si="341"/>
        <v>0</v>
      </c>
      <c r="U321" s="201">
        <f t="shared" si="335"/>
        <v>0</v>
      </c>
      <c r="V321" s="200"/>
      <c r="W321" s="201">
        <f t="shared" si="337"/>
        <v>0</v>
      </c>
      <c r="X321" s="200"/>
      <c r="Y321" s="200"/>
      <c r="AA321" s="295">
        <f t="shared" si="354"/>
        <v>0</v>
      </c>
      <c r="AB321" s="212"/>
      <c r="AC321" s="212"/>
      <c r="AD321" s="212"/>
    </row>
    <row r="322" spans="1:30" s="202" customFormat="1" hidden="1" x14ac:dyDescent="0.25">
      <c r="A322" s="197"/>
      <c r="B322" s="198" t="s">
        <v>80</v>
      </c>
      <c r="C322" s="199" t="s">
        <v>81</v>
      </c>
      <c r="D322" s="200"/>
      <c r="E322" s="200"/>
      <c r="F322" s="201">
        <f t="shared" si="352"/>
        <v>0</v>
      </c>
      <c r="G322" s="201"/>
      <c r="H322" s="200"/>
      <c r="I322" s="200"/>
      <c r="J322" s="201">
        <f t="shared" si="333"/>
        <v>0</v>
      </c>
      <c r="K322" s="200"/>
      <c r="L322" s="200"/>
      <c r="M322" s="200"/>
      <c r="N322" s="200"/>
      <c r="O322" s="200"/>
      <c r="P322" s="200"/>
      <c r="Q322" s="200"/>
      <c r="R322" s="200"/>
      <c r="S322" s="200"/>
      <c r="T322" s="201">
        <f t="shared" si="341"/>
        <v>0</v>
      </c>
      <c r="U322" s="201">
        <f t="shared" si="335"/>
        <v>0</v>
      </c>
      <c r="V322" s="200"/>
      <c r="W322" s="201">
        <f t="shared" si="337"/>
        <v>0</v>
      </c>
      <c r="X322" s="200"/>
      <c r="Y322" s="200"/>
      <c r="AA322" s="295">
        <f t="shared" si="354"/>
        <v>0</v>
      </c>
      <c r="AB322" s="212"/>
      <c r="AC322" s="212"/>
      <c r="AD322" s="212"/>
    </row>
    <row r="323" spans="1:30" s="7" customFormat="1" hidden="1" x14ac:dyDescent="0.25">
      <c r="B323" s="321">
        <v>4</v>
      </c>
      <c r="C323" s="211" t="s">
        <v>118</v>
      </c>
      <c r="D323" s="212">
        <f>SUM(D324)</f>
        <v>0</v>
      </c>
      <c r="E323" s="212">
        <f t="shared" ref="E323:V323" si="400">SUM(E324)</f>
        <v>0</v>
      </c>
      <c r="F323" s="201">
        <f t="shared" si="352"/>
        <v>0</v>
      </c>
      <c r="G323" s="212"/>
      <c r="H323" s="212">
        <f t="shared" si="400"/>
        <v>0</v>
      </c>
      <c r="I323" s="212">
        <f t="shared" si="400"/>
        <v>0</v>
      </c>
      <c r="J323" s="201">
        <f t="shared" si="333"/>
        <v>0</v>
      </c>
      <c r="K323" s="212">
        <f t="shared" si="400"/>
        <v>0</v>
      </c>
      <c r="L323" s="212">
        <f t="shared" si="400"/>
        <v>0</v>
      </c>
      <c r="M323" s="212">
        <f t="shared" si="400"/>
        <v>0</v>
      </c>
      <c r="N323" s="212">
        <f t="shared" si="400"/>
        <v>0</v>
      </c>
      <c r="O323" s="212">
        <f t="shared" si="400"/>
        <v>0</v>
      </c>
      <c r="P323" s="212">
        <f t="shared" si="400"/>
        <v>0</v>
      </c>
      <c r="Q323" s="212">
        <f t="shared" si="400"/>
        <v>0</v>
      </c>
      <c r="R323" s="212">
        <f t="shared" si="400"/>
        <v>0</v>
      </c>
      <c r="S323" s="212">
        <f t="shared" si="400"/>
        <v>0</v>
      </c>
      <c r="T323" s="201">
        <f t="shared" si="341"/>
        <v>0</v>
      </c>
      <c r="U323" s="201">
        <f t="shared" si="335"/>
        <v>0</v>
      </c>
      <c r="V323" s="212">
        <f t="shared" si="400"/>
        <v>0</v>
      </c>
      <c r="W323" s="201">
        <f t="shared" si="337"/>
        <v>0</v>
      </c>
      <c r="X323" s="212">
        <f t="shared" ref="X323:Y323" si="401">SUM(X324)</f>
        <v>0</v>
      </c>
      <c r="Y323" s="212">
        <f t="shared" si="401"/>
        <v>0</v>
      </c>
      <c r="AA323" s="295">
        <f t="shared" si="354"/>
        <v>0</v>
      </c>
      <c r="AB323" s="212"/>
      <c r="AC323" s="212"/>
      <c r="AD323" s="212"/>
    </row>
    <row r="324" spans="1:30" s="7" customFormat="1" hidden="1" x14ac:dyDescent="0.25">
      <c r="B324" s="321">
        <v>42</v>
      </c>
      <c r="C324" s="211"/>
      <c r="D324" s="212">
        <f t="shared" ref="D324:E324" si="402">SUM(D325+D333+D336+D341)</f>
        <v>0</v>
      </c>
      <c r="E324" s="212">
        <f t="shared" si="402"/>
        <v>0</v>
      </c>
      <c r="F324" s="201">
        <f t="shared" si="352"/>
        <v>0</v>
      </c>
      <c r="G324" s="212"/>
      <c r="H324" s="212">
        <f t="shared" ref="H324:I324" si="403">SUM(H325+H333+H336+H341)</f>
        <v>0</v>
      </c>
      <c r="I324" s="212">
        <f t="shared" si="403"/>
        <v>0</v>
      </c>
      <c r="J324" s="201">
        <f t="shared" si="333"/>
        <v>0</v>
      </c>
      <c r="K324" s="212">
        <f t="shared" ref="K324:S324" si="404">SUM(K325+K333+K336+K341)</f>
        <v>0</v>
      </c>
      <c r="L324" s="212">
        <f t="shared" si="404"/>
        <v>0</v>
      </c>
      <c r="M324" s="212">
        <f t="shared" si="404"/>
        <v>0</v>
      </c>
      <c r="N324" s="212">
        <f t="shared" si="404"/>
        <v>0</v>
      </c>
      <c r="O324" s="212">
        <f t="shared" si="404"/>
        <v>0</v>
      </c>
      <c r="P324" s="212">
        <f t="shared" si="404"/>
        <v>0</v>
      </c>
      <c r="Q324" s="212">
        <f t="shared" si="404"/>
        <v>0</v>
      </c>
      <c r="R324" s="212">
        <f t="shared" si="404"/>
        <v>0</v>
      </c>
      <c r="S324" s="212">
        <f t="shared" si="404"/>
        <v>0</v>
      </c>
      <c r="T324" s="201">
        <f t="shared" si="341"/>
        <v>0</v>
      </c>
      <c r="U324" s="201">
        <f t="shared" si="335"/>
        <v>0</v>
      </c>
      <c r="V324" s="212">
        <f t="shared" ref="V324" si="405">SUM(V325+V333+V336+V341)</f>
        <v>0</v>
      </c>
      <c r="W324" s="201">
        <f t="shared" si="337"/>
        <v>0</v>
      </c>
      <c r="X324" s="212">
        <f t="shared" ref="X324:Y324" si="406">SUM(X325+X333+X336+X341)</f>
        <v>0</v>
      </c>
      <c r="Y324" s="212">
        <f t="shared" si="406"/>
        <v>0</v>
      </c>
      <c r="AA324" s="295">
        <f t="shared" si="354"/>
        <v>0</v>
      </c>
      <c r="AB324" s="212"/>
      <c r="AC324" s="212"/>
      <c r="AD324" s="212"/>
    </row>
    <row r="325" spans="1:30" s="7" customFormat="1" hidden="1" x14ac:dyDescent="0.25">
      <c r="B325" s="321">
        <v>422</v>
      </c>
      <c r="C325" s="211"/>
      <c r="D325" s="212">
        <f t="shared" ref="D325:E325" si="407">SUM(D326+D327+D328+D329+D330+D331+D332)</f>
        <v>0</v>
      </c>
      <c r="E325" s="212">
        <f t="shared" si="407"/>
        <v>0</v>
      </c>
      <c r="F325" s="201">
        <f t="shared" ref="F325:F343" si="408">SUM(H325:S325)</f>
        <v>0</v>
      </c>
      <c r="G325" s="212"/>
      <c r="H325" s="212">
        <f t="shared" ref="H325:I325" si="409">SUM(H326+H327+H328+H329+H330+H331+H332)</f>
        <v>0</v>
      </c>
      <c r="I325" s="212">
        <f t="shared" si="409"/>
        <v>0</v>
      </c>
      <c r="J325" s="201">
        <f t="shared" si="333"/>
        <v>0</v>
      </c>
      <c r="K325" s="212">
        <f t="shared" ref="K325:S325" si="410">SUM(K326+K327+K328+K329+K330+K331+K332)</f>
        <v>0</v>
      </c>
      <c r="L325" s="212">
        <f t="shared" si="410"/>
        <v>0</v>
      </c>
      <c r="M325" s="212">
        <f t="shared" si="410"/>
        <v>0</v>
      </c>
      <c r="N325" s="212">
        <f t="shared" si="410"/>
        <v>0</v>
      </c>
      <c r="O325" s="212">
        <f t="shared" si="410"/>
        <v>0</v>
      </c>
      <c r="P325" s="212">
        <f t="shared" si="410"/>
        <v>0</v>
      </c>
      <c r="Q325" s="212">
        <f t="shared" si="410"/>
        <v>0</v>
      </c>
      <c r="R325" s="212">
        <f t="shared" si="410"/>
        <v>0</v>
      </c>
      <c r="S325" s="212">
        <f t="shared" si="410"/>
        <v>0</v>
      </c>
      <c r="T325" s="201">
        <f t="shared" si="341"/>
        <v>0</v>
      </c>
      <c r="U325" s="201">
        <f t="shared" si="335"/>
        <v>0</v>
      </c>
      <c r="V325" s="212">
        <f t="shared" ref="V325" si="411">SUM(V326+V327+V328+V329+V330+V331+V332)</f>
        <v>0</v>
      </c>
      <c r="W325" s="201">
        <f t="shared" si="337"/>
        <v>0</v>
      </c>
      <c r="X325" s="212">
        <f t="shared" ref="X325:Y325" si="412">SUM(X326+X327+X328+X329+X330+X331+X332)</f>
        <v>0</v>
      </c>
      <c r="Y325" s="212">
        <f t="shared" si="412"/>
        <v>0</v>
      </c>
      <c r="AA325" s="295">
        <f t="shared" si="354"/>
        <v>0</v>
      </c>
      <c r="AB325" s="212"/>
      <c r="AC325" s="212"/>
      <c r="AD325" s="212"/>
    </row>
    <row r="326" spans="1:30" s="202" customFormat="1" hidden="1" x14ac:dyDescent="0.25">
      <c r="A326" s="197"/>
      <c r="B326" s="206" t="s">
        <v>82</v>
      </c>
      <c r="C326" s="207" t="s">
        <v>83</v>
      </c>
      <c r="D326" s="200"/>
      <c r="E326" s="200"/>
      <c r="F326" s="201">
        <f t="shared" si="408"/>
        <v>0</v>
      </c>
      <c r="G326" s="201"/>
      <c r="H326" s="200"/>
      <c r="I326" s="200"/>
      <c r="J326" s="201">
        <f t="shared" ref="J326:J343" si="413">SUM(H326:I326)</f>
        <v>0</v>
      </c>
      <c r="K326" s="200"/>
      <c r="L326" s="200"/>
      <c r="M326" s="200"/>
      <c r="N326" s="200"/>
      <c r="O326" s="200"/>
      <c r="P326" s="200"/>
      <c r="Q326" s="200"/>
      <c r="R326" s="200"/>
      <c r="S326" s="200"/>
      <c r="T326" s="201">
        <f t="shared" si="341"/>
        <v>0</v>
      </c>
      <c r="U326" s="201">
        <f t="shared" si="335"/>
        <v>0</v>
      </c>
      <c r="V326" s="200"/>
      <c r="W326" s="201">
        <f t="shared" si="337"/>
        <v>0</v>
      </c>
      <c r="X326" s="200"/>
      <c r="Y326" s="200"/>
      <c r="AA326" s="295">
        <f t="shared" si="354"/>
        <v>0</v>
      </c>
      <c r="AB326" s="212"/>
      <c r="AC326" s="212"/>
      <c r="AD326" s="212"/>
    </row>
    <row r="327" spans="1:30" s="202" customFormat="1" hidden="1" x14ac:dyDescent="0.25">
      <c r="A327" s="197"/>
      <c r="B327" s="206" t="s">
        <v>84</v>
      </c>
      <c r="C327" s="207" t="s">
        <v>85</v>
      </c>
      <c r="D327" s="200"/>
      <c r="E327" s="200"/>
      <c r="F327" s="201">
        <f t="shared" si="408"/>
        <v>0</v>
      </c>
      <c r="G327" s="201"/>
      <c r="H327" s="200"/>
      <c r="I327" s="200"/>
      <c r="J327" s="201">
        <f t="shared" si="413"/>
        <v>0</v>
      </c>
      <c r="K327" s="200"/>
      <c r="L327" s="200"/>
      <c r="M327" s="200"/>
      <c r="N327" s="200"/>
      <c r="O327" s="200"/>
      <c r="P327" s="200"/>
      <c r="Q327" s="200"/>
      <c r="R327" s="200"/>
      <c r="S327" s="200"/>
      <c r="T327" s="201">
        <f t="shared" si="341"/>
        <v>0</v>
      </c>
      <c r="U327" s="201">
        <f t="shared" si="335"/>
        <v>0</v>
      </c>
      <c r="V327" s="200"/>
      <c r="W327" s="201">
        <f t="shared" si="337"/>
        <v>0</v>
      </c>
      <c r="X327" s="200"/>
      <c r="Y327" s="200"/>
      <c r="AA327" s="295">
        <f t="shared" si="354"/>
        <v>0</v>
      </c>
      <c r="AB327" s="212"/>
      <c r="AC327" s="212"/>
      <c r="AD327" s="212"/>
    </row>
    <row r="328" spans="1:30" s="202" customFormat="1" hidden="1" x14ac:dyDescent="0.25">
      <c r="A328" s="197"/>
      <c r="B328" s="206" t="s">
        <v>86</v>
      </c>
      <c r="C328" s="207" t="s">
        <v>87</v>
      </c>
      <c r="D328" s="200"/>
      <c r="E328" s="200"/>
      <c r="F328" s="201">
        <f t="shared" si="408"/>
        <v>0</v>
      </c>
      <c r="G328" s="201"/>
      <c r="H328" s="200"/>
      <c r="I328" s="200"/>
      <c r="J328" s="201">
        <f t="shared" si="413"/>
        <v>0</v>
      </c>
      <c r="K328" s="200"/>
      <c r="L328" s="200"/>
      <c r="M328" s="200"/>
      <c r="N328" s="200"/>
      <c r="O328" s="200"/>
      <c r="P328" s="200"/>
      <c r="Q328" s="200"/>
      <c r="R328" s="200"/>
      <c r="S328" s="200"/>
      <c r="T328" s="201">
        <f t="shared" si="341"/>
        <v>0</v>
      </c>
      <c r="U328" s="201">
        <f t="shared" si="335"/>
        <v>0</v>
      </c>
      <c r="V328" s="200"/>
      <c r="W328" s="201">
        <f t="shared" si="337"/>
        <v>0</v>
      </c>
      <c r="X328" s="200"/>
      <c r="Y328" s="200"/>
      <c r="AA328" s="295">
        <f t="shared" si="354"/>
        <v>0</v>
      </c>
      <c r="AB328" s="212"/>
      <c r="AC328" s="212"/>
      <c r="AD328" s="212"/>
    </row>
    <row r="329" spans="1:30" s="202" customFormat="1" hidden="1" x14ac:dyDescent="0.25">
      <c r="A329" s="197"/>
      <c r="B329" s="206" t="s">
        <v>88</v>
      </c>
      <c r="C329" s="207" t="s">
        <v>89</v>
      </c>
      <c r="D329" s="200"/>
      <c r="E329" s="200"/>
      <c r="F329" s="201">
        <f t="shared" si="408"/>
        <v>0</v>
      </c>
      <c r="G329" s="201"/>
      <c r="H329" s="200"/>
      <c r="I329" s="200"/>
      <c r="J329" s="201">
        <f t="shared" si="413"/>
        <v>0</v>
      </c>
      <c r="K329" s="200"/>
      <c r="L329" s="200"/>
      <c r="M329" s="200"/>
      <c r="N329" s="200"/>
      <c r="O329" s="200"/>
      <c r="P329" s="200"/>
      <c r="Q329" s="200"/>
      <c r="R329" s="200"/>
      <c r="S329" s="200"/>
      <c r="T329" s="201">
        <f t="shared" si="341"/>
        <v>0</v>
      </c>
      <c r="U329" s="201">
        <f t="shared" ref="U329:U343" si="414">SUM(J329+T329)</f>
        <v>0</v>
      </c>
      <c r="V329" s="200"/>
      <c r="W329" s="201">
        <f t="shared" ref="W329:W344" si="415">SUM(U329:V329)</f>
        <v>0</v>
      </c>
      <c r="X329" s="200"/>
      <c r="Y329" s="200"/>
      <c r="AA329" s="295">
        <f t="shared" si="354"/>
        <v>0</v>
      </c>
      <c r="AB329" s="212"/>
      <c r="AC329" s="212"/>
      <c r="AD329" s="212"/>
    </row>
    <row r="330" spans="1:30" s="202" customFormat="1" hidden="1" x14ac:dyDescent="0.25">
      <c r="A330" s="197"/>
      <c r="B330" s="206" t="s">
        <v>90</v>
      </c>
      <c r="C330" s="207" t="s">
        <v>91</v>
      </c>
      <c r="D330" s="200"/>
      <c r="E330" s="200"/>
      <c r="F330" s="201">
        <f t="shared" si="408"/>
        <v>0</v>
      </c>
      <c r="G330" s="201"/>
      <c r="H330" s="200"/>
      <c r="I330" s="200"/>
      <c r="J330" s="201">
        <f t="shared" si="413"/>
        <v>0</v>
      </c>
      <c r="K330" s="200"/>
      <c r="L330" s="200"/>
      <c r="M330" s="200"/>
      <c r="N330" s="200"/>
      <c r="O330" s="200"/>
      <c r="P330" s="200"/>
      <c r="Q330" s="200"/>
      <c r="R330" s="200"/>
      <c r="S330" s="200"/>
      <c r="T330" s="201">
        <f t="shared" ref="T330:T343" si="416">SUM(K330:S330)</f>
        <v>0</v>
      </c>
      <c r="U330" s="201">
        <f t="shared" si="414"/>
        <v>0</v>
      </c>
      <c r="V330" s="200"/>
      <c r="W330" s="201">
        <f t="shared" si="415"/>
        <v>0</v>
      </c>
      <c r="X330" s="200"/>
      <c r="Y330" s="200"/>
      <c r="AA330" s="295">
        <f t="shared" si="354"/>
        <v>0</v>
      </c>
      <c r="AB330" s="212"/>
      <c r="AC330" s="212"/>
      <c r="AD330" s="212"/>
    </row>
    <row r="331" spans="1:30" s="202" customFormat="1" hidden="1" x14ac:dyDescent="0.25">
      <c r="A331" s="197"/>
      <c r="B331" s="206" t="s">
        <v>92</v>
      </c>
      <c r="C331" s="207" t="s">
        <v>93</v>
      </c>
      <c r="D331" s="200"/>
      <c r="E331" s="200"/>
      <c r="F331" s="201">
        <f t="shared" si="408"/>
        <v>0</v>
      </c>
      <c r="G331" s="201"/>
      <c r="H331" s="200"/>
      <c r="I331" s="200"/>
      <c r="J331" s="201">
        <f t="shared" si="413"/>
        <v>0</v>
      </c>
      <c r="K331" s="200"/>
      <c r="L331" s="200"/>
      <c r="M331" s="200"/>
      <c r="N331" s="200"/>
      <c r="O331" s="200"/>
      <c r="P331" s="200"/>
      <c r="Q331" s="200"/>
      <c r="R331" s="200"/>
      <c r="S331" s="200"/>
      <c r="T331" s="201">
        <f t="shared" si="416"/>
        <v>0</v>
      </c>
      <c r="U331" s="201">
        <f t="shared" si="414"/>
        <v>0</v>
      </c>
      <c r="V331" s="200"/>
      <c r="W331" s="201">
        <f t="shared" si="415"/>
        <v>0</v>
      </c>
      <c r="X331" s="200"/>
      <c r="Y331" s="200"/>
      <c r="AA331" s="295">
        <f t="shared" si="354"/>
        <v>0</v>
      </c>
      <c r="AB331" s="212"/>
      <c r="AC331" s="212"/>
      <c r="AD331" s="212"/>
    </row>
    <row r="332" spans="1:30" s="202" customFormat="1" hidden="1" x14ac:dyDescent="0.25">
      <c r="A332" s="197"/>
      <c r="B332" s="206" t="s">
        <v>94</v>
      </c>
      <c r="C332" s="207" t="s">
        <v>95</v>
      </c>
      <c r="D332" s="200"/>
      <c r="E332" s="200"/>
      <c r="F332" s="201">
        <f t="shared" si="408"/>
        <v>0</v>
      </c>
      <c r="G332" s="201"/>
      <c r="H332" s="200"/>
      <c r="I332" s="200"/>
      <c r="J332" s="201">
        <f t="shared" si="413"/>
        <v>0</v>
      </c>
      <c r="K332" s="200"/>
      <c r="L332" s="200"/>
      <c r="M332" s="200"/>
      <c r="N332" s="200"/>
      <c r="O332" s="200"/>
      <c r="P332" s="200"/>
      <c r="Q332" s="200"/>
      <c r="R332" s="200"/>
      <c r="S332" s="200"/>
      <c r="T332" s="201">
        <f t="shared" si="416"/>
        <v>0</v>
      </c>
      <c r="U332" s="201">
        <f t="shared" si="414"/>
        <v>0</v>
      </c>
      <c r="V332" s="200"/>
      <c r="W332" s="201">
        <f t="shared" si="415"/>
        <v>0</v>
      </c>
      <c r="X332" s="200"/>
      <c r="Y332" s="200"/>
      <c r="AA332" s="295">
        <f t="shared" si="354"/>
        <v>0</v>
      </c>
      <c r="AB332" s="212"/>
      <c r="AC332" s="212"/>
      <c r="AD332" s="212"/>
    </row>
    <row r="333" spans="1:30" s="192" customFormat="1" hidden="1" x14ac:dyDescent="0.25">
      <c r="A333" s="189"/>
      <c r="B333" s="320">
        <v>423</v>
      </c>
      <c r="C333" s="318"/>
      <c r="D333" s="317">
        <f t="shared" ref="D333:E333" si="417">SUM(D334+D335)</f>
        <v>0</v>
      </c>
      <c r="E333" s="317">
        <f t="shared" si="417"/>
        <v>0</v>
      </c>
      <c r="F333" s="201">
        <f t="shared" si="408"/>
        <v>0</v>
      </c>
      <c r="G333" s="317"/>
      <c r="H333" s="317">
        <f t="shared" ref="H333:I333" si="418">SUM(H334+H335)</f>
        <v>0</v>
      </c>
      <c r="I333" s="317">
        <f t="shared" si="418"/>
        <v>0</v>
      </c>
      <c r="J333" s="201">
        <f t="shared" si="413"/>
        <v>0</v>
      </c>
      <c r="K333" s="317">
        <f t="shared" ref="K333:S333" si="419">SUM(K334+K335)</f>
        <v>0</v>
      </c>
      <c r="L333" s="317">
        <f t="shared" si="419"/>
        <v>0</v>
      </c>
      <c r="M333" s="317">
        <f t="shared" si="419"/>
        <v>0</v>
      </c>
      <c r="N333" s="317">
        <f t="shared" si="419"/>
        <v>0</v>
      </c>
      <c r="O333" s="317">
        <f t="shared" si="419"/>
        <v>0</v>
      </c>
      <c r="P333" s="317">
        <f t="shared" si="419"/>
        <v>0</v>
      </c>
      <c r="Q333" s="317">
        <f t="shared" si="419"/>
        <v>0</v>
      </c>
      <c r="R333" s="317">
        <f t="shared" si="419"/>
        <v>0</v>
      </c>
      <c r="S333" s="317">
        <f t="shared" si="419"/>
        <v>0</v>
      </c>
      <c r="T333" s="201">
        <f t="shared" si="416"/>
        <v>0</v>
      </c>
      <c r="U333" s="201">
        <f t="shared" si="414"/>
        <v>0</v>
      </c>
      <c r="V333" s="317">
        <f t="shared" ref="V333" si="420">SUM(V334+V335)</f>
        <v>0</v>
      </c>
      <c r="W333" s="201">
        <f t="shared" si="415"/>
        <v>0</v>
      </c>
      <c r="X333" s="317">
        <f t="shared" ref="X333:Y333" si="421">SUM(X334+X335)</f>
        <v>0</v>
      </c>
      <c r="Y333" s="317">
        <f t="shared" si="421"/>
        <v>0</v>
      </c>
      <c r="AA333" s="295">
        <f t="shared" si="354"/>
        <v>0</v>
      </c>
      <c r="AB333" s="212"/>
      <c r="AC333" s="212"/>
      <c r="AD333" s="212"/>
    </row>
    <row r="334" spans="1:30" s="202" customFormat="1" hidden="1" x14ac:dyDescent="0.25">
      <c r="A334" s="197"/>
      <c r="B334" s="206" t="s">
        <v>96</v>
      </c>
      <c r="C334" s="207" t="s">
        <v>97</v>
      </c>
      <c r="D334" s="200"/>
      <c r="E334" s="200"/>
      <c r="F334" s="201">
        <f t="shared" si="408"/>
        <v>0</v>
      </c>
      <c r="G334" s="201"/>
      <c r="H334" s="200"/>
      <c r="I334" s="200"/>
      <c r="J334" s="201">
        <f t="shared" si="413"/>
        <v>0</v>
      </c>
      <c r="K334" s="200"/>
      <c r="L334" s="200"/>
      <c r="M334" s="200"/>
      <c r="N334" s="200"/>
      <c r="O334" s="200"/>
      <c r="P334" s="200"/>
      <c r="Q334" s="200"/>
      <c r="R334" s="200"/>
      <c r="S334" s="200"/>
      <c r="T334" s="201">
        <f t="shared" si="416"/>
        <v>0</v>
      </c>
      <c r="U334" s="201">
        <f t="shared" si="414"/>
        <v>0</v>
      </c>
      <c r="V334" s="200"/>
      <c r="W334" s="201">
        <f t="shared" si="415"/>
        <v>0</v>
      </c>
      <c r="X334" s="200"/>
      <c r="Y334" s="200"/>
      <c r="AA334" s="295">
        <f t="shared" si="354"/>
        <v>0</v>
      </c>
      <c r="AB334" s="212"/>
      <c r="AC334" s="212"/>
      <c r="AD334" s="212"/>
    </row>
    <row r="335" spans="1:30" s="202" customFormat="1" hidden="1" x14ac:dyDescent="0.25">
      <c r="A335" s="197"/>
      <c r="B335" s="206" t="s">
        <v>98</v>
      </c>
      <c r="C335" s="207" t="s">
        <v>99</v>
      </c>
      <c r="D335" s="200"/>
      <c r="E335" s="200"/>
      <c r="F335" s="201">
        <f t="shared" si="408"/>
        <v>0</v>
      </c>
      <c r="G335" s="201"/>
      <c r="H335" s="200"/>
      <c r="I335" s="200"/>
      <c r="J335" s="201">
        <f t="shared" si="413"/>
        <v>0</v>
      </c>
      <c r="K335" s="200"/>
      <c r="L335" s="200"/>
      <c r="M335" s="200"/>
      <c r="N335" s="200"/>
      <c r="O335" s="200"/>
      <c r="P335" s="200"/>
      <c r="Q335" s="200"/>
      <c r="R335" s="200"/>
      <c r="S335" s="200"/>
      <c r="T335" s="201">
        <f t="shared" si="416"/>
        <v>0</v>
      </c>
      <c r="U335" s="201">
        <f t="shared" si="414"/>
        <v>0</v>
      </c>
      <c r="V335" s="200"/>
      <c r="W335" s="201">
        <f t="shared" si="415"/>
        <v>0</v>
      </c>
      <c r="X335" s="200"/>
      <c r="Y335" s="200"/>
      <c r="AA335" s="295">
        <f t="shared" si="354"/>
        <v>0</v>
      </c>
      <c r="AB335" s="212"/>
      <c r="AC335" s="212"/>
      <c r="AD335" s="212"/>
    </row>
    <row r="336" spans="1:30" s="192" customFormat="1" hidden="1" x14ac:dyDescent="0.25">
      <c r="A336" s="189"/>
      <c r="B336" s="320">
        <v>424</v>
      </c>
      <c r="C336" s="318"/>
      <c r="D336" s="317">
        <f t="shared" ref="D336:E336" si="422">SUM(D337+D338+D339+D340)</f>
        <v>0</v>
      </c>
      <c r="E336" s="317">
        <f t="shared" si="422"/>
        <v>0</v>
      </c>
      <c r="F336" s="201">
        <f t="shared" si="408"/>
        <v>0</v>
      </c>
      <c r="G336" s="317"/>
      <c r="H336" s="317">
        <f t="shared" ref="H336:I336" si="423">SUM(H337+H338+H339+H340)</f>
        <v>0</v>
      </c>
      <c r="I336" s="317">
        <f t="shared" si="423"/>
        <v>0</v>
      </c>
      <c r="J336" s="201">
        <f t="shared" si="413"/>
        <v>0</v>
      </c>
      <c r="K336" s="317">
        <f t="shared" ref="K336:S336" si="424">SUM(K337+K338+K339+K340)</f>
        <v>0</v>
      </c>
      <c r="L336" s="317">
        <f t="shared" si="424"/>
        <v>0</v>
      </c>
      <c r="M336" s="317">
        <f t="shared" si="424"/>
        <v>0</v>
      </c>
      <c r="N336" s="317">
        <f t="shared" si="424"/>
        <v>0</v>
      </c>
      <c r="O336" s="317">
        <f t="shared" si="424"/>
        <v>0</v>
      </c>
      <c r="P336" s="317">
        <f t="shared" si="424"/>
        <v>0</v>
      </c>
      <c r="Q336" s="317">
        <f t="shared" si="424"/>
        <v>0</v>
      </c>
      <c r="R336" s="317">
        <f t="shared" si="424"/>
        <v>0</v>
      </c>
      <c r="S336" s="317">
        <f t="shared" si="424"/>
        <v>0</v>
      </c>
      <c r="T336" s="201">
        <f t="shared" si="416"/>
        <v>0</v>
      </c>
      <c r="U336" s="201">
        <f t="shared" si="414"/>
        <v>0</v>
      </c>
      <c r="V336" s="317">
        <f t="shared" ref="V336" si="425">SUM(V337+V338+V339+V340)</f>
        <v>0</v>
      </c>
      <c r="W336" s="201">
        <f t="shared" si="415"/>
        <v>0</v>
      </c>
      <c r="X336" s="317">
        <f t="shared" ref="X336:Y336" si="426">SUM(X337+X338+X339+X340)</f>
        <v>0</v>
      </c>
      <c r="Y336" s="317">
        <f t="shared" si="426"/>
        <v>0</v>
      </c>
      <c r="AA336" s="295">
        <f t="shared" si="354"/>
        <v>0</v>
      </c>
      <c r="AB336" s="212"/>
      <c r="AC336" s="212"/>
      <c r="AD336" s="212"/>
    </row>
    <row r="337" spans="1:30" s="202" customFormat="1" hidden="1" x14ac:dyDescent="0.25">
      <c r="A337" s="197"/>
      <c r="B337" s="208">
        <v>4241</v>
      </c>
      <c r="C337" s="209" t="s">
        <v>100</v>
      </c>
      <c r="D337" s="200"/>
      <c r="E337" s="200"/>
      <c r="F337" s="201">
        <f t="shared" si="408"/>
        <v>0</v>
      </c>
      <c r="G337" s="201"/>
      <c r="H337" s="200"/>
      <c r="I337" s="200"/>
      <c r="J337" s="201">
        <f t="shared" si="413"/>
        <v>0</v>
      </c>
      <c r="K337" s="200"/>
      <c r="L337" s="200"/>
      <c r="M337" s="200"/>
      <c r="N337" s="200"/>
      <c r="O337" s="200"/>
      <c r="P337" s="200"/>
      <c r="Q337" s="200"/>
      <c r="R337" s="200"/>
      <c r="S337" s="200"/>
      <c r="T337" s="201">
        <f t="shared" si="416"/>
        <v>0</v>
      </c>
      <c r="U337" s="201">
        <f t="shared" si="414"/>
        <v>0</v>
      </c>
      <c r="V337" s="200"/>
      <c r="W337" s="201">
        <f t="shared" si="415"/>
        <v>0</v>
      </c>
      <c r="X337" s="200"/>
      <c r="Y337" s="200"/>
      <c r="AA337" s="295">
        <f t="shared" ref="AA337:AA344" si="427">SUM(H337+T337)</f>
        <v>0</v>
      </c>
      <c r="AB337" s="212"/>
      <c r="AC337" s="212"/>
      <c r="AD337" s="212"/>
    </row>
    <row r="338" spans="1:30" s="202" customFormat="1" hidden="1" x14ac:dyDescent="0.25">
      <c r="A338" s="197"/>
      <c r="B338" s="208">
        <v>4242</v>
      </c>
      <c r="C338" s="210" t="s">
        <v>101</v>
      </c>
      <c r="D338" s="200"/>
      <c r="E338" s="200"/>
      <c r="F338" s="201">
        <f t="shared" si="408"/>
        <v>0</v>
      </c>
      <c r="G338" s="201"/>
      <c r="H338" s="200"/>
      <c r="I338" s="200"/>
      <c r="J338" s="201">
        <f t="shared" si="413"/>
        <v>0</v>
      </c>
      <c r="K338" s="200"/>
      <c r="L338" s="200"/>
      <c r="M338" s="200"/>
      <c r="N338" s="200"/>
      <c r="O338" s="200"/>
      <c r="P338" s="200"/>
      <c r="Q338" s="200"/>
      <c r="R338" s="200"/>
      <c r="S338" s="200"/>
      <c r="T338" s="201">
        <f t="shared" si="416"/>
        <v>0</v>
      </c>
      <c r="U338" s="201">
        <f t="shared" si="414"/>
        <v>0</v>
      </c>
      <c r="V338" s="200"/>
      <c r="W338" s="201">
        <f t="shared" si="415"/>
        <v>0</v>
      </c>
      <c r="X338" s="200"/>
      <c r="Y338" s="200"/>
      <c r="AA338" s="295">
        <f t="shared" si="427"/>
        <v>0</v>
      </c>
      <c r="AB338" s="212"/>
      <c r="AC338" s="212"/>
      <c r="AD338" s="212"/>
    </row>
    <row r="339" spans="1:30" s="202" customFormat="1" hidden="1" x14ac:dyDescent="0.25">
      <c r="A339" s="197"/>
      <c r="B339" s="208">
        <v>4243</v>
      </c>
      <c r="C339" s="210" t="s">
        <v>102</v>
      </c>
      <c r="D339" s="200"/>
      <c r="E339" s="200"/>
      <c r="F339" s="201">
        <f t="shared" si="408"/>
        <v>0</v>
      </c>
      <c r="G339" s="201"/>
      <c r="H339" s="200"/>
      <c r="I339" s="200"/>
      <c r="J339" s="201">
        <f t="shared" si="413"/>
        <v>0</v>
      </c>
      <c r="K339" s="200"/>
      <c r="L339" s="200"/>
      <c r="M339" s="200"/>
      <c r="N339" s="200"/>
      <c r="O339" s="200"/>
      <c r="P339" s="200"/>
      <c r="Q339" s="200"/>
      <c r="R339" s="200"/>
      <c r="S339" s="200"/>
      <c r="T339" s="201">
        <f t="shared" si="416"/>
        <v>0</v>
      </c>
      <c r="U339" s="201">
        <f t="shared" si="414"/>
        <v>0</v>
      </c>
      <c r="V339" s="200"/>
      <c r="W339" s="201">
        <f t="shared" si="415"/>
        <v>0</v>
      </c>
      <c r="X339" s="200"/>
      <c r="Y339" s="200"/>
      <c r="AA339" s="295">
        <f t="shared" si="427"/>
        <v>0</v>
      </c>
      <c r="AB339" s="212"/>
      <c r="AC339" s="212"/>
      <c r="AD339" s="212"/>
    </row>
    <row r="340" spans="1:30" s="202" customFormat="1" hidden="1" x14ac:dyDescent="0.25">
      <c r="A340" s="197"/>
      <c r="B340" s="208">
        <v>4244</v>
      </c>
      <c r="C340" s="210" t="s">
        <v>103</v>
      </c>
      <c r="D340" s="200"/>
      <c r="E340" s="200"/>
      <c r="F340" s="201">
        <f t="shared" si="408"/>
        <v>0</v>
      </c>
      <c r="G340" s="201"/>
      <c r="H340" s="200"/>
      <c r="I340" s="200"/>
      <c r="J340" s="201">
        <f t="shared" si="413"/>
        <v>0</v>
      </c>
      <c r="K340" s="200"/>
      <c r="L340" s="200"/>
      <c r="M340" s="200"/>
      <c r="N340" s="200"/>
      <c r="O340" s="200"/>
      <c r="P340" s="200"/>
      <c r="Q340" s="200"/>
      <c r="R340" s="200"/>
      <c r="S340" s="200"/>
      <c r="T340" s="201">
        <f t="shared" si="416"/>
        <v>0</v>
      </c>
      <c r="U340" s="201">
        <f t="shared" si="414"/>
        <v>0</v>
      </c>
      <c r="V340" s="200"/>
      <c r="W340" s="201">
        <f t="shared" si="415"/>
        <v>0</v>
      </c>
      <c r="X340" s="200"/>
      <c r="Y340" s="200"/>
      <c r="AA340" s="295">
        <f t="shared" si="427"/>
        <v>0</v>
      </c>
      <c r="AB340" s="212"/>
      <c r="AC340" s="212"/>
      <c r="AD340" s="212"/>
    </row>
    <row r="341" spans="1:30" s="192" customFormat="1" hidden="1" x14ac:dyDescent="0.25">
      <c r="A341" s="189"/>
      <c r="B341" s="320">
        <v>426</v>
      </c>
      <c r="C341" s="319"/>
      <c r="D341" s="317">
        <f t="shared" ref="D341:E341" si="428">SUM(D342+D343)</f>
        <v>0</v>
      </c>
      <c r="E341" s="317">
        <f t="shared" si="428"/>
        <v>0</v>
      </c>
      <c r="F341" s="201">
        <f t="shared" si="408"/>
        <v>0</v>
      </c>
      <c r="G341" s="317"/>
      <c r="H341" s="317">
        <f t="shared" ref="H341:I341" si="429">SUM(H342+H343)</f>
        <v>0</v>
      </c>
      <c r="I341" s="317">
        <f t="shared" si="429"/>
        <v>0</v>
      </c>
      <c r="J341" s="201">
        <f t="shared" si="413"/>
        <v>0</v>
      </c>
      <c r="K341" s="317">
        <f t="shared" ref="K341:S341" si="430">SUM(K342+K343)</f>
        <v>0</v>
      </c>
      <c r="L341" s="317">
        <f t="shared" si="430"/>
        <v>0</v>
      </c>
      <c r="M341" s="317">
        <f t="shared" si="430"/>
        <v>0</v>
      </c>
      <c r="N341" s="317">
        <f t="shared" si="430"/>
        <v>0</v>
      </c>
      <c r="O341" s="317">
        <f t="shared" si="430"/>
        <v>0</v>
      </c>
      <c r="P341" s="317">
        <f t="shared" si="430"/>
        <v>0</v>
      </c>
      <c r="Q341" s="317">
        <f t="shared" si="430"/>
        <v>0</v>
      </c>
      <c r="R341" s="317">
        <f t="shared" si="430"/>
        <v>0</v>
      </c>
      <c r="S341" s="317">
        <f t="shared" si="430"/>
        <v>0</v>
      </c>
      <c r="T341" s="201">
        <f t="shared" si="416"/>
        <v>0</v>
      </c>
      <c r="U341" s="201">
        <f t="shared" si="414"/>
        <v>0</v>
      </c>
      <c r="V341" s="317">
        <f t="shared" ref="V341" si="431">SUM(V342+V343)</f>
        <v>0</v>
      </c>
      <c r="W341" s="201">
        <f t="shared" si="415"/>
        <v>0</v>
      </c>
      <c r="X341" s="317">
        <f t="shared" ref="X341:Y341" si="432">SUM(X342+X343)</f>
        <v>0</v>
      </c>
      <c r="Y341" s="317">
        <f t="shared" si="432"/>
        <v>0</v>
      </c>
      <c r="AA341" s="295">
        <f t="shared" si="427"/>
        <v>0</v>
      </c>
      <c r="AB341" s="212"/>
      <c r="AC341" s="212"/>
      <c r="AD341" s="212"/>
    </row>
    <row r="342" spans="1:30" s="202" customFormat="1" hidden="1" x14ac:dyDescent="0.25">
      <c r="A342" s="197"/>
      <c r="B342" s="206">
        <v>4262</v>
      </c>
      <c r="C342" s="207" t="s">
        <v>104</v>
      </c>
      <c r="D342" s="200"/>
      <c r="E342" s="200"/>
      <c r="F342" s="201">
        <f t="shared" si="408"/>
        <v>0</v>
      </c>
      <c r="G342" s="201"/>
      <c r="H342" s="200"/>
      <c r="I342" s="200"/>
      <c r="J342" s="201">
        <f t="shared" si="413"/>
        <v>0</v>
      </c>
      <c r="K342" s="200"/>
      <c r="L342" s="200"/>
      <c r="M342" s="200"/>
      <c r="N342" s="200"/>
      <c r="O342" s="200"/>
      <c r="P342" s="200"/>
      <c r="Q342" s="200"/>
      <c r="R342" s="200"/>
      <c r="S342" s="200"/>
      <c r="T342" s="201">
        <f t="shared" si="416"/>
        <v>0</v>
      </c>
      <c r="U342" s="201">
        <f t="shared" si="414"/>
        <v>0</v>
      </c>
      <c r="V342" s="200"/>
      <c r="W342" s="201">
        <f t="shared" si="415"/>
        <v>0</v>
      </c>
      <c r="X342" s="200"/>
      <c r="Y342" s="200"/>
      <c r="AA342" s="295">
        <f t="shared" si="427"/>
        <v>0</v>
      </c>
      <c r="AB342" s="212"/>
      <c r="AC342" s="212"/>
      <c r="AD342" s="212"/>
    </row>
    <row r="343" spans="1:30" s="202" customFormat="1" hidden="1" x14ac:dyDescent="0.25">
      <c r="A343" s="197"/>
      <c r="B343" s="206">
        <v>4263</v>
      </c>
      <c r="C343" s="207" t="s">
        <v>105</v>
      </c>
      <c r="D343" s="200"/>
      <c r="E343" s="200"/>
      <c r="F343" s="201">
        <f t="shared" si="408"/>
        <v>0</v>
      </c>
      <c r="G343" s="201"/>
      <c r="H343" s="200"/>
      <c r="I343" s="200"/>
      <c r="J343" s="201">
        <f t="shared" si="413"/>
        <v>0</v>
      </c>
      <c r="K343" s="200"/>
      <c r="L343" s="200"/>
      <c r="M343" s="200"/>
      <c r="N343" s="200"/>
      <c r="O343" s="200"/>
      <c r="P343" s="200"/>
      <c r="Q343" s="200"/>
      <c r="R343" s="200"/>
      <c r="S343" s="200"/>
      <c r="T343" s="201">
        <f t="shared" si="416"/>
        <v>0</v>
      </c>
      <c r="U343" s="201">
        <f t="shared" si="414"/>
        <v>0</v>
      </c>
      <c r="V343" s="200"/>
      <c r="W343" s="201">
        <f t="shared" si="415"/>
        <v>0</v>
      </c>
      <c r="X343" s="200"/>
      <c r="Y343" s="200"/>
      <c r="AA343" s="295">
        <f t="shared" si="427"/>
        <v>0</v>
      </c>
      <c r="AB343" s="212"/>
      <c r="AC343" s="212"/>
      <c r="AD343" s="212"/>
    </row>
    <row r="344" spans="1:30" s="202" customFormat="1" x14ac:dyDescent="0.25">
      <c r="A344" s="197"/>
      <c r="B344" s="206">
        <v>3295</v>
      </c>
      <c r="C344" s="207" t="s">
        <v>64</v>
      </c>
      <c r="D344" s="200"/>
      <c r="E344" s="200"/>
      <c r="F344" s="201"/>
      <c r="G344" s="201"/>
      <c r="H344" s="338">
        <v>808.45</v>
      </c>
      <c r="I344" s="200"/>
      <c r="J344" s="340">
        <f>H344+I344</f>
        <v>808.45</v>
      </c>
      <c r="K344" s="200"/>
      <c r="L344" s="200"/>
      <c r="M344" s="331">
        <v>0</v>
      </c>
      <c r="N344" s="200"/>
      <c r="O344" s="200"/>
      <c r="P344" s="200"/>
      <c r="Q344" s="200"/>
      <c r="R344" s="200"/>
      <c r="S344" s="200"/>
      <c r="T344" s="201">
        <f>K344+M344+P344+S344</f>
        <v>0</v>
      </c>
      <c r="U344" s="201">
        <f>J344+T344</f>
        <v>808.45</v>
      </c>
      <c r="V344" s="200"/>
      <c r="W344" s="201">
        <f t="shared" si="415"/>
        <v>808.45</v>
      </c>
      <c r="X344" s="200"/>
      <c r="Y344" s="200"/>
      <c r="AA344" s="295">
        <f t="shared" si="427"/>
        <v>808.45</v>
      </c>
      <c r="AB344" s="212"/>
      <c r="AC344" s="212"/>
      <c r="AD344" s="212"/>
    </row>
    <row r="345" spans="1:30" x14ac:dyDescent="0.25">
      <c r="B345" s="323">
        <v>3299</v>
      </c>
      <c r="C345" s="286" t="s">
        <v>55</v>
      </c>
      <c r="D345" s="201"/>
      <c r="E345" s="201"/>
      <c r="F345" s="201"/>
      <c r="G345" s="201"/>
      <c r="H345" s="201">
        <v>0</v>
      </c>
      <c r="I345" s="201"/>
      <c r="J345" s="201"/>
      <c r="K345" s="201"/>
      <c r="L345" s="201"/>
      <c r="M345" s="201">
        <v>0</v>
      </c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AA345" s="295">
        <f t="shared" ref="AA345:AA401" si="433">SUM(H345+T345)</f>
        <v>0</v>
      </c>
      <c r="AB345" s="212"/>
      <c r="AC345" s="212"/>
      <c r="AD345" s="212"/>
    </row>
    <row r="346" spans="1:30" x14ac:dyDescent="0.25">
      <c r="B346" s="9"/>
      <c r="AA346" s="295">
        <f t="shared" si="433"/>
        <v>0</v>
      </c>
      <c r="AB346" s="212"/>
      <c r="AC346" s="212"/>
      <c r="AD346" s="212"/>
    </row>
    <row r="347" spans="1:30" s="7" customFormat="1" x14ac:dyDescent="0.25">
      <c r="B347" s="6"/>
      <c r="C347" s="10" t="s">
        <v>588</v>
      </c>
      <c r="D347" s="4">
        <f t="shared" ref="D347:E347" si="434">SUM(D348+D405)</f>
        <v>0</v>
      </c>
      <c r="E347" s="4">
        <f t="shared" si="434"/>
        <v>0</v>
      </c>
      <c r="F347" s="201">
        <f t="shared" ref="F347:F350" si="435">SUM(H347:S347)</f>
        <v>69000</v>
      </c>
      <c r="G347" s="4"/>
      <c r="H347" s="4">
        <f>H409+H406+C304</f>
        <v>32000</v>
      </c>
      <c r="I347" s="4">
        <f t="shared" ref="I347" si="436">SUM(I348+I405)</f>
        <v>0</v>
      </c>
      <c r="J347" s="4">
        <f>J405</f>
        <v>32000</v>
      </c>
      <c r="K347" s="4">
        <f t="shared" ref="K347:S347" si="437">SUM(K348+K405)</f>
        <v>0</v>
      </c>
      <c r="L347" s="4">
        <f t="shared" si="437"/>
        <v>0</v>
      </c>
      <c r="M347" s="4">
        <f t="shared" si="437"/>
        <v>0</v>
      </c>
      <c r="N347" s="4">
        <f t="shared" si="437"/>
        <v>0</v>
      </c>
      <c r="O347" s="4">
        <f t="shared" si="437"/>
        <v>0</v>
      </c>
      <c r="P347" s="4">
        <f t="shared" si="437"/>
        <v>0</v>
      </c>
      <c r="Q347" s="4">
        <f t="shared" si="437"/>
        <v>0</v>
      </c>
      <c r="R347" s="4">
        <f t="shared" si="437"/>
        <v>0</v>
      </c>
      <c r="S347" s="4">
        <f t="shared" si="437"/>
        <v>5000</v>
      </c>
      <c r="T347" s="4">
        <f>SUM(K347:S347)</f>
        <v>5000</v>
      </c>
      <c r="U347" s="4">
        <f t="shared" ref="U347:U413" si="438">SUM(J347+T347)</f>
        <v>37000</v>
      </c>
      <c r="V347" s="4">
        <f t="shared" ref="V347" si="439">SUM(V348+V405)</f>
        <v>0</v>
      </c>
      <c r="W347" s="201">
        <f t="shared" ref="W347:W413" si="440">SUM(U347:V347)</f>
        <v>37000</v>
      </c>
      <c r="X347" s="4">
        <f>X405</f>
        <v>100000</v>
      </c>
      <c r="Y347" s="4">
        <f>Y405</f>
        <v>125000</v>
      </c>
      <c r="AA347" s="295">
        <f t="shared" si="433"/>
        <v>37000</v>
      </c>
      <c r="AB347" s="212"/>
      <c r="AC347" s="212"/>
      <c r="AD347" s="212"/>
    </row>
    <row r="348" spans="1:30" s="7" customFormat="1" hidden="1" x14ac:dyDescent="0.25">
      <c r="B348" s="6">
        <v>3</v>
      </c>
      <c r="C348" s="7" t="s">
        <v>119</v>
      </c>
      <c r="D348" s="4">
        <f t="shared" ref="D348:E348" si="441">SUM(D349+D361+D394)</f>
        <v>0</v>
      </c>
      <c r="E348" s="4">
        <f t="shared" si="441"/>
        <v>0</v>
      </c>
      <c r="F348" s="201">
        <f t="shared" si="435"/>
        <v>0</v>
      </c>
      <c r="G348" s="4"/>
      <c r="H348" s="4">
        <f t="shared" ref="H348:I348" si="442">SUM(H349+H361+H394)</f>
        <v>0</v>
      </c>
      <c r="I348" s="4">
        <f t="shared" si="442"/>
        <v>0</v>
      </c>
      <c r="J348" s="4">
        <f t="shared" ref="J348:J404" si="443">SUM(H348:I348)</f>
        <v>0</v>
      </c>
      <c r="K348" s="4">
        <f t="shared" ref="K348:S348" si="444">SUM(K349+K361+K394)</f>
        <v>0</v>
      </c>
      <c r="L348" s="4">
        <f t="shared" si="444"/>
        <v>0</v>
      </c>
      <c r="M348" s="4">
        <f t="shared" si="444"/>
        <v>0</v>
      </c>
      <c r="N348" s="4">
        <f t="shared" si="444"/>
        <v>0</v>
      </c>
      <c r="O348" s="4">
        <f t="shared" si="444"/>
        <v>0</v>
      </c>
      <c r="P348" s="4">
        <f t="shared" si="444"/>
        <v>0</v>
      </c>
      <c r="Q348" s="4">
        <f t="shared" si="444"/>
        <v>0</v>
      </c>
      <c r="R348" s="4">
        <f t="shared" si="444"/>
        <v>0</v>
      </c>
      <c r="S348" s="4">
        <f t="shared" si="444"/>
        <v>0</v>
      </c>
      <c r="T348" s="4">
        <f t="shared" ref="T348:T414" si="445">SUM(K348:S348)</f>
        <v>0</v>
      </c>
      <c r="U348" s="4">
        <f t="shared" si="438"/>
        <v>0</v>
      </c>
      <c r="V348" s="4">
        <f t="shared" ref="V348" si="446">SUM(V349+V361+V394)</f>
        <v>0</v>
      </c>
      <c r="W348" s="201">
        <f t="shared" si="440"/>
        <v>0</v>
      </c>
      <c r="X348" s="4">
        <f t="shared" ref="X348:Y348" si="447">SUM(X349+X361+X394)</f>
        <v>0</v>
      </c>
      <c r="Y348" s="4">
        <f t="shared" si="447"/>
        <v>0</v>
      </c>
      <c r="AA348" s="295">
        <f t="shared" si="433"/>
        <v>0</v>
      </c>
      <c r="AB348" s="212"/>
      <c r="AC348" s="212"/>
      <c r="AD348" s="212"/>
    </row>
    <row r="349" spans="1:30" s="7" customFormat="1" hidden="1" x14ac:dyDescent="0.25">
      <c r="B349" s="6">
        <v>31</v>
      </c>
      <c r="D349" s="4">
        <f t="shared" ref="D349:E349" si="448">SUM(D350+D355+D357)</f>
        <v>0</v>
      </c>
      <c r="E349" s="4">
        <f t="shared" si="448"/>
        <v>0</v>
      </c>
      <c r="F349" s="201">
        <f t="shared" si="435"/>
        <v>0</v>
      </c>
      <c r="G349" s="4"/>
      <c r="H349" s="4">
        <f t="shared" ref="H349:I349" si="449">SUM(H350+H355+H357)</f>
        <v>0</v>
      </c>
      <c r="I349" s="4">
        <f t="shared" si="449"/>
        <v>0</v>
      </c>
      <c r="J349" s="4">
        <f t="shared" si="443"/>
        <v>0</v>
      </c>
      <c r="K349" s="4">
        <f t="shared" ref="K349:S349" si="450">SUM(K350+K355+K357)</f>
        <v>0</v>
      </c>
      <c r="L349" s="4">
        <f t="shared" si="450"/>
        <v>0</v>
      </c>
      <c r="M349" s="4">
        <f t="shared" si="450"/>
        <v>0</v>
      </c>
      <c r="N349" s="4">
        <f t="shared" si="450"/>
        <v>0</v>
      </c>
      <c r="O349" s="4">
        <f t="shared" si="450"/>
        <v>0</v>
      </c>
      <c r="P349" s="4">
        <f t="shared" si="450"/>
        <v>0</v>
      </c>
      <c r="Q349" s="4">
        <f t="shared" si="450"/>
        <v>0</v>
      </c>
      <c r="R349" s="4">
        <f t="shared" si="450"/>
        <v>0</v>
      </c>
      <c r="S349" s="4">
        <f t="shared" si="450"/>
        <v>0</v>
      </c>
      <c r="T349" s="4">
        <f t="shared" si="445"/>
        <v>0</v>
      </c>
      <c r="U349" s="4">
        <f t="shared" si="438"/>
        <v>0</v>
      </c>
      <c r="V349" s="4">
        <f t="shared" ref="V349" si="451">SUM(V350+V355+V357)</f>
        <v>0</v>
      </c>
      <c r="W349" s="201">
        <f t="shared" si="440"/>
        <v>0</v>
      </c>
      <c r="X349" s="4">
        <f t="shared" ref="X349:Y349" si="452">SUM(X350+X355+X357)</f>
        <v>0</v>
      </c>
      <c r="Y349" s="4">
        <f t="shared" si="452"/>
        <v>0</v>
      </c>
      <c r="AA349" s="295">
        <f t="shared" si="433"/>
        <v>0</v>
      </c>
      <c r="AB349" s="212"/>
      <c r="AC349" s="212"/>
      <c r="AD349" s="212"/>
    </row>
    <row r="350" spans="1:30" s="7" customFormat="1" hidden="1" x14ac:dyDescent="0.25">
      <c r="B350" s="6">
        <v>311</v>
      </c>
      <c r="D350" s="4">
        <f t="shared" ref="D350:E350" si="453">SUM(D351+D352+D353+D354)</f>
        <v>0</v>
      </c>
      <c r="E350" s="4">
        <f t="shared" si="453"/>
        <v>0</v>
      </c>
      <c r="F350" s="201">
        <f t="shared" si="435"/>
        <v>0</v>
      </c>
      <c r="G350" s="4"/>
      <c r="H350" s="4">
        <f t="shared" ref="H350:I350" si="454">SUM(H351+H352+H353+H354)</f>
        <v>0</v>
      </c>
      <c r="I350" s="4">
        <f t="shared" si="454"/>
        <v>0</v>
      </c>
      <c r="J350" s="4">
        <f t="shared" si="443"/>
        <v>0</v>
      </c>
      <c r="K350" s="4">
        <f t="shared" ref="K350:S350" si="455">SUM(K351+K352+K353+K354)</f>
        <v>0</v>
      </c>
      <c r="L350" s="4">
        <f t="shared" si="455"/>
        <v>0</v>
      </c>
      <c r="M350" s="4">
        <f t="shared" si="455"/>
        <v>0</v>
      </c>
      <c r="N350" s="4">
        <f t="shared" si="455"/>
        <v>0</v>
      </c>
      <c r="O350" s="4">
        <f t="shared" si="455"/>
        <v>0</v>
      </c>
      <c r="P350" s="4">
        <f t="shared" si="455"/>
        <v>0</v>
      </c>
      <c r="Q350" s="4">
        <f t="shared" si="455"/>
        <v>0</v>
      </c>
      <c r="R350" s="4">
        <f t="shared" si="455"/>
        <v>0</v>
      </c>
      <c r="S350" s="4">
        <f t="shared" si="455"/>
        <v>0</v>
      </c>
      <c r="T350" s="4">
        <f t="shared" si="445"/>
        <v>0</v>
      </c>
      <c r="U350" s="4">
        <f t="shared" si="438"/>
        <v>0</v>
      </c>
      <c r="V350" s="4">
        <f t="shared" ref="V350" si="456">SUM(V351+V352+V353+V354)</f>
        <v>0</v>
      </c>
      <c r="W350" s="201">
        <f t="shared" si="440"/>
        <v>0</v>
      </c>
      <c r="X350" s="4">
        <f t="shared" ref="X350:Y350" si="457">SUM(X351+X352+X353+X354)</f>
        <v>0</v>
      </c>
      <c r="Y350" s="4">
        <f t="shared" si="457"/>
        <v>0</v>
      </c>
      <c r="AA350" s="295">
        <f t="shared" si="433"/>
        <v>0</v>
      </c>
      <c r="AB350" s="212"/>
      <c r="AC350" s="212"/>
      <c r="AD350" s="212"/>
    </row>
    <row r="351" spans="1:30" s="202" customFormat="1" hidden="1" x14ac:dyDescent="0.25">
      <c r="A351" s="197"/>
      <c r="B351" s="198" t="s">
        <v>0</v>
      </c>
      <c r="C351" s="199" t="s">
        <v>1</v>
      </c>
      <c r="D351" s="200"/>
      <c r="E351" s="200"/>
      <c r="F351" s="201">
        <f t="shared" ref="F351" si="458">SUM(H351:S351)</f>
        <v>0</v>
      </c>
      <c r="G351" s="201"/>
      <c r="H351" s="200"/>
      <c r="I351" s="200"/>
      <c r="J351" s="4">
        <f t="shared" si="443"/>
        <v>0</v>
      </c>
      <c r="K351" s="200"/>
      <c r="L351" s="200"/>
      <c r="M351" s="200"/>
      <c r="N351" s="200"/>
      <c r="O351" s="200"/>
      <c r="P351" s="200"/>
      <c r="Q351" s="200"/>
      <c r="R351" s="200"/>
      <c r="S351" s="200"/>
      <c r="T351" s="4">
        <f t="shared" si="445"/>
        <v>0</v>
      </c>
      <c r="U351" s="4">
        <f t="shared" si="438"/>
        <v>0</v>
      </c>
      <c r="V351" s="200"/>
      <c r="W351" s="201">
        <f t="shared" si="440"/>
        <v>0</v>
      </c>
      <c r="X351" s="200"/>
      <c r="Y351" s="200"/>
      <c r="AA351" s="295">
        <f t="shared" si="433"/>
        <v>0</v>
      </c>
      <c r="AB351" s="212"/>
      <c r="AC351" s="212"/>
      <c r="AD351" s="212"/>
    </row>
    <row r="352" spans="1:30" s="202" customFormat="1" hidden="1" x14ac:dyDescent="0.25">
      <c r="A352" s="197"/>
      <c r="B352" s="198" t="s">
        <v>2</v>
      </c>
      <c r="C352" s="199" t="s">
        <v>3</v>
      </c>
      <c r="D352" s="200"/>
      <c r="E352" s="200"/>
      <c r="F352" s="201">
        <f t="shared" ref="F352:F409" si="459">SUM(H352:S352)</f>
        <v>0</v>
      </c>
      <c r="G352" s="201"/>
      <c r="H352" s="200"/>
      <c r="I352" s="200"/>
      <c r="J352" s="4">
        <f t="shared" si="443"/>
        <v>0</v>
      </c>
      <c r="K352" s="200"/>
      <c r="L352" s="200"/>
      <c r="M352" s="200"/>
      <c r="N352" s="200"/>
      <c r="O352" s="200"/>
      <c r="P352" s="200"/>
      <c r="Q352" s="200"/>
      <c r="R352" s="200"/>
      <c r="S352" s="200"/>
      <c r="T352" s="4">
        <f t="shared" si="445"/>
        <v>0</v>
      </c>
      <c r="U352" s="4">
        <f t="shared" si="438"/>
        <v>0</v>
      </c>
      <c r="V352" s="200"/>
      <c r="W352" s="201">
        <f t="shared" si="440"/>
        <v>0</v>
      </c>
      <c r="X352" s="200"/>
      <c r="Y352" s="200"/>
      <c r="AA352" s="295">
        <f t="shared" si="433"/>
        <v>0</v>
      </c>
      <c r="AB352" s="212"/>
      <c r="AC352" s="212"/>
      <c r="AD352" s="212"/>
    </row>
    <row r="353" spans="1:30" s="202" customFormat="1" hidden="1" x14ac:dyDescent="0.25">
      <c r="A353" s="197"/>
      <c r="B353" s="198" t="s">
        <v>4</v>
      </c>
      <c r="C353" s="199" t="s">
        <v>5</v>
      </c>
      <c r="D353" s="200"/>
      <c r="E353" s="200"/>
      <c r="F353" s="201">
        <f t="shared" si="459"/>
        <v>0</v>
      </c>
      <c r="G353" s="201"/>
      <c r="H353" s="200"/>
      <c r="I353" s="200"/>
      <c r="J353" s="4">
        <f t="shared" si="443"/>
        <v>0</v>
      </c>
      <c r="K353" s="200"/>
      <c r="L353" s="200"/>
      <c r="M353" s="200"/>
      <c r="N353" s="200"/>
      <c r="O353" s="200"/>
      <c r="P353" s="200"/>
      <c r="Q353" s="200"/>
      <c r="R353" s="200"/>
      <c r="S353" s="200"/>
      <c r="T353" s="4">
        <f t="shared" si="445"/>
        <v>0</v>
      </c>
      <c r="U353" s="4">
        <f t="shared" si="438"/>
        <v>0</v>
      </c>
      <c r="V353" s="200"/>
      <c r="W353" s="201">
        <f t="shared" si="440"/>
        <v>0</v>
      </c>
      <c r="X353" s="200"/>
      <c r="Y353" s="200"/>
      <c r="AA353" s="295">
        <f t="shared" si="433"/>
        <v>0</v>
      </c>
      <c r="AB353" s="212"/>
      <c r="AC353" s="212"/>
      <c r="AD353" s="212"/>
    </row>
    <row r="354" spans="1:30" s="202" customFormat="1" hidden="1" x14ac:dyDescent="0.25">
      <c r="A354" s="197"/>
      <c r="B354" s="198" t="s">
        <v>6</v>
      </c>
      <c r="C354" s="199" t="s">
        <v>7</v>
      </c>
      <c r="D354" s="200"/>
      <c r="E354" s="200"/>
      <c r="F354" s="201">
        <f t="shared" si="459"/>
        <v>0</v>
      </c>
      <c r="G354" s="201"/>
      <c r="H354" s="200"/>
      <c r="I354" s="200"/>
      <c r="J354" s="4">
        <f t="shared" si="443"/>
        <v>0</v>
      </c>
      <c r="K354" s="200"/>
      <c r="L354" s="200"/>
      <c r="M354" s="200"/>
      <c r="N354" s="200"/>
      <c r="O354" s="200"/>
      <c r="P354" s="200"/>
      <c r="Q354" s="200"/>
      <c r="R354" s="200"/>
      <c r="S354" s="200"/>
      <c r="T354" s="4">
        <f t="shared" si="445"/>
        <v>0</v>
      </c>
      <c r="U354" s="4">
        <f t="shared" si="438"/>
        <v>0</v>
      </c>
      <c r="V354" s="200"/>
      <c r="W354" s="201">
        <f t="shared" si="440"/>
        <v>0</v>
      </c>
      <c r="X354" s="200"/>
      <c r="Y354" s="200"/>
      <c r="AA354" s="295">
        <f t="shared" si="433"/>
        <v>0</v>
      </c>
      <c r="AB354" s="212"/>
      <c r="AC354" s="212"/>
      <c r="AD354" s="212"/>
    </row>
    <row r="355" spans="1:30" s="192" customFormat="1" hidden="1" x14ac:dyDescent="0.25">
      <c r="A355" s="189"/>
      <c r="B355" s="189">
        <v>312</v>
      </c>
      <c r="C355" s="190"/>
      <c r="D355" s="191">
        <f>SUM(D356)</f>
        <v>0</v>
      </c>
      <c r="E355" s="191">
        <f t="shared" ref="E355:V355" si="460">SUM(E356)</f>
        <v>0</v>
      </c>
      <c r="F355" s="201">
        <f t="shared" si="459"/>
        <v>0</v>
      </c>
      <c r="G355" s="191"/>
      <c r="H355" s="191">
        <f t="shared" si="460"/>
        <v>0</v>
      </c>
      <c r="I355" s="191">
        <f t="shared" si="460"/>
        <v>0</v>
      </c>
      <c r="J355" s="4">
        <f t="shared" si="443"/>
        <v>0</v>
      </c>
      <c r="K355" s="191">
        <f t="shared" si="460"/>
        <v>0</v>
      </c>
      <c r="L355" s="191">
        <f t="shared" si="460"/>
        <v>0</v>
      </c>
      <c r="M355" s="191">
        <f t="shared" si="460"/>
        <v>0</v>
      </c>
      <c r="N355" s="191">
        <f t="shared" si="460"/>
        <v>0</v>
      </c>
      <c r="O355" s="191">
        <f t="shared" si="460"/>
        <v>0</v>
      </c>
      <c r="P355" s="191">
        <f t="shared" si="460"/>
        <v>0</v>
      </c>
      <c r="Q355" s="191">
        <f t="shared" si="460"/>
        <v>0</v>
      </c>
      <c r="R355" s="191">
        <f t="shared" si="460"/>
        <v>0</v>
      </c>
      <c r="S355" s="191">
        <f t="shared" si="460"/>
        <v>0</v>
      </c>
      <c r="T355" s="4">
        <f t="shared" si="445"/>
        <v>0</v>
      </c>
      <c r="U355" s="4">
        <f t="shared" si="438"/>
        <v>0</v>
      </c>
      <c r="V355" s="191">
        <f t="shared" si="460"/>
        <v>0</v>
      </c>
      <c r="W355" s="201">
        <f t="shared" si="440"/>
        <v>0</v>
      </c>
      <c r="X355" s="191">
        <f t="shared" ref="X355:Y355" si="461">SUM(X356)</f>
        <v>0</v>
      </c>
      <c r="Y355" s="191">
        <f t="shared" si="461"/>
        <v>0</v>
      </c>
      <c r="AA355" s="295">
        <f t="shared" si="433"/>
        <v>0</v>
      </c>
      <c r="AB355" s="212"/>
      <c r="AC355" s="212"/>
      <c r="AD355" s="212"/>
    </row>
    <row r="356" spans="1:30" s="202" customFormat="1" hidden="1" x14ac:dyDescent="0.25">
      <c r="A356" s="197"/>
      <c r="B356" s="198" t="s">
        <v>8</v>
      </c>
      <c r="C356" s="199" t="s">
        <v>9</v>
      </c>
      <c r="D356" s="200"/>
      <c r="E356" s="200"/>
      <c r="F356" s="201">
        <f t="shared" si="459"/>
        <v>0</v>
      </c>
      <c r="G356" s="201"/>
      <c r="H356" s="200"/>
      <c r="I356" s="200"/>
      <c r="J356" s="4">
        <f t="shared" si="443"/>
        <v>0</v>
      </c>
      <c r="K356" s="200"/>
      <c r="L356" s="200"/>
      <c r="M356" s="200"/>
      <c r="N356" s="200"/>
      <c r="O356" s="200"/>
      <c r="P356" s="200"/>
      <c r="Q356" s="200"/>
      <c r="R356" s="200"/>
      <c r="S356" s="200"/>
      <c r="T356" s="4">
        <f t="shared" si="445"/>
        <v>0</v>
      </c>
      <c r="U356" s="4">
        <f t="shared" si="438"/>
        <v>0</v>
      </c>
      <c r="V356" s="200"/>
      <c r="W356" s="201">
        <f t="shared" si="440"/>
        <v>0</v>
      </c>
      <c r="X356" s="200"/>
      <c r="Y356" s="200"/>
      <c r="AA356" s="295">
        <f t="shared" si="433"/>
        <v>0</v>
      </c>
      <c r="AB356" s="212"/>
      <c r="AC356" s="212"/>
      <c r="AD356" s="212"/>
    </row>
    <row r="357" spans="1:30" s="192" customFormat="1" hidden="1" x14ac:dyDescent="0.25">
      <c r="A357" s="189"/>
      <c r="B357" s="189">
        <v>313</v>
      </c>
      <c r="C357" s="190"/>
      <c r="D357" s="191">
        <f t="shared" ref="D357:E357" si="462">SUM(D358+D359+D360)</f>
        <v>0</v>
      </c>
      <c r="E357" s="191">
        <f t="shared" si="462"/>
        <v>0</v>
      </c>
      <c r="F357" s="201">
        <f t="shared" si="459"/>
        <v>0</v>
      </c>
      <c r="G357" s="191"/>
      <c r="H357" s="191">
        <f t="shared" ref="H357:I357" si="463">SUM(H358+H359+H360)</f>
        <v>0</v>
      </c>
      <c r="I357" s="191">
        <f t="shared" si="463"/>
        <v>0</v>
      </c>
      <c r="J357" s="4">
        <f t="shared" si="443"/>
        <v>0</v>
      </c>
      <c r="K357" s="191">
        <f t="shared" ref="K357:S357" si="464">SUM(K358+K359+K360)</f>
        <v>0</v>
      </c>
      <c r="L357" s="191">
        <f t="shared" si="464"/>
        <v>0</v>
      </c>
      <c r="M357" s="191">
        <f t="shared" si="464"/>
        <v>0</v>
      </c>
      <c r="N357" s="191">
        <f t="shared" si="464"/>
        <v>0</v>
      </c>
      <c r="O357" s="191">
        <f t="shared" si="464"/>
        <v>0</v>
      </c>
      <c r="P357" s="191">
        <f t="shared" si="464"/>
        <v>0</v>
      </c>
      <c r="Q357" s="191">
        <f t="shared" si="464"/>
        <v>0</v>
      </c>
      <c r="R357" s="191">
        <f t="shared" si="464"/>
        <v>0</v>
      </c>
      <c r="S357" s="191">
        <f t="shared" si="464"/>
        <v>0</v>
      </c>
      <c r="T357" s="4">
        <f t="shared" si="445"/>
        <v>0</v>
      </c>
      <c r="U357" s="4">
        <f t="shared" si="438"/>
        <v>0</v>
      </c>
      <c r="V357" s="191">
        <f t="shared" ref="V357" si="465">SUM(V358+V359+V360)</f>
        <v>0</v>
      </c>
      <c r="W357" s="201">
        <f t="shared" si="440"/>
        <v>0</v>
      </c>
      <c r="X357" s="191">
        <f t="shared" ref="X357:Y357" si="466">SUM(X358+X359+X360)</f>
        <v>0</v>
      </c>
      <c r="Y357" s="191">
        <f t="shared" si="466"/>
        <v>0</v>
      </c>
      <c r="AA357" s="295">
        <f t="shared" si="433"/>
        <v>0</v>
      </c>
      <c r="AB357" s="212"/>
      <c r="AC357" s="212"/>
      <c r="AD357" s="212"/>
    </row>
    <row r="358" spans="1:30" s="202" customFormat="1" hidden="1" x14ac:dyDescent="0.25">
      <c r="A358" s="197"/>
      <c r="B358" s="198" t="s">
        <v>10</v>
      </c>
      <c r="C358" s="199" t="s">
        <v>11</v>
      </c>
      <c r="D358" s="200"/>
      <c r="E358" s="200"/>
      <c r="F358" s="201">
        <f t="shared" si="459"/>
        <v>0</v>
      </c>
      <c r="G358" s="201"/>
      <c r="H358" s="200"/>
      <c r="I358" s="200"/>
      <c r="J358" s="4">
        <f t="shared" si="443"/>
        <v>0</v>
      </c>
      <c r="K358" s="200"/>
      <c r="L358" s="200"/>
      <c r="M358" s="200"/>
      <c r="N358" s="200"/>
      <c r="O358" s="200"/>
      <c r="P358" s="200"/>
      <c r="Q358" s="200"/>
      <c r="R358" s="200"/>
      <c r="S358" s="200"/>
      <c r="T358" s="4">
        <f t="shared" si="445"/>
        <v>0</v>
      </c>
      <c r="U358" s="4">
        <f t="shared" si="438"/>
        <v>0</v>
      </c>
      <c r="V358" s="200"/>
      <c r="W358" s="201">
        <f t="shared" si="440"/>
        <v>0</v>
      </c>
      <c r="X358" s="200"/>
      <c r="Y358" s="200"/>
      <c r="AA358" s="295">
        <f t="shared" si="433"/>
        <v>0</v>
      </c>
      <c r="AB358" s="212"/>
      <c r="AC358" s="212"/>
      <c r="AD358" s="212"/>
    </row>
    <row r="359" spans="1:30" s="202" customFormat="1" hidden="1" x14ac:dyDescent="0.25">
      <c r="A359" s="197"/>
      <c r="B359" s="198" t="s">
        <v>12</v>
      </c>
      <c r="C359" s="199" t="s">
        <v>13</v>
      </c>
      <c r="D359" s="200"/>
      <c r="E359" s="200"/>
      <c r="F359" s="201">
        <f t="shared" si="459"/>
        <v>0</v>
      </c>
      <c r="G359" s="201"/>
      <c r="H359" s="200"/>
      <c r="I359" s="200"/>
      <c r="J359" s="4">
        <f t="shared" si="443"/>
        <v>0</v>
      </c>
      <c r="K359" s="200"/>
      <c r="L359" s="200"/>
      <c r="M359" s="200"/>
      <c r="N359" s="200"/>
      <c r="O359" s="200"/>
      <c r="P359" s="200"/>
      <c r="Q359" s="200"/>
      <c r="R359" s="200"/>
      <c r="S359" s="200"/>
      <c r="T359" s="4">
        <f t="shared" si="445"/>
        <v>0</v>
      </c>
      <c r="U359" s="4">
        <f t="shared" si="438"/>
        <v>0</v>
      </c>
      <c r="V359" s="200"/>
      <c r="W359" s="201">
        <f t="shared" si="440"/>
        <v>0</v>
      </c>
      <c r="X359" s="200"/>
      <c r="Y359" s="200"/>
      <c r="AA359" s="295">
        <f t="shared" si="433"/>
        <v>0</v>
      </c>
      <c r="AB359" s="212"/>
      <c r="AC359" s="212"/>
      <c r="AD359" s="212"/>
    </row>
    <row r="360" spans="1:30" s="202" customFormat="1" ht="12.75" hidden="1" customHeight="1" x14ac:dyDescent="0.25">
      <c r="A360" s="197"/>
      <c r="B360" s="198" t="s">
        <v>14</v>
      </c>
      <c r="C360" s="199" t="s">
        <v>15</v>
      </c>
      <c r="D360" s="200"/>
      <c r="E360" s="200"/>
      <c r="F360" s="201">
        <f t="shared" si="459"/>
        <v>0</v>
      </c>
      <c r="G360" s="201"/>
      <c r="H360" s="200"/>
      <c r="I360" s="200"/>
      <c r="J360" s="4">
        <f t="shared" si="443"/>
        <v>0</v>
      </c>
      <c r="K360" s="200"/>
      <c r="L360" s="200"/>
      <c r="M360" s="200"/>
      <c r="N360" s="200"/>
      <c r="O360" s="200"/>
      <c r="P360" s="200"/>
      <c r="Q360" s="200"/>
      <c r="R360" s="200"/>
      <c r="S360" s="200"/>
      <c r="T360" s="4">
        <f t="shared" si="445"/>
        <v>0</v>
      </c>
      <c r="U360" s="4">
        <f t="shared" si="438"/>
        <v>0</v>
      </c>
      <c r="V360" s="200"/>
      <c r="W360" s="201">
        <f t="shared" si="440"/>
        <v>0</v>
      </c>
      <c r="X360" s="200"/>
      <c r="Y360" s="200"/>
      <c r="AA360" s="295">
        <f t="shared" si="433"/>
        <v>0</v>
      </c>
      <c r="AB360" s="212"/>
      <c r="AC360" s="212"/>
      <c r="AD360" s="212"/>
    </row>
    <row r="361" spans="1:30" s="192" customFormat="1" ht="12.75" hidden="1" customHeight="1" x14ac:dyDescent="0.25">
      <c r="A361" s="189"/>
      <c r="B361" s="189">
        <v>32</v>
      </c>
      <c r="C361" s="190"/>
      <c r="D361" s="191">
        <f t="shared" ref="D361:E361" si="467">SUM(D362+D367+D374+D384+D386)</f>
        <v>0</v>
      </c>
      <c r="E361" s="191">
        <f t="shared" si="467"/>
        <v>0</v>
      </c>
      <c r="F361" s="201">
        <f t="shared" si="459"/>
        <v>0</v>
      </c>
      <c r="G361" s="191"/>
      <c r="H361" s="191">
        <f t="shared" ref="H361:I361" si="468">SUM(H362+H367+H374+H384+H386)</f>
        <v>0</v>
      </c>
      <c r="I361" s="191">
        <f t="shared" si="468"/>
        <v>0</v>
      </c>
      <c r="J361" s="4">
        <f t="shared" si="443"/>
        <v>0</v>
      </c>
      <c r="K361" s="191">
        <f t="shared" ref="K361:S361" si="469">SUM(K362+K367+K374+K384+K386)</f>
        <v>0</v>
      </c>
      <c r="L361" s="191">
        <f t="shared" si="469"/>
        <v>0</v>
      </c>
      <c r="M361" s="191">
        <f t="shared" si="469"/>
        <v>0</v>
      </c>
      <c r="N361" s="191">
        <f t="shared" si="469"/>
        <v>0</v>
      </c>
      <c r="O361" s="191">
        <f t="shared" si="469"/>
        <v>0</v>
      </c>
      <c r="P361" s="191">
        <f t="shared" si="469"/>
        <v>0</v>
      </c>
      <c r="Q361" s="191">
        <f t="shared" si="469"/>
        <v>0</v>
      </c>
      <c r="R361" s="191">
        <f t="shared" si="469"/>
        <v>0</v>
      </c>
      <c r="S361" s="191">
        <f t="shared" si="469"/>
        <v>0</v>
      </c>
      <c r="T361" s="4">
        <f t="shared" si="445"/>
        <v>0</v>
      </c>
      <c r="U361" s="4">
        <f t="shared" si="438"/>
        <v>0</v>
      </c>
      <c r="V361" s="191">
        <f t="shared" ref="V361" si="470">SUM(V362+V367+V374+V384+V386)</f>
        <v>0</v>
      </c>
      <c r="W361" s="201">
        <f t="shared" si="440"/>
        <v>0</v>
      </c>
      <c r="X361" s="191">
        <f t="shared" ref="X361:Y361" si="471">SUM(X362+X367+X374+X384+X386)</f>
        <v>0</v>
      </c>
      <c r="Y361" s="191">
        <f t="shared" si="471"/>
        <v>0</v>
      </c>
      <c r="AA361" s="295">
        <f t="shared" si="433"/>
        <v>0</v>
      </c>
      <c r="AB361" s="212"/>
      <c r="AC361" s="212"/>
      <c r="AD361" s="212"/>
    </row>
    <row r="362" spans="1:30" s="192" customFormat="1" ht="12.75" hidden="1" customHeight="1" x14ac:dyDescent="0.25">
      <c r="A362" s="189"/>
      <c r="B362" s="189">
        <v>321</v>
      </c>
      <c r="C362" s="190"/>
      <c r="D362" s="191">
        <f t="shared" ref="D362:E362" si="472">SUM(D363+D364+D365+D366)</f>
        <v>0</v>
      </c>
      <c r="E362" s="191">
        <f t="shared" si="472"/>
        <v>0</v>
      </c>
      <c r="F362" s="201">
        <f t="shared" si="459"/>
        <v>0</v>
      </c>
      <c r="G362" s="191"/>
      <c r="H362" s="191">
        <f t="shared" ref="H362:I362" si="473">SUM(H363+H364+H365+H366)</f>
        <v>0</v>
      </c>
      <c r="I362" s="191">
        <f t="shared" si="473"/>
        <v>0</v>
      </c>
      <c r="J362" s="4">
        <f t="shared" si="443"/>
        <v>0</v>
      </c>
      <c r="K362" s="191">
        <f t="shared" ref="K362:S362" si="474">SUM(K363+K364+K365+K366)</f>
        <v>0</v>
      </c>
      <c r="L362" s="191">
        <f t="shared" si="474"/>
        <v>0</v>
      </c>
      <c r="M362" s="191">
        <f t="shared" si="474"/>
        <v>0</v>
      </c>
      <c r="N362" s="191">
        <f t="shared" si="474"/>
        <v>0</v>
      </c>
      <c r="O362" s="191">
        <f t="shared" si="474"/>
        <v>0</v>
      </c>
      <c r="P362" s="191">
        <f t="shared" si="474"/>
        <v>0</v>
      </c>
      <c r="Q362" s="191">
        <f t="shared" si="474"/>
        <v>0</v>
      </c>
      <c r="R362" s="191">
        <f t="shared" si="474"/>
        <v>0</v>
      </c>
      <c r="S362" s="191">
        <f t="shared" si="474"/>
        <v>0</v>
      </c>
      <c r="T362" s="4">
        <f t="shared" si="445"/>
        <v>0</v>
      </c>
      <c r="U362" s="4">
        <f t="shared" si="438"/>
        <v>0</v>
      </c>
      <c r="V362" s="191">
        <f t="shared" ref="V362" si="475">SUM(V363+V364+V365+V366)</f>
        <v>0</v>
      </c>
      <c r="W362" s="201">
        <f t="shared" si="440"/>
        <v>0</v>
      </c>
      <c r="X362" s="191">
        <f t="shared" ref="X362:Y362" si="476">SUM(X363+X364+X365+X366)</f>
        <v>0</v>
      </c>
      <c r="Y362" s="191">
        <f t="shared" si="476"/>
        <v>0</v>
      </c>
      <c r="AA362" s="295">
        <f t="shared" si="433"/>
        <v>0</v>
      </c>
      <c r="AB362" s="212"/>
      <c r="AC362" s="212"/>
      <c r="AD362" s="212"/>
    </row>
    <row r="363" spans="1:30" s="202" customFormat="1" hidden="1" x14ac:dyDescent="0.25">
      <c r="A363" s="197"/>
      <c r="B363" s="198" t="s">
        <v>16</v>
      </c>
      <c r="C363" s="199" t="s">
        <v>17</v>
      </c>
      <c r="D363" s="200"/>
      <c r="E363" s="200"/>
      <c r="F363" s="201">
        <f t="shared" si="459"/>
        <v>0</v>
      </c>
      <c r="G363" s="201"/>
      <c r="H363" s="200"/>
      <c r="I363" s="200"/>
      <c r="J363" s="4">
        <f t="shared" si="443"/>
        <v>0</v>
      </c>
      <c r="K363" s="200"/>
      <c r="L363" s="200"/>
      <c r="M363" s="200"/>
      <c r="N363" s="200"/>
      <c r="O363" s="200"/>
      <c r="P363" s="200"/>
      <c r="Q363" s="200"/>
      <c r="R363" s="200"/>
      <c r="S363" s="200"/>
      <c r="T363" s="4">
        <f t="shared" si="445"/>
        <v>0</v>
      </c>
      <c r="U363" s="4">
        <f t="shared" si="438"/>
        <v>0</v>
      </c>
      <c r="V363" s="200"/>
      <c r="W363" s="201">
        <f t="shared" si="440"/>
        <v>0</v>
      </c>
      <c r="X363" s="200"/>
      <c r="Y363" s="200"/>
      <c r="AA363" s="295">
        <f t="shared" si="433"/>
        <v>0</v>
      </c>
      <c r="AB363" s="212"/>
      <c r="AC363" s="212"/>
      <c r="AD363" s="212"/>
    </row>
    <row r="364" spans="1:30" s="202" customFormat="1" hidden="1" x14ac:dyDescent="0.25">
      <c r="A364" s="197"/>
      <c r="B364" s="198" t="s">
        <v>18</v>
      </c>
      <c r="C364" s="199" t="s">
        <v>19</v>
      </c>
      <c r="D364" s="200"/>
      <c r="E364" s="200"/>
      <c r="F364" s="201">
        <f t="shared" si="459"/>
        <v>0</v>
      </c>
      <c r="G364" s="201"/>
      <c r="H364" s="200"/>
      <c r="I364" s="200"/>
      <c r="J364" s="4">
        <f t="shared" si="443"/>
        <v>0</v>
      </c>
      <c r="K364" s="200"/>
      <c r="L364" s="200"/>
      <c r="M364" s="200"/>
      <c r="N364" s="200"/>
      <c r="O364" s="200"/>
      <c r="P364" s="200"/>
      <c r="Q364" s="200"/>
      <c r="R364" s="200"/>
      <c r="S364" s="200"/>
      <c r="T364" s="4">
        <f t="shared" si="445"/>
        <v>0</v>
      </c>
      <c r="U364" s="4">
        <f t="shared" si="438"/>
        <v>0</v>
      </c>
      <c r="V364" s="200"/>
      <c r="W364" s="201">
        <f t="shared" si="440"/>
        <v>0</v>
      </c>
      <c r="X364" s="200"/>
      <c r="Y364" s="200"/>
      <c r="AA364" s="295">
        <f t="shared" si="433"/>
        <v>0</v>
      </c>
      <c r="AB364" s="212"/>
      <c r="AC364" s="212"/>
      <c r="AD364" s="212"/>
    </row>
    <row r="365" spans="1:30" s="202" customFormat="1" hidden="1" x14ac:dyDescent="0.25">
      <c r="A365" s="197"/>
      <c r="B365" s="198" t="s">
        <v>20</v>
      </c>
      <c r="C365" s="199" t="s">
        <v>21</v>
      </c>
      <c r="D365" s="200"/>
      <c r="E365" s="200"/>
      <c r="F365" s="201">
        <f t="shared" si="459"/>
        <v>0</v>
      </c>
      <c r="G365" s="201"/>
      <c r="H365" s="200"/>
      <c r="I365" s="200"/>
      <c r="J365" s="4">
        <f t="shared" si="443"/>
        <v>0</v>
      </c>
      <c r="K365" s="200"/>
      <c r="L365" s="200"/>
      <c r="M365" s="200"/>
      <c r="N365" s="200"/>
      <c r="O365" s="200"/>
      <c r="P365" s="200"/>
      <c r="Q365" s="200"/>
      <c r="R365" s="200"/>
      <c r="S365" s="200"/>
      <c r="T365" s="4">
        <f t="shared" si="445"/>
        <v>0</v>
      </c>
      <c r="U365" s="4">
        <f t="shared" si="438"/>
        <v>0</v>
      </c>
      <c r="V365" s="200"/>
      <c r="W365" s="201">
        <f t="shared" si="440"/>
        <v>0</v>
      </c>
      <c r="X365" s="200"/>
      <c r="Y365" s="200"/>
      <c r="AA365" s="295">
        <f t="shared" si="433"/>
        <v>0</v>
      </c>
      <c r="AB365" s="212"/>
      <c r="AC365" s="212"/>
      <c r="AD365" s="212"/>
    </row>
    <row r="366" spans="1:30" s="202" customFormat="1" hidden="1" x14ac:dyDescent="0.25">
      <c r="A366" s="197"/>
      <c r="B366" s="197">
        <v>3214</v>
      </c>
      <c r="C366" s="199" t="s">
        <v>22</v>
      </c>
      <c r="D366" s="200"/>
      <c r="E366" s="200"/>
      <c r="F366" s="201">
        <f t="shared" si="459"/>
        <v>0</v>
      </c>
      <c r="G366" s="201"/>
      <c r="H366" s="200"/>
      <c r="I366" s="200"/>
      <c r="J366" s="4">
        <f t="shared" si="443"/>
        <v>0</v>
      </c>
      <c r="K366" s="200"/>
      <c r="L366" s="200"/>
      <c r="M366" s="200"/>
      <c r="N366" s="200"/>
      <c r="O366" s="200"/>
      <c r="P366" s="200"/>
      <c r="Q366" s="200"/>
      <c r="R366" s="200"/>
      <c r="S366" s="200"/>
      <c r="T366" s="4">
        <f t="shared" si="445"/>
        <v>0</v>
      </c>
      <c r="U366" s="4">
        <f t="shared" si="438"/>
        <v>0</v>
      </c>
      <c r="V366" s="200"/>
      <c r="W366" s="201">
        <f t="shared" si="440"/>
        <v>0</v>
      </c>
      <c r="X366" s="200"/>
      <c r="Y366" s="200"/>
      <c r="AA366" s="295">
        <f t="shared" si="433"/>
        <v>0</v>
      </c>
      <c r="AB366" s="212"/>
      <c r="AC366" s="212"/>
      <c r="AD366" s="212"/>
    </row>
    <row r="367" spans="1:30" s="192" customFormat="1" hidden="1" x14ac:dyDescent="0.25">
      <c r="A367" s="189"/>
      <c r="B367" s="189">
        <v>322</v>
      </c>
      <c r="C367" s="190"/>
      <c r="D367" s="191">
        <f t="shared" ref="D367:E367" si="477">SUM(D368+D369+D370+D371+D372+D373)</f>
        <v>0</v>
      </c>
      <c r="E367" s="191">
        <f t="shared" si="477"/>
        <v>0</v>
      </c>
      <c r="F367" s="201">
        <f t="shared" si="459"/>
        <v>0</v>
      </c>
      <c r="G367" s="191"/>
      <c r="H367" s="191">
        <f t="shared" ref="H367:I367" si="478">SUM(H368+H369+H370+H371+H372+H373)</f>
        <v>0</v>
      </c>
      <c r="I367" s="191">
        <f t="shared" si="478"/>
        <v>0</v>
      </c>
      <c r="J367" s="4">
        <f t="shared" si="443"/>
        <v>0</v>
      </c>
      <c r="K367" s="191">
        <f t="shared" ref="K367:S367" si="479">SUM(K368+K369+K370+K371+K372+K373)</f>
        <v>0</v>
      </c>
      <c r="L367" s="191">
        <f t="shared" si="479"/>
        <v>0</v>
      </c>
      <c r="M367" s="191">
        <f t="shared" si="479"/>
        <v>0</v>
      </c>
      <c r="N367" s="191">
        <f t="shared" si="479"/>
        <v>0</v>
      </c>
      <c r="O367" s="191">
        <f t="shared" si="479"/>
        <v>0</v>
      </c>
      <c r="P367" s="191">
        <f t="shared" si="479"/>
        <v>0</v>
      </c>
      <c r="Q367" s="191">
        <f t="shared" si="479"/>
        <v>0</v>
      </c>
      <c r="R367" s="191">
        <f t="shared" si="479"/>
        <v>0</v>
      </c>
      <c r="S367" s="191">
        <f t="shared" si="479"/>
        <v>0</v>
      </c>
      <c r="T367" s="4">
        <f t="shared" si="445"/>
        <v>0</v>
      </c>
      <c r="U367" s="4">
        <f t="shared" si="438"/>
        <v>0</v>
      </c>
      <c r="V367" s="191">
        <f t="shared" ref="V367" si="480">SUM(V368+V369+V370+V371+V372+V373)</f>
        <v>0</v>
      </c>
      <c r="W367" s="201">
        <f t="shared" si="440"/>
        <v>0</v>
      </c>
      <c r="X367" s="191">
        <f t="shared" ref="X367:Y367" si="481">SUM(X368+X369+X370+X371+X372+X373)</f>
        <v>0</v>
      </c>
      <c r="Y367" s="191">
        <f t="shared" si="481"/>
        <v>0</v>
      </c>
      <c r="AA367" s="295">
        <f t="shared" si="433"/>
        <v>0</v>
      </c>
      <c r="AB367" s="212"/>
      <c r="AC367" s="212"/>
      <c r="AD367" s="212"/>
    </row>
    <row r="368" spans="1:30" s="202" customFormat="1" hidden="1" x14ac:dyDescent="0.25">
      <c r="A368" s="197"/>
      <c r="B368" s="198" t="s">
        <v>23</v>
      </c>
      <c r="C368" s="199" t="s">
        <v>24</v>
      </c>
      <c r="D368" s="200"/>
      <c r="E368" s="200"/>
      <c r="F368" s="201">
        <f t="shared" si="459"/>
        <v>0</v>
      </c>
      <c r="G368" s="201"/>
      <c r="H368" s="200"/>
      <c r="I368" s="200"/>
      <c r="J368" s="4">
        <f t="shared" si="443"/>
        <v>0</v>
      </c>
      <c r="K368" s="200"/>
      <c r="L368" s="200"/>
      <c r="M368" s="200"/>
      <c r="N368" s="200"/>
      <c r="O368" s="200"/>
      <c r="P368" s="200"/>
      <c r="Q368" s="200"/>
      <c r="R368" s="200"/>
      <c r="S368" s="200"/>
      <c r="T368" s="4">
        <f t="shared" si="445"/>
        <v>0</v>
      </c>
      <c r="U368" s="4">
        <f t="shared" si="438"/>
        <v>0</v>
      </c>
      <c r="V368" s="200"/>
      <c r="W368" s="201">
        <f t="shared" si="440"/>
        <v>0</v>
      </c>
      <c r="X368" s="200"/>
      <c r="Y368" s="200"/>
      <c r="AA368" s="295">
        <f t="shared" si="433"/>
        <v>0</v>
      </c>
      <c r="AB368" s="212"/>
      <c r="AC368" s="212"/>
      <c r="AD368" s="212"/>
    </row>
    <row r="369" spans="1:30" s="202" customFormat="1" hidden="1" x14ac:dyDescent="0.25">
      <c r="A369" s="197"/>
      <c r="B369" s="198" t="s">
        <v>25</v>
      </c>
      <c r="C369" s="199" t="s">
        <v>26</v>
      </c>
      <c r="D369" s="200"/>
      <c r="E369" s="200"/>
      <c r="F369" s="201">
        <f t="shared" si="459"/>
        <v>0</v>
      </c>
      <c r="G369" s="201"/>
      <c r="H369" s="200"/>
      <c r="I369" s="200"/>
      <c r="J369" s="4">
        <f t="shared" si="443"/>
        <v>0</v>
      </c>
      <c r="K369" s="200"/>
      <c r="L369" s="200"/>
      <c r="M369" s="200"/>
      <c r="N369" s="200"/>
      <c r="O369" s="200"/>
      <c r="P369" s="200"/>
      <c r="Q369" s="200"/>
      <c r="R369" s="200"/>
      <c r="S369" s="200"/>
      <c r="T369" s="4">
        <f t="shared" si="445"/>
        <v>0</v>
      </c>
      <c r="U369" s="4">
        <f t="shared" si="438"/>
        <v>0</v>
      </c>
      <c r="V369" s="200"/>
      <c r="W369" s="201">
        <f t="shared" si="440"/>
        <v>0</v>
      </c>
      <c r="X369" s="200"/>
      <c r="Y369" s="200"/>
      <c r="AA369" s="295">
        <f t="shared" si="433"/>
        <v>0</v>
      </c>
      <c r="AB369" s="212"/>
      <c r="AC369" s="212"/>
      <c r="AD369" s="212"/>
    </row>
    <row r="370" spans="1:30" s="202" customFormat="1" hidden="1" x14ac:dyDescent="0.25">
      <c r="A370" s="197"/>
      <c r="B370" s="198" t="s">
        <v>27</v>
      </c>
      <c r="C370" s="199" t="s">
        <v>28</v>
      </c>
      <c r="D370" s="200"/>
      <c r="E370" s="200"/>
      <c r="F370" s="201">
        <f t="shared" si="459"/>
        <v>0</v>
      </c>
      <c r="G370" s="201"/>
      <c r="H370" s="200"/>
      <c r="I370" s="200"/>
      <c r="J370" s="4">
        <f t="shared" si="443"/>
        <v>0</v>
      </c>
      <c r="K370" s="200"/>
      <c r="L370" s="200"/>
      <c r="M370" s="200"/>
      <c r="N370" s="200"/>
      <c r="O370" s="200"/>
      <c r="P370" s="200"/>
      <c r="Q370" s="200"/>
      <c r="R370" s="200"/>
      <c r="S370" s="200"/>
      <c r="T370" s="4">
        <f t="shared" si="445"/>
        <v>0</v>
      </c>
      <c r="U370" s="4">
        <f t="shared" si="438"/>
        <v>0</v>
      </c>
      <c r="V370" s="200"/>
      <c r="W370" s="201">
        <f t="shared" si="440"/>
        <v>0</v>
      </c>
      <c r="X370" s="200"/>
      <c r="Y370" s="200"/>
      <c r="AA370" s="295">
        <f t="shared" si="433"/>
        <v>0</v>
      </c>
      <c r="AB370" s="212"/>
      <c r="AC370" s="212"/>
      <c r="AD370" s="212"/>
    </row>
    <row r="371" spans="1:30" s="202" customFormat="1" hidden="1" x14ac:dyDescent="0.25">
      <c r="A371" s="197"/>
      <c r="B371" s="198" t="s">
        <v>29</v>
      </c>
      <c r="C371" s="199" t="s">
        <v>30</v>
      </c>
      <c r="D371" s="200"/>
      <c r="E371" s="200"/>
      <c r="F371" s="201">
        <f t="shared" si="459"/>
        <v>0</v>
      </c>
      <c r="G371" s="201"/>
      <c r="H371" s="200"/>
      <c r="I371" s="200"/>
      <c r="J371" s="4">
        <f t="shared" si="443"/>
        <v>0</v>
      </c>
      <c r="K371" s="200"/>
      <c r="L371" s="200"/>
      <c r="M371" s="200"/>
      <c r="N371" s="200"/>
      <c r="O371" s="200"/>
      <c r="P371" s="200"/>
      <c r="Q371" s="200"/>
      <c r="R371" s="200"/>
      <c r="S371" s="200"/>
      <c r="T371" s="4">
        <f t="shared" si="445"/>
        <v>0</v>
      </c>
      <c r="U371" s="4">
        <f t="shared" si="438"/>
        <v>0</v>
      </c>
      <c r="V371" s="200"/>
      <c r="W371" s="201">
        <f t="shared" si="440"/>
        <v>0</v>
      </c>
      <c r="X371" s="200"/>
      <c r="Y371" s="200"/>
      <c r="AA371" s="295">
        <f t="shared" si="433"/>
        <v>0</v>
      </c>
      <c r="AB371" s="212"/>
      <c r="AC371" s="212"/>
      <c r="AD371" s="212"/>
    </row>
    <row r="372" spans="1:30" s="202" customFormat="1" hidden="1" x14ac:dyDescent="0.25">
      <c r="A372" s="197"/>
      <c r="B372" s="198" t="s">
        <v>31</v>
      </c>
      <c r="C372" s="199" t="s">
        <v>32</v>
      </c>
      <c r="D372" s="200"/>
      <c r="E372" s="200"/>
      <c r="F372" s="201">
        <f t="shared" si="459"/>
        <v>0</v>
      </c>
      <c r="G372" s="201"/>
      <c r="H372" s="200"/>
      <c r="I372" s="200"/>
      <c r="J372" s="4">
        <f t="shared" si="443"/>
        <v>0</v>
      </c>
      <c r="K372" s="200"/>
      <c r="L372" s="200"/>
      <c r="M372" s="200"/>
      <c r="N372" s="200"/>
      <c r="O372" s="200"/>
      <c r="P372" s="200"/>
      <c r="Q372" s="200"/>
      <c r="R372" s="200"/>
      <c r="S372" s="200"/>
      <c r="T372" s="4">
        <f t="shared" si="445"/>
        <v>0</v>
      </c>
      <c r="U372" s="4">
        <f t="shared" si="438"/>
        <v>0</v>
      </c>
      <c r="V372" s="200"/>
      <c r="W372" s="201">
        <f t="shared" si="440"/>
        <v>0</v>
      </c>
      <c r="X372" s="200"/>
      <c r="Y372" s="200"/>
      <c r="AA372" s="295">
        <f t="shared" si="433"/>
        <v>0</v>
      </c>
      <c r="AB372" s="212"/>
      <c r="AC372" s="212"/>
      <c r="AD372" s="212"/>
    </row>
    <row r="373" spans="1:30" s="202" customFormat="1" hidden="1" x14ac:dyDescent="0.25">
      <c r="A373" s="197"/>
      <c r="B373" s="204" t="s">
        <v>33</v>
      </c>
      <c r="C373" s="199" t="s">
        <v>34</v>
      </c>
      <c r="D373" s="200"/>
      <c r="E373" s="200"/>
      <c r="F373" s="201">
        <f t="shared" si="459"/>
        <v>0</v>
      </c>
      <c r="G373" s="201"/>
      <c r="H373" s="200"/>
      <c r="I373" s="200"/>
      <c r="J373" s="4">
        <f t="shared" si="443"/>
        <v>0</v>
      </c>
      <c r="K373" s="200"/>
      <c r="L373" s="200"/>
      <c r="M373" s="200"/>
      <c r="N373" s="200"/>
      <c r="O373" s="200"/>
      <c r="P373" s="200"/>
      <c r="Q373" s="200"/>
      <c r="R373" s="200"/>
      <c r="S373" s="200"/>
      <c r="T373" s="4">
        <f t="shared" si="445"/>
        <v>0</v>
      </c>
      <c r="U373" s="4">
        <f t="shared" si="438"/>
        <v>0</v>
      </c>
      <c r="V373" s="200"/>
      <c r="W373" s="201">
        <f t="shared" si="440"/>
        <v>0</v>
      </c>
      <c r="X373" s="200"/>
      <c r="Y373" s="200"/>
      <c r="AA373" s="295">
        <f t="shared" si="433"/>
        <v>0</v>
      </c>
      <c r="AB373" s="212"/>
      <c r="AC373" s="212"/>
      <c r="AD373" s="212"/>
    </row>
    <row r="374" spans="1:30" s="192" customFormat="1" hidden="1" x14ac:dyDescent="0.25">
      <c r="A374" s="189"/>
      <c r="B374" s="189">
        <v>323</v>
      </c>
      <c r="C374" s="190"/>
      <c r="D374" s="191">
        <f t="shared" ref="D374:E374" si="482">SUM(D375+D376+D377+D378+D379+D380+D381+D382+D383)</f>
        <v>0</v>
      </c>
      <c r="E374" s="191">
        <f t="shared" si="482"/>
        <v>0</v>
      </c>
      <c r="F374" s="201">
        <f t="shared" si="459"/>
        <v>0</v>
      </c>
      <c r="G374" s="191"/>
      <c r="H374" s="191">
        <f t="shared" ref="H374:I374" si="483">SUM(H375+H376+H377+H378+H379+H380+H381+H382+H383)</f>
        <v>0</v>
      </c>
      <c r="I374" s="191">
        <f t="shared" si="483"/>
        <v>0</v>
      </c>
      <c r="J374" s="4">
        <f t="shared" si="443"/>
        <v>0</v>
      </c>
      <c r="K374" s="191">
        <f t="shared" ref="K374:S374" si="484">SUM(K375+K376+K377+K378+K379+K380+K381+K382+K383)</f>
        <v>0</v>
      </c>
      <c r="L374" s="191">
        <f t="shared" si="484"/>
        <v>0</v>
      </c>
      <c r="M374" s="191">
        <f t="shared" si="484"/>
        <v>0</v>
      </c>
      <c r="N374" s="191">
        <f t="shared" si="484"/>
        <v>0</v>
      </c>
      <c r="O374" s="191">
        <f t="shared" si="484"/>
        <v>0</v>
      </c>
      <c r="P374" s="191">
        <f t="shared" si="484"/>
        <v>0</v>
      </c>
      <c r="Q374" s="191">
        <f t="shared" si="484"/>
        <v>0</v>
      </c>
      <c r="R374" s="191">
        <f t="shared" si="484"/>
        <v>0</v>
      </c>
      <c r="S374" s="191">
        <f t="shared" si="484"/>
        <v>0</v>
      </c>
      <c r="T374" s="4">
        <f t="shared" si="445"/>
        <v>0</v>
      </c>
      <c r="U374" s="4">
        <f t="shared" si="438"/>
        <v>0</v>
      </c>
      <c r="V374" s="191">
        <f t="shared" ref="V374" si="485">SUM(V375+V376+V377+V378+V379+V380+V381+V382+V383)</f>
        <v>0</v>
      </c>
      <c r="W374" s="201">
        <f t="shared" si="440"/>
        <v>0</v>
      </c>
      <c r="X374" s="191">
        <f t="shared" ref="X374:Y374" si="486">SUM(X375+X376+X377+X378+X379+X380+X381+X382+X383)</f>
        <v>0</v>
      </c>
      <c r="Y374" s="191">
        <f t="shared" si="486"/>
        <v>0</v>
      </c>
      <c r="AA374" s="295">
        <f t="shared" si="433"/>
        <v>0</v>
      </c>
      <c r="AB374" s="212"/>
      <c r="AC374" s="212"/>
      <c r="AD374" s="212"/>
    </row>
    <row r="375" spans="1:30" s="202" customFormat="1" hidden="1" x14ac:dyDescent="0.25">
      <c r="A375" s="197"/>
      <c r="B375" s="198" t="s">
        <v>35</v>
      </c>
      <c r="C375" s="199" t="s">
        <v>36</v>
      </c>
      <c r="D375" s="200"/>
      <c r="E375" s="200"/>
      <c r="F375" s="201">
        <f t="shared" si="459"/>
        <v>0</v>
      </c>
      <c r="G375" s="201"/>
      <c r="H375" s="200"/>
      <c r="I375" s="200"/>
      <c r="J375" s="4">
        <f t="shared" si="443"/>
        <v>0</v>
      </c>
      <c r="K375" s="200"/>
      <c r="L375" s="200"/>
      <c r="M375" s="200"/>
      <c r="N375" s="200"/>
      <c r="O375" s="200"/>
      <c r="P375" s="200"/>
      <c r="Q375" s="200"/>
      <c r="R375" s="200"/>
      <c r="S375" s="200"/>
      <c r="T375" s="4">
        <f t="shared" si="445"/>
        <v>0</v>
      </c>
      <c r="U375" s="4">
        <f t="shared" si="438"/>
        <v>0</v>
      </c>
      <c r="V375" s="200"/>
      <c r="W375" s="201">
        <f t="shared" si="440"/>
        <v>0</v>
      </c>
      <c r="X375" s="200"/>
      <c r="Y375" s="200"/>
      <c r="AA375" s="295">
        <f t="shared" si="433"/>
        <v>0</v>
      </c>
      <c r="AB375" s="212"/>
      <c r="AC375" s="212"/>
      <c r="AD375" s="212"/>
    </row>
    <row r="376" spans="1:30" s="202" customFormat="1" hidden="1" x14ac:dyDescent="0.25">
      <c r="A376" s="197"/>
      <c r="B376" s="198" t="s">
        <v>37</v>
      </c>
      <c r="C376" s="199" t="s">
        <v>38</v>
      </c>
      <c r="D376" s="200"/>
      <c r="E376" s="200"/>
      <c r="F376" s="201">
        <f t="shared" si="459"/>
        <v>0</v>
      </c>
      <c r="G376" s="201"/>
      <c r="H376" s="200"/>
      <c r="I376" s="200"/>
      <c r="J376" s="4">
        <f t="shared" si="443"/>
        <v>0</v>
      </c>
      <c r="K376" s="200"/>
      <c r="L376" s="200"/>
      <c r="M376" s="200"/>
      <c r="N376" s="200"/>
      <c r="O376" s="200"/>
      <c r="P376" s="200"/>
      <c r="Q376" s="200"/>
      <c r="R376" s="200"/>
      <c r="S376" s="200"/>
      <c r="T376" s="4">
        <f t="shared" si="445"/>
        <v>0</v>
      </c>
      <c r="U376" s="4">
        <f t="shared" si="438"/>
        <v>0</v>
      </c>
      <c r="V376" s="200"/>
      <c r="W376" s="201">
        <f t="shared" si="440"/>
        <v>0</v>
      </c>
      <c r="X376" s="200"/>
      <c r="Y376" s="200"/>
      <c r="AA376" s="295">
        <f t="shared" si="433"/>
        <v>0</v>
      </c>
      <c r="AB376" s="212"/>
      <c r="AC376" s="212"/>
      <c r="AD376" s="212"/>
    </row>
    <row r="377" spans="1:30" s="202" customFormat="1" hidden="1" x14ac:dyDescent="0.25">
      <c r="A377" s="197"/>
      <c r="B377" s="198" t="s">
        <v>39</v>
      </c>
      <c r="C377" s="199" t="s">
        <v>40</v>
      </c>
      <c r="D377" s="200"/>
      <c r="E377" s="200"/>
      <c r="F377" s="201">
        <f t="shared" si="459"/>
        <v>0</v>
      </c>
      <c r="G377" s="201"/>
      <c r="H377" s="200"/>
      <c r="I377" s="200"/>
      <c r="J377" s="4">
        <f t="shared" si="443"/>
        <v>0</v>
      </c>
      <c r="K377" s="200"/>
      <c r="L377" s="200"/>
      <c r="M377" s="200"/>
      <c r="N377" s="200"/>
      <c r="O377" s="200"/>
      <c r="P377" s="200"/>
      <c r="Q377" s="200"/>
      <c r="R377" s="200"/>
      <c r="S377" s="200"/>
      <c r="T377" s="4">
        <f t="shared" si="445"/>
        <v>0</v>
      </c>
      <c r="U377" s="4">
        <f t="shared" si="438"/>
        <v>0</v>
      </c>
      <c r="V377" s="200"/>
      <c r="W377" s="201">
        <f t="shared" si="440"/>
        <v>0</v>
      </c>
      <c r="X377" s="200"/>
      <c r="Y377" s="200"/>
      <c r="AA377" s="295">
        <f t="shared" si="433"/>
        <v>0</v>
      </c>
      <c r="AB377" s="212"/>
      <c r="AC377" s="212"/>
      <c r="AD377" s="212"/>
    </row>
    <row r="378" spans="1:30" s="202" customFormat="1" hidden="1" x14ac:dyDescent="0.25">
      <c r="A378" s="197"/>
      <c r="B378" s="198" t="s">
        <v>41</v>
      </c>
      <c r="C378" s="199" t="s">
        <v>42</v>
      </c>
      <c r="D378" s="200"/>
      <c r="E378" s="200"/>
      <c r="F378" s="201">
        <f t="shared" si="459"/>
        <v>0</v>
      </c>
      <c r="G378" s="201"/>
      <c r="H378" s="200"/>
      <c r="I378" s="200"/>
      <c r="J378" s="4">
        <f t="shared" si="443"/>
        <v>0</v>
      </c>
      <c r="K378" s="200"/>
      <c r="L378" s="200"/>
      <c r="M378" s="200"/>
      <c r="N378" s="200"/>
      <c r="O378" s="200"/>
      <c r="P378" s="200"/>
      <c r="Q378" s="200"/>
      <c r="R378" s="200"/>
      <c r="S378" s="200"/>
      <c r="T378" s="4">
        <f t="shared" si="445"/>
        <v>0</v>
      </c>
      <c r="U378" s="4">
        <f t="shared" si="438"/>
        <v>0</v>
      </c>
      <c r="V378" s="200"/>
      <c r="W378" s="201">
        <f t="shared" si="440"/>
        <v>0</v>
      </c>
      <c r="X378" s="200"/>
      <c r="Y378" s="200"/>
      <c r="AA378" s="295">
        <f t="shared" si="433"/>
        <v>0</v>
      </c>
      <c r="AB378" s="212"/>
      <c r="AC378" s="212"/>
      <c r="AD378" s="212"/>
    </row>
    <row r="379" spans="1:30" s="202" customFormat="1" hidden="1" x14ac:dyDescent="0.25">
      <c r="A379" s="197"/>
      <c r="B379" s="198" t="s">
        <v>43</v>
      </c>
      <c r="C379" s="199" t="s">
        <v>44</v>
      </c>
      <c r="D379" s="200"/>
      <c r="E379" s="200"/>
      <c r="F379" s="201">
        <f t="shared" si="459"/>
        <v>0</v>
      </c>
      <c r="G379" s="201"/>
      <c r="H379" s="200"/>
      <c r="I379" s="200"/>
      <c r="J379" s="4">
        <f t="shared" si="443"/>
        <v>0</v>
      </c>
      <c r="K379" s="200"/>
      <c r="L379" s="200"/>
      <c r="M379" s="200"/>
      <c r="N379" s="200"/>
      <c r="O379" s="200"/>
      <c r="P379" s="200"/>
      <c r="Q379" s="200"/>
      <c r="R379" s="200"/>
      <c r="S379" s="200"/>
      <c r="T379" s="4">
        <f t="shared" si="445"/>
        <v>0</v>
      </c>
      <c r="U379" s="4">
        <f t="shared" si="438"/>
        <v>0</v>
      </c>
      <c r="V379" s="200"/>
      <c r="W379" s="201">
        <f t="shared" si="440"/>
        <v>0</v>
      </c>
      <c r="X379" s="200"/>
      <c r="Y379" s="200"/>
      <c r="AA379" s="295">
        <f t="shared" si="433"/>
        <v>0</v>
      </c>
      <c r="AB379" s="212"/>
      <c r="AC379" s="212"/>
      <c r="AD379" s="212"/>
    </row>
    <row r="380" spans="1:30" s="202" customFormat="1" hidden="1" x14ac:dyDescent="0.25">
      <c r="A380" s="197"/>
      <c r="B380" s="198" t="s">
        <v>45</v>
      </c>
      <c r="C380" s="199" t="s">
        <v>46</v>
      </c>
      <c r="D380" s="200"/>
      <c r="E380" s="200"/>
      <c r="F380" s="201">
        <f t="shared" si="459"/>
        <v>0</v>
      </c>
      <c r="G380" s="201"/>
      <c r="H380" s="200"/>
      <c r="I380" s="200"/>
      <c r="J380" s="4">
        <f t="shared" si="443"/>
        <v>0</v>
      </c>
      <c r="K380" s="200"/>
      <c r="L380" s="200"/>
      <c r="M380" s="200"/>
      <c r="N380" s="200"/>
      <c r="O380" s="200"/>
      <c r="P380" s="200"/>
      <c r="Q380" s="200"/>
      <c r="R380" s="200"/>
      <c r="S380" s="200"/>
      <c r="T380" s="4">
        <f t="shared" si="445"/>
        <v>0</v>
      </c>
      <c r="U380" s="4">
        <f t="shared" si="438"/>
        <v>0</v>
      </c>
      <c r="V380" s="200"/>
      <c r="W380" s="201">
        <f t="shared" si="440"/>
        <v>0</v>
      </c>
      <c r="X380" s="200"/>
      <c r="Y380" s="200"/>
      <c r="AA380" s="295">
        <f t="shared" si="433"/>
        <v>0</v>
      </c>
      <c r="AB380" s="212"/>
      <c r="AC380" s="212"/>
      <c r="AD380" s="212"/>
    </row>
    <row r="381" spans="1:30" s="202" customFormat="1" hidden="1" x14ac:dyDescent="0.25">
      <c r="A381" s="197"/>
      <c r="B381" s="198" t="s">
        <v>47</v>
      </c>
      <c r="C381" s="199" t="s">
        <v>48</v>
      </c>
      <c r="D381" s="200"/>
      <c r="E381" s="200"/>
      <c r="F381" s="201">
        <f t="shared" si="459"/>
        <v>0</v>
      </c>
      <c r="G381" s="201"/>
      <c r="H381" s="200"/>
      <c r="I381" s="200"/>
      <c r="J381" s="4">
        <f t="shared" si="443"/>
        <v>0</v>
      </c>
      <c r="K381" s="200"/>
      <c r="L381" s="200"/>
      <c r="M381" s="200"/>
      <c r="N381" s="200"/>
      <c r="O381" s="200"/>
      <c r="P381" s="200"/>
      <c r="Q381" s="200"/>
      <c r="R381" s="200"/>
      <c r="S381" s="200"/>
      <c r="T381" s="4">
        <f t="shared" si="445"/>
        <v>0</v>
      </c>
      <c r="U381" s="4">
        <f t="shared" si="438"/>
        <v>0</v>
      </c>
      <c r="V381" s="200"/>
      <c r="W381" s="201">
        <f t="shared" si="440"/>
        <v>0</v>
      </c>
      <c r="X381" s="200"/>
      <c r="Y381" s="200"/>
      <c r="AA381" s="295">
        <f t="shared" si="433"/>
        <v>0</v>
      </c>
      <c r="AB381" s="212"/>
      <c r="AC381" s="212"/>
      <c r="AD381" s="212"/>
    </row>
    <row r="382" spans="1:30" s="202" customFormat="1" hidden="1" x14ac:dyDescent="0.25">
      <c r="A382" s="197"/>
      <c r="B382" s="198" t="s">
        <v>49</v>
      </c>
      <c r="C382" s="199" t="s">
        <v>50</v>
      </c>
      <c r="D382" s="200"/>
      <c r="E382" s="200"/>
      <c r="F382" s="201">
        <f t="shared" si="459"/>
        <v>0</v>
      </c>
      <c r="G382" s="201"/>
      <c r="H382" s="200"/>
      <c r="I382" s="200"/>
      <c r="J382" s="4">
        <f t="shared" si="443"/>
        <v>0</v>
      </c>
      <c r="K382" s="200"/>
      <c r="L382" s="200"/>
      <c r="M382" s="200"/>
      <c r="N382" s="200"/>
      <c r="O382" s="200"/>
      <c r="P382" s="200"/>
      <c r="Q382" s="200"/>
      <c r="R382" s="200"/>
      <c r="S382" s="200"/>
      <c r="T382" s="4">
        <f t="shared" si="445"/>
        <v>0</v>
      </c>
      <c r="U382" s="4">
        <f t="shared" si="438"/>
        <v>0</v>
      </c>
      <c r="V382" s="200"/>
      <c r="W382" s="201">
        <f t="shared" si="440"/>
        <v>0</v>
      </c>
      <c r="X382" s="200"/>
      <c r="Y382" s="200"/>
      <c r="AA382" s="295">
        <f t="shared" si="433"/>
        <v>0</v>
      </c>
      <c r="AB382" s="212"/>
      <c r="AC382" s="212"/>
      <c r="AD382" s="212"/>
    </row>
    <row r="383" spans="1:30" s="202" customFormat="1" hidden="1" x14ac:dyDescent="0.25">
      <c r="A383" s="197"/>
      <c r="B383" s="198" t="s">
        <v>51</v>
      </c>
      <c r="C383" s="199" t="s">
        <v>52</v>
      </c>
      <c r="D383" s="200"/>
      <c r="E383" s="200"/>
      <c r="F383" s="201">
        <f t="shared" si="459"/>
        <v>0</v>
      </c>
      <c r="G383" s="201"/>
      <c r="H383" s="200"/>
      <c r="I383" s="200"/>
      <c r="J383" s="4">
        <f t="shared" si="443"/>
        <v>0</v>
      </c>
      <c r="K383" s="200"/>
      <c r="L383" s="200"/>
      <c r="M383" s="200"/>
      <c r="N383" s="200"/>
      <c r="O383" s="200"/>
      <c r="P383" s="200"/>
      <c r="Q383" s="200"/>
      <c r="R383" s="200"/>
      <c r="S383" s="200"/>
      <c r="T383" s="4">
        <f t="shared" si="445"/>
        <v>0</v>
      </c>
      <c r="U383" s="4">
        <f t="shared" si="438"/>
        <v>0</v>
      </c>
      <c r="V383" s="200"/>
      <c r="W383" s="201">
        <f t="shared" si="440"/>
        <v>0</v>
      </c>
      <c r="X383" s="200"/>
      <c r="Y383" s="200"/>
      <c r="AA383" s="295">
        <f t="shared" si="433"/>
        <v>0</v>
      </c>
      <c r="AB383" s="212"/>
      <c r="AC383" s="212"/>
      <c r="AD383" s="212"/>
    </row>
    <row r="384" spans="1:30" s="192" customFormat="1" hidden="1" x14ac:dyDescent="0.25">
      <c r="A384" s="189"/>
      <c r="B384" s="189">
        <v>324</v>
      </c>
      <c r="C384" s="190"/>
      <c r="D384" s="191">
        <f>SUM(D385)</f>
        <v>0</v>
      </c>
      <c r="E384" s="191">
        <f t="shared" ref="E384:V384" si="487">SUM(E385)</f>
        <v>0</v>
      </c>
      <c r="F384" s="201">
        <f t="shared" si="459"/>
        <v>0</v>
      </c>
      <c r="G384" s="191"/>
      <c r="H384" s="191">
        <f t="shared" si="487"/>
        <v>0</v>
      </c>
      <c r="I384" s="191">
        <f t="shared" si="487"/>
        <v>0</v>
      </c>
      <c r="J384" s="4">
        <f t="shared" si="443"/>
        <v>0</v>
      </c>
      <c r="K384" s="191">
        <f t="shared" si="487"/>
        <v>0</v>
      </c>
      <c r="L384" s="191">
        <f t="shared" si="487"/>
        <v>0</v>
      </c>
      <c r="M384" s="191">
        <f t="shared" si="487"/>
        <v>0</v>
      </c>
      <c r="N384" s="191">
        <f t="shared" si="487"/>
        <v>0</v>
      </c>
      <c r="O384" s="191">
        <f t="shared" si="487"/>
        <v>0</v>
      </c>
      <c r="P384" s="191">
        <f t="shared" si="487"/>
        <v>0</v>
      </c>
      <c r="Q384" s="191">
        <f t="shared" si="487"/>
        <v>0</v>
      </c>
      <c r="R384" s="191">
        <f t="shared" si="487"/>
        <v>0</v>
      </c>
      <c r="S384" s="191">
        <f t="shared" si="487"/>
        <v>0</v>
      </c>
      <c r="T384" s="4">
        <f t="shared" si="445"/>
        <v>0</v>
      </c>
      <c r="U384" s="4">
        <f t="shared" si="438"/>
        <v>0</v>
      </c>
      <c r="V384" s="191">
        <f t="shared" si="487"/>
        <v>0</v>
      </c>
      <c r="W384" s="201">
        <f t="shared" si="440"/>
        <v>0</v>
      </c>
      <c r="X384" s="191">
        <f t="shared" ref="X384:Y384" si="488">SUM(X385)</f>
        <v>0</v>
      </c>
      <c r="Y384" s="191">
        <f t="shared" si="488"/>
        <v>0</v>
      </c>
      <c r="AA384" s="295">
        <f t="shared" si="433"/>
        <v>0</v>
      </c>
      <c r="AB384" s="212"/>
      <c r="AC384" s="212"/>
      <c r="AD384" s="212"/>
    </row>
    <row r="385" spans="1:30" s="202" customFormat="1" hidden="1" x14ac:dyDescent="0.25">
      <c r="A385" s="197"/>
      <c r="B385" s="203" t="s">
        <v>54</v>
      </c>
      <c r="C385" s="199" t="s">
        <v>53</v>
      </c>
      <c r="D385" s="200"/>
      <c r="E385" s="200"/>
      <c r="F385" s="201">
        <f t="shared" si="459"/>
        <v>0</v>
      </c>
      <c r="G385" s="201"/>
      <c r="H385" s="200"/>
      <c r="I385" s="200"/>
      <c r="J385" s="4">
        <f t="shared" si="443"/>
        <v>0</v>
      </c>
      <c r="K385" s="200"/>
      <c r="L385" s="200"/>
      <c r="M385" s="200"/>
      <c r="N385" s="200"/>
      <c r="O385" s="200"/>
      <c r="P385" s="200"/>
      <c r="Q385" s="200"/>
      <c r="R385" s="200"/>
      <c r="S385" s="200"/>
      <c r="T385" s="4">
        <f t="shared" si="445"/>
        <v>0</v>
      </c>
      <c r="U385" s="4">
        <f t="shared" si="438"/>
        <v>0</v>
      </c>
      <c r="V385" s="200"/>
      <c r="W385" s="201">
        <f t="shared" si="440"/>
        <v>0</v>
      </c>
      <c r="X385" s="200"/>
      <c r="Y385" s="200"/>
      <c r="AA385" s="295">
        <f t="shared" si="433"/>
        <v>0</v>
      </c>
      <c r="AB385" s="212"/>
      <c r="AC385" s="212"/>
      <c r="AD385" s="212"/>
    </row>
    <row r="386" spans="1:30" s="192" customFormat="1" hidden="1" x14ac:dyDescent="0.25">
      <c r="A386" s="189"/>
      <c r="B386" s="195" t="s">
        <v>547</v>
      </c>
      <c r="C386" s="190"/>
      <c r="D386" s="191">
        <f t="shared" ref="D386:E386" si="489">SUM(D387+D388+D389+D390+D391+D392+D393)</f>
        <v>0</v>
      </c>
      <c r="E386" s="191">
        <f t="shared" si="489"/>
        <v>0</v>
      </c>
      <c r="F386" s="201">
        <f t="shared" si="459"/>
        <v>0</v>
      </c>
      <c r="G386" s="191"/>
      <c r="H386" s="191">
        <f t="shared" ref="H386:I386" si="490">SUM(H387+H388+H389+H390+H391+H392+H393)</f>
        <v>0</v>
      </c>
      <c r="I386" s="191">
        <f t="shared" si="490"/>
        <v>0</v>
      </c>
      <c r="J386" s="4">
        <f t="shared" si="443"/>
        <v>0</v>
      </c>
      <c r="K386" s="191">
        <f t="shared" ref="K386:S386" si="491">SUM(K387+K388+K389+K390+K391+K392+K393)</f>
        <v>0</v>
      </c>
      <c r="L386" s="191">
        <f t="shared" si="491"/>
        <v>0</v>
      </c>
      <c r="M386" s="191">
        <f t="shared" si="491"/>
        <v>0</v>
      </c>
      <c r="N386" s="191">
        <f t="shared" si="491"/>
        <v>0</v>
      </c>
      <c r="O386" s="191">
        <f t="shared" si="491"/>
        <v>0</v>
      </c>
      <c r="P386" s="191">
        <f t="shared" si="491"/>
        <v>0</v>
      </c>
      <c r="Q386" s="191">
        <f t="shared" si="491"/>
        <v>0</v>
      </c>
      <c r="R386" s="191">
        <f t="shared" si="491"/>
        <v>0</v>
      </c>
      <c r="S386" s="191">
        <f t="shared" si="491"/>
        <v>0</v>
      </c>
      <c r="T386" s="4">
        <f t="shared" si="445"/>
        <v>0</v>
      </c>
      <c r="U386" s="4">
        <f t="shared" si="438"/>
        <v>0</v>
      </c>
      <c r="V386" s="191">
        <f t="shared" ref="V386" si="492">SUM(V387+V388+V389+V390+V391+V392+V393)</f>
        <v>0</v>
      </c>
      <c r="W386" s="201">
        <f t="shared" si="440"/>
        <v>0</v>
      </c>
      <c r="X386" s="191">
        <f t="shared" ref="X386:Y386" si="493">SUM(X387+X388+X389+X390+X391+X392+X393)</f>
        <v>0</v>
      </c>
      <c r="Y386" s="191">
        <f t="shared" si="493"/>
        <v>0</v>
      </c>
      <c r="AA386" s="295">
        <f t="shared" si="433"/>
        <v>0</v>
      </c>
      <c r="AB386" s="212"/>
      <c r="AC386" s="212"/>
      <c r="AD386" s="212"/>
    </row>
    <row r="387" spans="1:30" s="202" customFormat="1" ht="12.75" hidden="1" customHeight="1" x14ac:dyDescent="0.25">
      <c r="A387" s="197"/>
      <c r="B387" s="198" t="s">
        <v>56</v>
      </c>
      <c r="C387" s="199" t="s">
        <v>57</v>
      </c>
      <c r="D387" s="200"/>
      <c r="E387" s="200"/>
      <c r="F387" s="201">
        <f t="shared" si="459"/>
        <v>0</v>
      </c>
      <c r="G387" s="201"/>
      <c r="H387" s="200"/>
      <c r="I387" s="200"/>
      <c r="J387" s="4">
        <f t="shared" si="443"/>
        <v>0</v>
      </c>
      <c r="K387" s="200"/>
      <c r="L387" s="200"/>
      <c r="M387" s="200"/>
      <c r="N387" s="200"/>
      <c r="O387" s="200"/>
      <c r="P387" s="200"/>
      <c r="Q387" s="200"/>
      <c r="R387" s="200"/>
      <c r="S387" s="200"/>
      <c r="T387" s="4">
        <f t="shared" si="445"/>
        <v>0</v>
      </c>
      <c r="U387" s="4">
        <f t="shared" si="438"/>
        <v>0</v>
      </c>
      <c r="V387" s="200"/>
      <c r="W387" s="201">
        <f t="shared" si="440"/>
        <v>0</v>
      </c>
      <c r="X387" s="200"/>
      <c r="Y387" s="200"/>
      <c r="AA387" s="295">
        <f t="shared" si="433"/>
        <v>0</v>
      </c>
      <c r="AB387" s="212"/>
      <c r="AC387" s="212"/>
      <c r="AD387" s="212"/>
    </row>
    <row r="388" spans="1:30" s="202" customFormat="1" hidden="1" x14ac:dyDescent="0.25">
      <c r="A388" s="197"/>
      <c r="B388" s="198" t="s">
        <v>58</v>
      </c>
      <c r="C388" s="199" t="s">
        <v>59</v>
      </c>
      <c r="D388" s="200"/>
      <c r="E388" s="200"/>
      <c r="F388" s="201">
        <f t="shared" si="459"/>
        <v>0</v>
      </c>
      <c r="G388" s="201"/>
      <c r="H388" s="200"/>
      <c r="I388" s="200"/>
      <c r="J388" s="4">
        <f t="shared" si="443"/>
        <v>0</v>
      </c>
      <c r="K388" s="200"/>
      <c r="L388" s="200"/>
      <c r="M388" s="200"/>
      <c r="N388" s="200"/>
      <c r="O388" s="200"/>
      <c r="P388" s="200"/>
      <c r="Q388" s="200"/>
      <c r="R388" s="200"/>
      <c r="S388" s="200"/>
      <c r="T388" s="4">
        <f t="shared" si="445"/>
        <v>0</v>
      </c>
      <c r="U388" s="4">
        <f t="shared" si="438"/>
        <v>0</v>
      </c>
      <c r="V388" s="200"/>
      <c r="W388" s="201">
        <f t="shared" si="440"/>
        <v>0</v>
      </c>
      <c r="X388" s="200"/>
      <c r="Y388" s="200"/>
      <c r="AA388" s="295">
        <f t="shared" si="433"/>
        <v>0</v>
      </c>
      <c r="AB388" s="212"/>
      <c r="AC388" s="212"/>
      <c r="AD388" s="212"/>
    </row>
    <row r="389" spans="1:30" s="202" customFormat="1" hidden="1" x14ac:dyDescent="0.25">
      <c r="A389" s="197"/>
      <c r="B389" s="198" t="s">
        <v>60</v>
      </c>
      <c r="C389" s="199" t="s">
        <v>61</v>
      </c>
      <c r="D389" s="200"/>
      <c r="E389" s="200"/>
      <c r="F389" s="201">
        <f t="shared" si="459"/>
        <v>0</v>
      </c>
      <c r="G389" s="201"/>
      <c r="H389" s="200"/>
      <c r="I389" s="200"/>
      <c r="J389" s="4">
        <f t="shared" si="443"/>
        <v>0</v>
      </c>
      <c r="K389" s="200"/>
      <c r="L389" s="200"/>
      <c r="M389" s="200"/>
      <c r="N389" s="200"/>
      <c r="O389" s="200"/>
      <c r="P389" s="200"/>
      <c r="Q389" s="200"/>
      <c r="R389" s="200"/>
      <c r="S389" s="200"/>
      <c r="T389" s="4">
        <f t="shared" si="445"/>
        <v>0</v>
      </c>
      <c r="U389" s="4">
        <f t="shared" si="438"/>
        <v>0</v>
      </c>
      <c r="V389" s="200"/>
      <c r="W389" s="201">
        <f t="shared" si="440"/>
        <v>0</v>
      </c>
      <c r="X389" s="200"/>
      <c r="Y389" s="200"/>
      <c r="AA389" s="295">
        <f t="shared" si="433"/>
        <v>0</v>
      </c>
      <c r="AB389" s="212"/>
      <c r="AC389" s="212"/>
      <c r="AD389" s="212"/>
    </row>
    <row r="390" spans="1:30" s="202" customFormat="1" hidden="1" x14ac:dyDescent="0.25">
      <c r="A390" s="197"/>
      <c r="B390" s="198" t="s">
        <v>62</v>
      </c>
      <c r="C390" s="199" t="s">
        <v>63</v>
      </c>
      <c r="D390" s="200"/>
      <c r="E390" s="200"/>
      <c r="F390" s="201">
        <f t="shared" si="459"/>
        <v>0</v>
      </c>
      <c r="G390" s="201"/>
      <c r="H390" s="200"/>
      <c r="I390" s="200"/>
      <c r="J390" s="4">
        <f t="shared" si="443"/>
        <v>0</v>
      </c>
      <c r="K390" s="200"/>
      <c r="L390" s="200"/>
      <c r="M390" s="200"/>
      <c r="N390" s="200"/>
      <c r="O390" s="200"/>
      <c r="P390" s="200"/>
      <c r="Q390" s="200"/>
      <c r="R390" s="200"/>
      <c r="S390" s="200"/>
      <c r="T390" s="4">
        <f t="shared" si="445"/>
        <v>0</v>
      </c>
      <c r="U390" s="4">
        <f t="shared" si="438"/>
        <v>0</v>
      </c>
      <c r="V390" s="200"/>
      <c r="W390" s="201">
        <f t="shared" si="440"/>
        <v>0</v>
      </c>
      <c r="X390" s="200"/>
      <c r="Y390" s="200"/>
      <c r="AA390" s="295">
        <f t="shared" si="433"/>
        <v>0</v>
      </c>
      <c r="AB390" s="212"/>
      <c r="AC390" s="212"/>
      <c r="AD390" s="212"/>
    </row>
    <row r="391" spans="1:30" s="202" customFormat="1" hidden="1" x14ac:dyDescent="0.25">
      <c r="A391" s="197"/>
      <c r="B391" s="197">
        <v>3295</v>
      </c>
      <c r="C391" s="199" t="s">
        <v>64</v>
      </c>
      <c r="D391" s="200"/>
      <c r="E391" s="200"/>
      <c r="F391" s="201">
        <f t="shared" si="459"/>
        <v>0</v>
      </c>
      <c r="G391" s="201"/>
      <c r="H391" s="200"/>
      <c r="I391" s="200"/>
      <c r="J391" s="4">
        <f t="shared" si="443"/>
        <v>0</v>
      </c>
      <c r="K391" s="200"/>
      <c r="L391" s="200"/>
      <c r="M391" s="200"/>
      <c r="N391" s="200"/>
      <c r="O391" s="200"/>
      <c r="P391" s="200"/>
      <c r="Q391" s="200"/>
      <c r="R391" s="200"/>
      <c r="S391" s="200"/>
      <c r="T391" s="4">
        <f t="shared" si="445"/>
        <v>0</v>
      </c>
      <c r="U391" s="4">
        <f t="shared" si="438"/>
        <v>0</v>
      </c>
      <c r="V391" s="200"/>
      <c r="W391" s="201">
        <f t="shared" si="440"/>
        <v>0</v>
      </c>
      <c r="X391" s="200"/>
      <c r="Y391" s="200"/>
      <c r="AA391" s="295">
        <f t="shared" si="433"/>
        <v>0</v>
      </c>
      <c r="AB391" s="212"/>
      <c r="AC391" s="212"/>
      <c r="AD391" s="212"/>
    </row>
    <row r="392" spans="1:30" s="202" customFormat="1" hidden="1" x14ac:dyDescent="0.25">
      <c r="A392" s="197"/>
      <c r="B392" s="197">
        <v>3296</v>
      </c>
      <c r="C392" s="205" t="s">
        <v>65</v>
      </c>
      <c r="D392" s="200"/>
      <c r="E392" s="200"/>
      <c r="F392" s="201">
        <f t="shared" si="459"/>
        <v>0</v>
      </c>
      <c r="G392" s="201"/>
      <c r="H392" s="200"/>
      <c r="I392" s="200"/>
      <c r="J392" s="4">
        <f t="shared" si="443"/>
        <v>0</v>
      </c>
      <c r="K392" s="200"/>
      <c r="L392" s="200"/>
      <c r="M392" s="200"/>
      <c r="N392" s="200"/>
      <c r="O392" s="200"/>
      <c r="P392" s="200"/>
      <c r="Q392" s="200"/>
      <c r="R392" s="200"/>
      <c r="S392" s="200"/>
      <c r="T392" s="4">
        <f t="shared" si="445"/>
        <v>0</v>
      </c>
      <c r="U392" s="4">
        <f t="shared" si="438"/>
        <v>0</v>
      </c>
      <c r="V392" s="200"/>
      <c r="W392" s="201">
        <f t="shared" si="440"/>
        <v>0</v>
      </c>
      <c r="X392" s="200"/>
      <c r="Y392" s="200"/>
      <c r="AA392" s="295">
        <f t="shared" si="433"/>
        <v>0</v>
      </c>
      <c r="AB392" s="212"/>
      <c r="AC392" s="212"/>
      <c r="AD392" s="212"/>
    </row>
    <row r="393" spans="1:30" s="202" customFormat="1" hidden="1" x14ac:dyDescent="0.25">
      <c r="A393" s="197"/>
      <c r="B393" s="198" t="s">
        <v>66</v>
      </c>
      <c r="C393" s="199" t="s">
        <v>55</v>
      </c>
      <c r="D393" s="200"/>
      <c r="E393" s="200"/>
      <c r="F393" s="201">
        <f t="shared" si="459"/>
        <v>0</v>
      </c>
      <c r="G393" s="201"/>
      <c r="H393" s="200"/>
      <c r="I393" s="200"/>
      <c r="J393" s="4">
        <f t="shared" si="443"/>
        <v>0</v>
      </c>
      <c r="K393" s="200"/>
      <c r="L393" s="200"/>
      <c r="M393" s="200"/>
      <c r="N393" s="200"/>
      <c r="O393" s="200"/>
      <c r="P393" s="200"/>
      <c r="Q393" s="200"/>
      <c r="R393" s="200"/>
      <c r="S393" s="200"/>
      <c r="T393" s="4">
        <f t="shared" si="445"/>
        <v>0</v>
      </c>
      <c r="U393" s="4">
        <f t="shared" si="438"/>
        <v>0</v>
      </c>
      <c r="V393" s="200"/>
      <c r="W393" s="201">
        <f t="shared" si="440"/>
        <v>0</v>
      </c>
      <c r="X393" s="200"/>
      <c r="Y393" s="200"/>
      <c r="AA393" s="295">
        <f t="shared" si="433"/>
        <v>0</v>
      </c>
      <c r="AB393" s="212"/>
      <c r="AC393" s="212"/>
      <c r="AD393" s="212"/>
    </row>
    <row r="394" spans="1:30" s="192" customFormat="1" hidden="1" x14ac:dyDescent="0.25">
      <c r="A394" s="6"/>
      <c r="B394" s="189">
        <v>34</v>
      </c>
      <c r="C394" s="190" t="s">
        <v>67</v>
      </c>
      <c r="D394" s="191">
        <f t="shared" ref="D394:E394" si="494">SUM(D395+D400)</f>
        <v>0</v>
      </c>
      <c r="E394" s="191">
        <f t="shared" si="494"/>
        <v>0</v>
      </c>
      <c r="F394" s="201">
        <f t="shared" si="459"/>
        <v>0</v>
      </c>
      <c r="G394" s="191"/>
      <c r="H394" s="191">
        <f t="shared" ref="H394:I394" si="495">SUM(H395+H400)</f>
        <v>0</v>
      </c>
      <c r="I394" s="191">
        <f t="shared" si="495"/>
        <v>0</v>
      </c>
      <c r="J394" s="4">
        <f t="shared" si="443"/>
        <v>0</v>
      </c>
      <c r="K394" s="191">
        <f t="shared" ref="K394:S394" si="496">SUM(K395+K400)</f>
        <v>0</v>
      </c>
      <c r="L394" s="191">
        <f t="shared" si="496"/>
        <v>0</v>
      </c>
      <c r="M394" s="191">
        <f t="shared" si="496"/>
        <v>0</v>
      </c>
      <c r="N394" s="191">
        <f t="shared" si="496"/>
        <v>0</v>
      </c>
      <c r="O394" s="191">
        <f t="shared" si="496"/>
        <v>0</v>
      </c>
      <c r="P394" s="191">
        <f t="shared" si="496"/>
        <v>0</v>
      </c>
      <c r="Q394" s="191">
        <f t="shared" si="496"/>
        <v>0</v>
      </c>
      <c r="R394" s="191">
        <f t="shared" si="496"/>
        <v>0</v>
      </c>
      <c r="S394" s="191">
        <f t="shared" si="496"/>
        <v>0</v>
      </c>
      <c r="T394" s="4">
        <f t="shared" si="445"/>
        <v>0</v>
      </c>
      <c r="U394" s="4">
        <f t="shared" si="438"/>
        <v>0</v>
      </c>
      <c r="V394" s="191">
        <f t="shared" ref="V394" si="497">SUM(V395+V400)</f>
        <v>0</v>
      </c>
      <c r="W394" s="201">
        <f t="shared" si="440"/>
        <v>0</v>
      </c>
      <c r="X394" s="191">
        <f t="shared" ref="X394:Y394" si="498">SUM(X395+X400)</f>
        <v>0</v>
      </c>
      <c r="Y394" s="191">
        <f t="shared" si="498"/>
        <v>0</v>
      </c>
      <c r="AA394" s="295">
        <f t="shared" si="433"/>
        <v>0</v>
      </c>
      <c r="AB394" s="212"/>
      <c r="AC394" s="212"/>
      <c r="AD394" s="212"/>
    </row>
    <row r="395" spans="1:30" s="192" customFormat="1" hidden="1" x14ac:dyDescent="0.25">
      <c r="A395" s="189"/>
      <c r="B395" s="189">
        <v>342</v>
      </c>
      <c r="C395" s="190" t="s">
        <v>68</v>
      </c>
      <c r="D395" s="191">
        <f t="shared" ref="D395:E395" si="499">SUM(D396+D397+D398+D399)</f>
        <v>0</v>
      </c>
      <c r="E395" s="191">
        <f t="shared" si="499"/>
        <v>0</v>
      </c>
      <c r="F395" s="201">
        <f t="shared" si="459"/>
        <v>0</v>
      </c>
      <c r="G395" s="191"/>
      <c r="H395" s="191">
        <f t="shared" ref="H395:I395" si="500">SUM(H396+H397+H398+H399)</f>
        <v>0</v>
      </c>
      <c r="I395" s="191">
        <f t="shared" si="500"/>
        <v>0</v>
      </c>
      <c r="J395" s="4">
        <f t="shared" si="443"/>
        <v>0</v>
      </c>
      <c r="K395" s="191">
        <f t="shared" ref="K395:S395" si="501">SUM(K396+K397+K398+K399)</f>
        <v>0</v>
      </c>
      <c r="L395" s="191">
        <f t="shared" si="501"/>
        <v>0</v>
      </c>
      <c r="M395" s="191">
        <f t="shared" si="501"/>
        <v>0</v>
      </c>
      <c r="N395" s="191">
        <f t="shared" si="501"/>
        <v>0</v>
      </c>
      <c r="O395" s="191">
        <f t="shared" si="501"/>
        <v>0</v>
      </c>
      <c r="P395" s="191">
        <f t="shared" si="501"/>
        <v>0</v>
      </c>
      <c r="Q395" s="191">
        <f t="shared" si="501"/>
        <v>0</v>
      </c>
      <c r="R395" s="191">
        <f t="shared" si="501"/>
        <v>0</v>
      </c>
      <c r="S395" s="191">
        <f t="shared" si="501"/>
        <v>0</v>
      </c>
      <c r="T395" s="4">
        <f t="shared" si="445"/>
        <v>0</v>
      </c>
      <c r="U395" s="4">
        <f t="shared" si="438"/>
        <v>0</v>
      </c>
      <c r="V395" s="191">
        <f t="shared" ref="V395" si="502">SUM(V396+V397+V398+V399)</f>
        <v>0</v>
      </c>
      <c r="W395" s="201">
        <f t="shared" si="440"/>
        <v>0</v>
      </c>
      <c r="X395" s="191">
        <f t="shared" ref="X395:Y395" si="503">SUM(X396+X397+X398+X399)</f>
        <v>0</v>
      </c>
      <c r="Y395" s="191">
        <f t="shared" si="503"/>
        <v>0</v>
      </c>
      <c r="AA395" s="295">
        <f t="shared" si="433"/>
        <v>0</v>
      </c>
      <c r="AB395" s="212"/>
      <c r="AC395" s="212"/>
      <c r="AD395" s="212"/>
    </row>
    <row r="396" spans="1:30" s="202" customFormat="1" ht="27.75" hidden="1" customHeight="1" x14ac:dyDescent="0.25">
      <c r="A396" s="197"/>
      <c r="B396" s="198" t="s">
        <v>69</v>
      </c>
      <c r="C396" s="199" t="s">
        <v>70</v>
      </c>
      <c r="D396" s="200"/>
      <c r="E396" s="200"/>
      <c r="F396" s="201">
        <f t="shared" si="459"/>
        <v>0</v>
      </c>
      <c r="G396" s="201"/>
      <c r="H396" s="200"/>
      <c r="I396" s="200"/>
      <c r="J396" s="4">
        <f t="shared" si="443"/>
        <v>0</v>
      </c>
      <c r="K396" s="200"/>
      <c r="L396" s="200"/>
      <c r="M396" s="200"/>
      <c r="N396" s="200"/>
      <c r="O396" s="200"/>
      <c r="P396" s="200"/>
      <c r="Q396" s="200"/>
      <c r="R396" s="200"/>
      <c r="S396" s="200"/>
      <c r="T396" s="4">
        <f t="shared" si="445"/>
        <v>0</v>
      </c>
      <c r="U396" s="4">
        <f t="shared" si="438"/>
        <v>0</v>
      </c>
      <c r="V396" s="200"/>
      <c r="W396" s="201">
        <f t="shared" si="440"/>
        <v>0</v>
      </c>
      <c r="X396" s="200"/>
      <c r="Y396" s="200"/>
      <c r="AA396" s="295">
        <f t="shared" si="433"/>
        <v>0</v>
      </c>
      <c r="AB396" s="212"/>
      <c r="AC396" s="212"/>
      <c r="AD396" s="212"/>
    </row>
    <row r="397" spans="1:30" s="202" customFormat="1" ht="27" hidden="1" x14ac:dyDescent="0.25">
      <c r="A397" s="197"/>
      <c r="B397" s="197">
        <v>3426</v>
      </c>
      <c r="C397" s="199" t="s">
        <v>71</v>
      </c>
      <c r="D397" s="200"/>
      <c r="E397" s="200"/>
      <c r="F397" s="201">
        <f t="shared" si="459"/>
        <v>0</v>
      </c>
      <c r="G397" s="201"/>
      <c r="H397" s="200"/>
      <c r="I397" s="200"/>
      <c r="J397" s="4">
        <f t="shared" si="443"/>
        <v>0</v>
      </c>
      <c r="K397" s="200"/>
      <c r="L397" s="200"/>
      <c r="M397" s="200"/>
      <c r="N397" s="200"/>
      <c r="O397" s="200"/>
      <c r="P397" s="200"/>
      <c r="Q397" s="200"/>
      <c r="R397" s="200"/>
      <c r="S397" s="200"/>
      <c r="T397" s="4">
        <f t="shared" si="445"/>
        <v>0</v>
      </c>
      <c r="U397" s="4">
        <f t="shared" si="438"/>
        <v>0</v>
      </c>
      <c r="V397" s="200"/>
      <c r="W397" s="201">
        <f t="shared" si="440"/>
        <v>0</v>
      </c>
      <c r="X397" s="200"/>
      <c r="Y397" s="200"/>
      <c r="AA397" s="295">
        <f t="shared" si="433"/>
        <v>0</v>
      </c>
      <c r="AB397" s="212"/>
      <c r="AC397" s="212"/>
      <c r="AD397" s="212"/>
    </row>
    <row r="398" spans="1:30" s="202" customFormat="1" ht="27" hidden="1" x14ac:dyDescent="0.25">
      <c r="A398" s="197"/>
      <c r="B398" s="197">
        <v>3427</v>
      </c>
      <c r="C398" s="199" t="s">
        <v>72</v>
      </c>
      <c r="D398" s="200"/>
      <c r="E398" s="200"/>
      <c r="F398" s="201">
        <f t="shared" si="459"/>
        <v>0</v>
      </c>
      <c r="G398" s="201"/>
      <c r="H398" s="200"/>
      <c r="I398" s="200"/>
      <c r="J398" s="4">
        <f t="shared" si="443"/>
        <v>0</v>
      </c>
      <c r="K398" s="200"/>
      <c r="L398" s="200"/>
      <c r="M398" s="200"/>
      <c r="N398" s="200"/>
      <c r="O398" s="200"/>
      <c r="P398" s="200"/>
      <c r="Q398" s="200"/>
      <c r="R398" s="200"/>
      <c r="S398" s="200"/>
      <c r="T398" s="4">
        <f t="shared" si="445"/>
        <v>0</v>
      </c>
      <c r="U398" s="4">
        <f t="shared" si="438"/>
        <v>0</v>
      </c>
      <c r="V398" s="200"/>
      <c r="W398" s="201">
        <f t="shared" si="440"/>
        <v>0</v>
      </c>
      <c r="X398" s="200"/>
      <c r="Y398" s="200"/>
      <c r="AA398" s="295">
        <f t="shared" si="433"/>
        <v>0</v>
      </c>
      <c r="AB398" s="212"/>
      <c r="AC398" s="212"/>
      <c r="AD398" s="212"/>
    </row>
    <row r="399" spans="1:30" s="202" customFormat="1" hidden="1" x14ac:dyDescent="0.25">
      <c r="A399" s="197"/>
      <c r="B399" s="197">
        <v>3428</v>
      </c>
      <c r="C399" s="199" t="s">
        <v>73</v>
      </c>
      <c r="D399" s="200"/>
      <c r="E399" s="200"/>
      <c r="F399" s="201">
        <f t="shared" si="459"/>
        <v>0</v>
      </c>
      <c r="G399" s="201"/>
      <c r="H399" s="200"/>
      <c r="I399" s="200"/>
      <c r="J399" s="4">
        <f t="shared" si="443"/>
        <v>0</v>
      </c>
      <c r="K399" s="200"/>
      <c r="L399" s="200"/>
      <c r="M399" s="200"/>
      <c r="N399" s="200"/>
      <c r="O399" s="200"/>
      <c r="P399" s="200"/>
      <c r="Q399" s="200"/>
      <c r="R399" s="200"/>
      <c r="S399" s="200"/>
      <c r="T399" s="4">
        <f t="shared" si="445"/>
        <v>0</v>
      </c>
      <c r="U399" s="4">
        <f t="shared" si="438"/>
        <v>0</v>
      </c>
      <c r="V399" s="200"/>
      <c r="W399" s="201">
        <f t="shared" si="440"/>
        <v>0</v>
      </c>
      <c r="X399" s="200"/>
      <c r="Y399" s="200"/>
      <c r="AA399" s="295">
        <f t="shared" si="433"/>
        <v>0</v>
      </c>
      <c r="AB399" s="212"/>
      <c r="AC399" s="212"/>
      <c r="AD399" s="212"/>
    </row>
    <row r="400" spans="1:30" s="192" customFormat="1" hidden="1" x14ac:dyDescent="0.25">
      <c r="A400" s="189"/>
      <c r="B400" s="189">
        <v>343</v>
      </c>
      <c r="C400" s="190"/>
      <c r="D400" s="191">
        <f t="shared" ref="D400:E400" si="504">SUM(D401+D402+D403+D404)</f>
        <v>0</v>
      </c>
      <c r="E400" s="191">
        <f t="shared" si="504"/>
        <v>0</v>
      </c>
      <c r="F400" s="201">
        <f t="shared" si="459"/>
        <v>0</v>
      </c>
      <c r="G400" s="191"/>
      <c r="H400" s="191">
        <f t="shared" ref="H400:I400" si="505">SUM(H401+H402+H403+H404)</f>
        <v>0</v>
      </c>
      <c r="I400" s="191">
        <f t="shared" si="505"/>
        <v>0</v>
      </c>
      <c r="J400" s="4">
        <f t="shared" si="443"/>
        <v>0</v>
      </c>
      <c r="K400" s="191">
        <f t="shared" ref="K400:S400" si="506">SUM(K401+K402+K403+K404)</f>
        <v>0</v>
      </c>
      <c r="L400" s="191">
        <f t="shared" si="506"/>
        <v>0</v>
      </c>
      <c r="M400" s="191">
        <f t="shared" si="506"/>
        <v>0</v>
      </c>
      <c r="N400" s="191">
        <f t="shared" si="506"/>
        <v>0</v>
      </c>
      <c r="O400" s="191">
        <f t="shared" si="506"/>
        <v>0</v>
      </c>
      <c r="P400" s="191">
        <f t="shared" si="506"/>
        <v>0</v>
      </c>
      <c r="Q400" s="191">
        <f t="shared" si="506"/>
        <v>0</v>
      </c>
      <c r="R400" s="191">
        <f t="shared" si="506"/>
        <v>0</v>
      </c>
      <c r="S400" s="191">
        <f t="shared" si="506"/>
        <v>0</v>
      </c>
      <c r="T400" s="4">
        <f t="shared" si="445"/>
        <v>0</v>
      </c>
      <c r="U400" s="4">
        <f t="shared" si="438"/>
        <v>0</v>
      </c>
      <c r="V400" s="191">
        <f t="shared" ref="V400" si="507">SUM(V401+V402+V403+V404)</f>
        <v>0</v>
      </c>
      <c r="W400" s="201">
        <f t="shared" si="440"/>
        <v>0</v>
      </c>
      <c r="X400" s="191">
        <f t="shared" ref="X400:Y400" si="508">SUM(X401+X402+X403+X404)</f>
        <v>0</v>
      </c>
      <c r="Y400" s="191">
        <f t="shared" si="508"/>
        <v>0</v>
      </c>
      <c r="AA400" s="295">
        <f t="shared" si="433"/>
        <v>0</v>
      </c>
      <c r="AB400" s="212"/>
      <c r="AC400" s="212"/>
      <c r="AD400" s="212"/>
    </row>
    <row r="401" spans="1:30" s="202" customFormat="1" hidden="1" x14ac:dyDescent="0.25">
      <c r="A401" s="197"/>
      <c r="B401" s="198" t="s">
        <v>74</v>
      </c>
      <c r="C401" s="199" t="s">
        <v>75</v>
      </c>
      <c r="D401" s="200"/>
      <c r="E401" s="200"/>
      <c r="F401" s="201">
        <f t="shared" si="459"/>
        <v>0</v>
      </c>
      <c r="G401" s="201"/>
      <c r="H401" s="200"/>
      <c r="I401" s="200"/>
      <c r="J401" s="4">
        <f t="shared" si="443"/>
        <v>0</v>
      </c>
      <c r="K401" s="200"/>
      <c r="L401" s="200"/>
      <c r="M401" s="200"/>
      <c r="N401" s="200"/>
      <c r="O401" s="200"/>
      <c r="P401" s="200"/>
      <c r="Q401" s="200"/>
      <c r="R401" s="200"/>
      <c r="S401" s="200"/>
      <c r="T401" s="4">
        <f t="shared" si="445"/>
        <v>0</v>
      </c>
      <c r="U401" s="4">
        <f t="shared" si="438"/>
        <v>0</v>
      </c>
      <c r="V401" s="200"/>
      <c r="W401" s="201">
        <f t="shared" si="440"/>
        <v>0</v>
      </c>
      <c r="X401" s="200"/>
      <c r="Y401" s="200"/>
      <c r="AA401" s="295">
        <f t="shared" si="433"/>
        <v>0</v>
      </c>
      <c r="AB401" s="212"/>
      <c r="AC401" s="212"/>
      <c r="AD401" s="212"/>
    </row>
    <row r="402" spans="1:30" s="202" customFormat="1" ht="27" hidden="1" x14ac:dyDescent="0.25">
      <c r="A402" s="197"/>
      <c r="B402" s="198" t="s">
        <v>76</v>
      </c>
      <c r="C402" s="199" t="s">
        <v>77</v>
      </c>
      <c r="D402" s="200"/>
      <c r="E402" s="200"/>
      <c r="F402" s="201">
        <f t="shared" si="459"/>
        <v>0</v>
      </c>
      <c r="G402" s="201"/>
      <c r="H402" s="200"/>
      <c r="I402" s="200"/>
      <c r="J402" s="4">
        <f t="shared" si="443"/>
        <v>0</v>
      </c>
      <c r="K402" s="200"/>
      <c r="L402" s="200"/>
      <c r="M402" s="200"/>
      <c r="N402" s="200"/>
      <c r="O402" s="200"/>
      <c r="P402" s="200"/>
      <c r="Q402" s="200"/>
      <c r="R402" s="200"/>
      <c r="S402" s="200"/>
      <c r="T402" s="4">
        <f t="shared" si="445"/>
        <v>0</v>
      </c>
      <c r="U402" s="4">
        <f t="shared" si="438"/>
        <v>0</v>
      </c>
      <c r="V402" s="200"/>
      <c r="W402" s="201">
        <f t="shared" si="440"/>
        <v>0</v>
      </c>
      <c r="X402" s="200"/>
      <c r="Y402" s="200"/>
      <c r="AA402" s="295">
        <f t="shared" ref="AA402:AA467" si="509">SUM(H402+T402)</f>
        <v>0</v>
      </c>
      <c r="AB402" s="212"/>
      <c r="AC402" s="212"/>
      <c r="AD402" s="212"/>
    </row>
    <row r="403" spans="1:30" s="202" customFormat="1" hidden="1" x14ac:dyDescent="0.25">
      <c r="A403" s="197"/>
      <c r="B403" s="198" t="s">
        <v>78</v>
      </c>
      <c r="C403" s="199" t="s">
        <v>79</v>
      </c>
      <c r="D403" s="200"/>
      <c r="E403" s="200"/>
      <c r="F403" s="201">
        <f t="shared" si="459"/>
        <v>0</v>
      </c>
      <c r="G403" s="201"/>
      <c r="H403" s="200"/>
      <c r="I403" s="200"/>
      <c r="J403" s="4">
        <f t="shared" si="443"/>
        <v>0</v>
      </c>
      <c r="K403" s="200"/>
      <c r="L403" s="200"/>
      <c r="M403" s="200"/>
      <c r="N403" s="200"/>
      <c r="O403" s="200"/>
      <c r="P403" s="200"/>
      <c r="Q403" s="200"/>
      <c r="R403" s="200"/>
      <c r="S403" s="200"/>
      <c r="T403" s="4">
        <f t="shared" si="445"/>
        <v>0</v>
      </c>
      <c r="U403" s="4">
        <f t="shared" si="438"/>
        <v>0</v>
      </c>
      <c r="V403" s="200"/>
      <c r="W403" s="201">
        <f t="shared" si="440"/>
        <v>0</v>
      </c>
      <c r="X403" s="200"/>
      <c r="Y403" s="200"/>
      <c r="AA403" s="295">
        <f t="shared" si="509"/>
        <v>0</v>
      </c>
      <c r="AB403" s="212"/>
      <c r="AC403" s="212"/>
      <c r="AD403" s="212"/>
    </row>
    <row r="404" spans="1:30" s="202" customFormat="1" hidden="1" x14ac:dyDescent="0.25">
      <c r="A404" s="197"/>
      <c r="B404" s="198" t="s">
        <v>80</v>
      </c>
      <c r="C404" s="199" t="s">
        <v>81</v>
      </c>
      <c r="D404" s="200"/>
      <c r="E404" s="200"/>
      <c r="F404" s="201">
        <f t="shared" si="459"/>
        <v>0</v>
      </c>
      <c r="G404" s="201"/>
      <c r="H404" s="200"/>
      <c r="I404" s="200"/>
      <c r="J404" s="4">
        <f t="shared" si="443"/>
        <v>0</v>
      </c>
      <c r="K404" s="200"/>
      <c r="L404" s="200"/>
      <c r="M404" s="200"/>
      <c r="N404" s="200"/>
      <c r="O404" s="200"/>
      <c r="P404" s="200"/>
      <c r="Q404" s="200"/>
      <c r="R404" s="200"/>
      <c r="S404" s="200"/>
      <c r="T404" s="4">
        <f t="shared" si="445"/>
        <v>0</v>
      </c>
      <c r="U404" s="4">
        <f t="shared" si="438"/>
        <v>0</v>
      </c>
      <c r="V404" s="200"/>
      <c r="W404" s="201">
        <f t="shared" si="440"/>
        <v>0</v>
      </c>
      <c r="X404" s="200"/>
      <c r="Y404" s="200"/>
      <c r="AA404" s="295">
        <f t="shared" si="509"/>
        <v>0</v>
      </c>
      <c r="AB404" s="212"/>
      <c r="AC404" s="212"/>
      <c r="AD404" s="212"/>
    </row>
    <row r="405" spans="1:30" s="7" customFormat="1" x14ac:dyDescent="0.25">
      <c r="B405" s="5">
        <v>4</v>
      </c>
      <c r="C405" s="7" t="s">
        <v>118</v>
      </c>
      <c r="D405" s="4">
        <f>SUM(D409)</f>
        <v>0</v>
      </c>
      <c r="E405" s="4">
        <f t="shared" ref="E405:V405" si="510">SUM(E409)</f>
        <v>0</v>
      </c>
      <c r="F405" s="201">
        <f t="shared" si="459"/>
        <v>69000</v>
      </c>
      <c r="G405" s="4"/>
      <c r="H405" s="4">
        <f>H406+H409+C407</f>
        <v>32000</v>
      </c>
      <c r="I405" s="4">
        <f t="shared" si="510"/>
        <v>0</v>
      </c>
      <c r="J405" s="4">
        <f>J406+H409+M479</f>
        <v>32000</v>
      </c>
      <c r="K405" s="4">
        <f t="shared" si="510"/>
        <v>0</v>
      </c>
      <c r="L405" s="4">
        <f t="shared" si="510"/>
        <v>0</v>
      </c>
      <c r="M405" s="4">
        <f t="shared" si="510"/>
        <v>0</v>
      </c>
      <c r="N405" s="4">
        <f t="shared" si="510"/>
        <v>0</v>
      </c>
      <c r="O405" s="4">
        <f t="shared" si="510"/>
        <v>0</v>
      </c>
      <c r="P405" s="4">
        <f t="shared" si="510"/>
        <v>0</v>
      </c>
      <c r="Q405" s="4">
        <f t="shared" si="510"/>
        <v>0</v>
      </c>
      <c r="R405" s="4">
        <f t="shared" si="510"/>
        <v>0</v>
      </c>
      <c r="S405" s="4">
        <f t="shared" si="510"/>
        <v>5000</v>
      </c>
      <c r="T405" s="4">
        <f t="shared" si="445"/>
        <v>5000</v>
      </c>
      <c r="U405" s="4">
        <f t="shared" si="438"/>
        <v>37000</v>
      </c>
      <c r="V405" s="4">
        <f t="shared" si="510"/>
        <v>0</v>
      </c>
      <c r="W405" s="201">
        <f t="shared" si="440"/>
        <v>37000</v>
      </c>
      <c r="X405" s="4">
        <f>X406+X409</f>
        <v>100000</v>
      </c>
      <c r="Y405" s="4">
        <f>Y406+Y409</f>
        <v>125000</v>
      </c>
      <c r="AA405" s="295">
        <f t="shared" si="509"/>
        <v>37000</v>
      </c>
      <c r="AB405" s="212"/>
      <c r="AC405" s="212"/>
      <c r="AD405" s="212"/>
    </row>
    <row r="406" spans="1:30" s="7" customFormat="1" x14ac:dyDescent="0.25">
      <c r="B406" s="5">
        <v>41</v>
      </c>
      <c r="D406" s="4"/>
      <c r="E406" s="4"/>
      <c r="F406" s="201"/>
      <c r="G406" s="4"/>
      <c r="H406" s="4">
        <f>H407</f>
        <v>0</v>
      </c>
      <c r="I406" s="4"/>
      <c r="J406" s="4">
        <f>J407</f>
        <v>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>
        <f>U407</f>
        <v>0</v>
      </c>
      <c r="V406" s="4"/>
      <c r="W406" s="201"/>
      <c r="X406" s="4"/>
      <c r="Y406" s="4"/>
      <c r="AA406" s="295">
        <f t="shared" si="509"/>
        <v>0</v>
      </c>
      <c r="AB406" s="212"/>
      <c r="AC406" s="212"/>
      <c r="AD406" s="212"/>
    </row>
    <row r="407" spans="1:30" s="7" customFormat="1" x14ac:dyDescent="0.25">
      <c r="B407" s="5">
        <v>412</v>
      </c>
      <c r="D407" s="4"/>
      <c r="E407" s="4"/>
      <c r="F407" s="201"/>
      <c r="G407" s="4"/>
      <c r="H407" s="4">
        <f>H408</f>
        <v>0</v>
      </c>
      <c r="I407" s="4"/>
      <c r="J407" s="4">
        <f>J408</f>
        <v>0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>
        <f>U408</f>
        <v>0</v>
      </c>
      <c r="V407" s="4"/>
      <c r="W407" s="201"/>
      <c r="X407" s="4"/>
      <c r="Y407" s="4"/>
      <c r="AA407" s="295">
        <f t="shared" si="509"/>
        <v>0</v>
      </c>
      <c r="AB407" s="212"/>
      <c r="AC407" s="212"/>
      <c r="AD407" s="212"/>
    </row>
    <row r="408" spans="1:30" s="7" customFormat="1" x14ac:dyDescent="0.25">
      <c r="B408" s="206">
        <v>41241</v>
      </c>
      <c r="C408" s="286" t="s">
        <v>602</v>
      </c>
      <c r="D408" s="4"/>
      <c r="E408" s="4"/>
      <c r="F408" s="201"/>
      <c r="G408" s="4"/>
      <c r="H408" s="336"/>
      <c r="I408" s="4"/>
      <c r="J408" s="33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312"/>
      <c r="V408" s="4"/>
      <c r="W408" s="201"/>
      <c r="X408" s="4"/>
      <c r="Y408" s="4"/>
      <c r="AA408" s="295">
        <f t="shared" si="509"/>
        <v>0</v>
      </c>
      <c r="AB408" s="212"/>
      <c r="AC408" s="212"/>
      <c r="AD408" s="212"/>
    </row>
    <row r="409" spans="1:30" s="7" customFormat="1" x14ac:dyDescent="0.25">
      <c r="B409" s="5">
        <v>42</v>
      </c>
      <c r="D409" s="4">
        <f t="shared" ref="D409:E409" si="511">SUM(D410+D418+D421+D426)</f>
        <v>0</v>
      </c>
      <c r="E409" s="4">
        <f t="shared" si="511"/>
        <v>0</v>
      </c>
      <c r="F409" s="201">
        <f t="shared" si="459"/>
        <v>69000</v>
      </c>
      <c r="G409" s="4"/>
      <c r="H409" s="346">
        <f t="shared" ref="H409:I409" si="512">SUM(H410+H418+H421+H426)</f>
        <v>32000</v>
      </c>
      <c r="I409" s="4">
        <f t="shared" si="512"/>
        <v>0</v>
      </c>
      <c r="J409" s="346">
        <f>J410</f>
        <v>32000</v>
      </c>
      <c r="K409" s="4">
        <f t="shared" ref="K409:S409" si="513">SUM(K410+K418+K421+K426)</f>
        <v>0</v>
      </c>
      <c r="L409" s="4">
        <f t="shared" si="513"/>
        <v>0</v>
      </c>
      <c r="M409" s="4">
        <f t="shared" si="513"/>
        <v>0</v>
      </c>
      <c r="N409" s="4">
        <f t="shared" si="513"/>
        <v>0</v>
      </c>
      <c r="O409" s="4">
        <f t="shared" si="513"/>
        <v>0</v>
      </c>
      <c r="P409" s="4">
        <f t="shared" si="513"/>
        <v>0</v>
      </c>
      <c r="Q409" s="4">
        <f t="shared" si="513"/>
        <v>0</v>
      </c>
      <c r="R409" s="4">
        <f t="shared" si="513"/>
        <v>0</v>
      </c>
      <c r="S409" s="4">
        <f t="shared" si="513"/>
        <v>5000</v>
      </c>
      <c r="T409" s="4">
        <f t="shared" si="445"/>
        <v>5000</v>
      </c>
      <c r="U409" s="4">
        <f t="shared" si="438"/>
        <v>37000</v>
      </c>
      <c r="V409" s="4">
        <f t="shared" ref="V409" si="514">SUM(V410+V418+V421+V426)</f>
        <v>0</v>
      </c>
      <c r="W409" s="201">
        <f t="shared" si="440"/>
        <v>37000</v>
      </c>
      <c r="X409" s="4">
        <v>100000</v>
      </c>
      <c r="Y409" s="4">
        <v>125000</v>
      </c>
      <c r="AA409" s="295">
        <f t="shared" si="509"/>
        <v>37000</v>
      </c>
      <c r="AB409" s="212"/>
      <c r="AC409" s="212"/>
      <c r="AD409" s="212"/>
    </row>
    <row r="410" spans="1:30" s="7" customFormat="1" x14ac:dyDescent="0.25">
      <c r="B410" s="5">
        <v>422</v>
      </c>
      <c r="D410" s="4">
        <f t="shared" ref="D410:E410" si="515">SUM(D411+D412+D413+D414+D415+D416+D417)</f>
        <v>0</v>
      </c>
      <c r="E410" s="4">
        <f t="shared" si="515"/>
        <v>0</v>
      </c>
      <c r="F410" s="201">
        <f t="shared" ref="F410:F428" si="516">SUM(H410:S410)</f>
        <v>69000</v>
      </c>
      <c r="G410" s="4"/>
      <c r="H410" s="4">
        <f>H411+H429+H430</f>
        <v>32000</v>
      </c>
      <c r="I410" s="4">
        <f t="shared" ref="I410" si="517">SUM(I411+I412+I413+I414+I415+I416+I417)</f>
        <v>0</v>
      </c>
      <c r="J410" s="4">
        <f>H410</f>
        <v>32000</v>
      </c>
      <c r="K410" s="4">
        <f t="shared" ref="K410:S410" si="518">SUM(K411+K412+K413+K414+K415+K416+K417)</f>
        <v>0</v>
      </c>
      <c r="L410" s="4">
        <f t="shared" si="518"/>
        <v>0</v>
      </c>
      <c r="M410" s="4">
        <f>M430</f>
        <v>0</v>
      </c>
      <c r="N410" s="4">
        <f t="shared" si="518"/>
        <v>0</v>
      </c>
      <c r="O410" s="4">
        <f t="shared" si="518"/>
        <v>0</v>
      </c>
      <c r="P410" s="4">
        <f t="shared" si="518"/>
        <v>0</v>
      </c>
      <c r="Q410" s="4">
        <f t="shared" si="518"/>
        <v>0</v>
      </c>
      <c r="R410" s="4">
        <f t="shared" si="518"/>
        <v>0</v>
      </c>
      <c r="S410" s="4">
        <f t="shared" si="518"/>
        <v>5000</v>
      </c>
      <c r="T410" s="4">
        <f t="shared" si="445"/>
        <v>5000</v>
      </c>
      <c r="U410" s="4">
        <f t="shared" si="438"/>
        <v>37000</v>
      </c>
      <c r="V410" s="4">
        <f t="shared" ref="V410" si="519">SUM(V411+V412+V413+V414+V415+V416+V417)</f>
        <v>0</v>
      </c>
      <c r="W410" s="201">
        <f t="shared" si="440"/>
        <v>37000</v>
      </c>
      <c r="X410" s="4">
        <f t="shared" ref="X410:Y410" si="520">SUM(X411+X412+X413+X414+X415+X416+X417)</f>
        <v>0</v>
      </c>
      <c r="Y410" s="4">
        <f t="shared" si="520"/>
        <v>0</v>
      </c>
      <c r="AA410" s="295">
        <f t="shared" si="509"/>
        <v>37000</v>
      </c>
      <c r="AB410" s="212"/>
      <c r="AC410" s="212"/>
      <c r="AD410" s="212"/>
    </row>
    <row r="411" spans="1:30" s="202" customFormat="1" x14ac:dyDescent="0.25">
      <c r="A411" s="197"/>
      <c r="B411" s="206" t="s">
        <v>82</v>
      </c>
      <c r="C411" s="207" t="s">
        <v>83</v>
      </c>
      <c r="D411" s="200"/>
      <c r="E411" s="200"/>
      <c r="F411" s="201">
        <f t="shared" si="516"/>
        <v>46200</v>
      </c>
      <c r="G411" s="201"/>
      <c r="H411" s="344">
        <v>20600</v>
      </c>
      <c r="I411" s="200"/>
      <c r="J411" s="345">
        <f>H411</f>
        <v>20600</v>
      </c>
      <c r="K411" s="200"/>
      <c r="L411" s="200"/>
      <c r="M411" s="200"/>
      <c r="N411" s="200"/>
      <c r="O411" s="200"/>
      <c r="P411" s="200"/>
      <c r="Q411" s="200"/>
      <c r="R411" s="200"/>
      <c r="S411" s="331">
        <v>5000</v>
      </c>
      <c r="T411" s="201">
        <f t="shared" si="445"/>
        <v>5000</v>
      </c>
      <c r="U411" s="201">
        <f>J411+T411</f>
        <v>25600</v>
      </c>
      <c r="V411" s="200"/>
      <c r="W411" s="201">
        <f t="shared" si="440"/>
        <v>25600</v>
      </c>
      <c r="X411" s="200"/>
      <c r="Y411" s="200"/>
      <c r="AA411" s="295">
        <f t="shared" si="509"/>
        <v>25600</v>
      </c>
      <c r="AB411" s="212"/>
      <c r="AC411" s="212"/>
      <c r="AD411" s="212"/>
    </row>
    <row r="412" spans="1:30" s="202" customFormat="1" hidden="1" x14ac:dyDescent="0.25">
      <c r="A412" s="197"/>
      <c r="B412" s="206" t="s">
        <v>84</v>
      </c>
      <c r="C412" s="207" t="s">
        <v>85</v>
      </c>
      <c r="D412" s="200"/>
      <c r="E412" s="200"/>
      <c r="F412" s="201">
        <f t="shared" si="516"/>
        <v>0</v>
      </c>
      <c r="G412" s="201"/>
      <c r="H412" s="331"/>
      <c r="I412" s="200"/>
      <c r="J412" s="332">
        <f t="shared" ref="J412:J428" si="521">SUM(H412:I412)</f>
        <v>0</v>
      </c>
      <c r="K412" s="200"/>
      <c r="L412" s="200"/>
      <c r="M412" s="200"/>
      <c r="N412" s="200"/>
      <c r="O412" s="200"/>
      <c r="P412" s="200"/>
      <c r="Q412" s="200"/>
      <c r="R412" s="200"/>
      <c r="S412" s="200"/>
      <c r="T412" s="201">
        <f t="shared" si="445"/>
        <v>0</v>
      </c>
      <c r="U412" s="201">
        <f t="shared" si="438"/>
        <v>0</v>
      </c>
      <c r="V412" s="200"/>
      <c r="W412" s="201">
        <f t="shared" si="440"/>
        <v>0</v>
      </c>
      <c r="X412" s="200"/>
      <c r="Y412" s="200"/>
      <c r="AA412" s="295">
        <f t="shared" si="509"/>
        <v>0</v>
      </c>
      <c r="AB412" s="212"/>
      <c r="AC412" s="212"/>
      <c r="AD412" s="212"/>
    </row>
    <row r="413" spans="1:30" s="202" customFormat="1" hidden="1" x14ac:dyDescent="0.25">
      <c r="A413" s="197"/>
      <c r="B413" s="206" t="s">
        <v>86</v>
      </c>
      <c r="C413" s="207" t="s">
        <v>87</v>
      </c>
      <c r="D413" s="200"/>
      <c r="E413" s="200"/>
      <c r="F413" s="201">
        <f t="shared" si="516"/>
        <v>0</v>
      </c>
      <c r="G413" s="201"/>
      <c r="H413" s="331"/>
      <c r="I413" s="200"/>
      <c r="J413" s="332">
        <f t="shared" si="521"/>
        <v>0</v>
      </c>
      <c r="K413" s="200"/>
      <c r="L413" s="200"/>
      <c r="M413" s="200"/>
      <c r="N413" s="200"/>
      <c r="O413" s="200"/>
      <c r="P413" s="200"/>
      <c r="Q413" s="200"/>
      <c r="R413" s="200"/>
      <c r="S413" s="200"/>
      <c r="T413" s="201">
        <f t="shared" si="445"/>
        <v>0</v>
      </c>
      <c r="U413" s="201">
        <f t="shared" si="438"/>
        <v>0</v>
      </c>
      <c r="V413" s="200"/>
      <c r="W413" s="201">
        <f t="shared" si="440"/>
        <v>0</v>
      </c>
      <c r="X413" s="200"/>
      <c r="Y413" s="200"/>
      <c r="AA413" s="295">
        <f t="shared" si="509"/>
        <v>0</v>
      </c>
      <c r="AB413" s="212"/>
      <c r="AC413" s="212"/>
      <c r="AD413" s="212"/>
    </row>
    <row r="414" spans="1:30" s="202" customFormat="1" hidden="1" x14ac:dyDescent="0.25">
      <c r="A414" s="197"/>
      <c r="B414" s="206" t="s">
        <v>88</v>
      </c>
      <c r="C414" s="207" t="s">
        <v>89</v>
      </c>
      <c r="D414" s="200"/>
      <c r="E414" s="200"/>
      <c r="F414" s="201">
        <f t="shared" si="516"/>
        <v>0</v>
      </c>
      <c r="G414" s="201"/>
      <c r="H414" s="331"/>
      <c r="I414" s="200"/>
      <c r="J414" s="332">
        <f t="shared" si="521"/>
        <v>0</v>
      </c>
      <c r="K414" s="200"/>
      <c r="L414" s="200"/>
      <c r="M414" s="200"/>
      <c r="N414" s="200"/>
      <c r="O414" s="200"/>
      <c r="P414" s="200"/>
      <c r="Q414" s="200"/>
      <c r="R414" s="200"/>
      <c r="S414" s="200"/>
      <c r="T414" s="201">
        <f t="shared" si="445"/>
        <v>0</v>
      </c>
      <c r="U414" s="201">
        <f t="shared" ref="U414:U428" si="522">SUM(J414+T414)</f>
        <v>0</v>
      </c>
      <c r="V414" s="200"/>
      <c r="W414" s="201">
        <f t="shared" ref="W414:W430" si="523">SUM(U414:V414)</f>
        <v>0</v>
      </c>
      <c r="X414" s="200"/>
      <c r="Y414" s="200"/>
      <c r="AA414" s="295">
        <f t="shared" si="509"/>
        <v>0</v>
      </c>
      <c r="AB414" s="212"/>
      <c r="AC414" s="212"/>
      <c r="AD414" s="212"/>
    </row>
    <row r="415" spans="1:30" s="202" customFormat="1" hidden="1" x14ac:dyDescent="0.25">
      <c r="A415" s="197"/>
      <c r="B415" s="206" t="s">
        <v>90</v>
      </c>
      <c r="C415" s="207" t="s">
        <v>91</v>
      </c>
      <c r="D415" s="200"/>
      <c r="E415" s="200"/>
      <c r="F415" s="201">
        <f t="shared" si="516"/>
        <v>0</v>
      </c>
      <c r="G415" s="201"/>
      <c r="H415" s="331"/>
      <c r="I415" s="200"/>
      <c r="J415" s="332">
        <f t="shared" si="521"/>
        <v>0</v>
      </c>
      <c r="K415" s="200"/>
      <c r="L415" s="200"/>
      <c r="M415" s="200"/>
      <c r="N415" s="200"/>
      <c r="O415" s="200"/>
      <c r="P415" s="200"/>
      <c r="Q415" s="200"/>
      <c r="R415" s="200"/>
      <c r="S415" s="200"/>
      <c r="T415" s="201">
        <f t="shared" ref="T415:T428" si="524">SUM(K415:S415)</f>
        <v>0</v>
      </c>
      <c r="U415" s="201">
        <f t="shared" si="522"/>
        <v>0</v>
      </c>
      <c r="V415" s="200"/>
      <c r="W415" s="201">
        <f t="shared" si="523"/>
        <v>0</v>
      </c>
      <c r="X415" s="200"/>
      <c r="Y415" s="200"/>
      <c r="AA415" s="295">
        <f t="shared" si="509"/>
        <v>0</v>
      </c>
      <c r="AB415" s="212"/>
      <c r="AC415" s="212"/>
      <c r="AD415" s="212"/>
    </row>
    <row r="416" spans="1:30" s="202" customFormat="1" hidden="1" x14ac:dyDescent="0.25">
      <c r="A416" s="197"/>
      <c r="B416" s="206" t="s">
        <v>92</v>
      </c>
      <c r="C416" s="207" t="s">
        <v>93</v>
      </c>
      <c r="D416" s="200"/>
      <c r="E416" s="200"/>
      <c r="F416" s="201">
        <f t="shared" si="516"/>
        <v>0</v>
      </c>
      <c r="G416" s="201"/>
      <c r="H416" s="331"/>
      <c r="I416" s="200"/>
      <c r="J416" s="332">
        <f t="shared" si="521"/>
        <v>0</v>
      </c>
      <c r="K416" s="200"/>
      <c r="L416" s="200"/>
      <c r="M416" s="200"/>
      <c r="N416" s="200"/>
      <c r="O416" s="200"/>
      <c r="P416" s="200"/>
      <c r="Q416" s="200"/>
      <c r="R416" s="200"/>
      <c r="S416" s="200"/>
      <c r="T416" s="201">
        <f t="shared" si="524"/>
        <v>0</v>
      </c>
      <c r="U416" s="201">
        <f t="shared" si="522"/>
        <v>0</v>
      </c>
      <c r="V416" s="200"/>
      <c r="W416" s="201">
        <f t="shared" si="523"/>
        <v>0</v>
      </c>
      <c r="X416" s="200"/>
      <c r="Y416" s="200"/>
      <c r="AA416" s="295">
        <f t="shared" si="509"/>
        <v>0</v>
      </c>
      <c r="AB416" s="212"/>
      <c r="AC416" s="212"/>
      <c r="AD416" s="212"/>
    </row>
    <row r="417" spans="1:30" s="202" customFormat="1" hidden="1" x14ac:dyDescent="0.25">
      <c r="A417" s="197"/>
      <c r="B417" s="206" t="s">
        <v>94</v>
      </c>
      <c r="C417" s="207" t="s">
        <v>95</v>
      </c>
      <c r="D417" s="200"/>
      <c r="E417" s="200"/>
      <c r="F417" s="201">
        <f t="shared" si="516"/>
        <v>0</v>
      </c>
      <c r="G417" s="201"/>
      <c r="H417" s="331"/>
      <c r="I417" s="200"/>
      <c r="J417" s="332">
        <f t="shared" si="521"/>
        <v>0</v>
      </c>
      <c r="K417" s="200"/>
      <c r="L417" s="200"/>
      <c r="M417" s="200"/>
      <c r="N417" s="200"/>
      <c r="O417" s="200"/>
      <c r="P417" s="200"/>
      <c r="Q417" s="200"/>
      <c r="R417" s="200"/>
      <c r="S417" s="200"/>
      <c r="T417" s="201">
        <f t="shared" si="524"/>
        <v>0</v>
      </c>
      <c r="U417" s="201">
        <f t="shared" si="522"/>
        <v>0</v>
      </c>
      <c r="V417" s="200"/>
      <c r="W417" s="201">
        <f t="shared" si="523"/>
        <v>0</v>
      </c>
      <c r="X417" s="200"/>
      <c r="Y417" s="200"/>
      <c r="AA417" s="295">
        <f t="shared" si="509"/>
        <v>0</v>
      </c>
      <c r="AB417" s="212"/>
      <c r="AC417" s="212"/>
      <c r="AD417" s="212"/>
    </row>
    <row r="418" spans="1:30" s="192" customFormat="1" hidden="1" x14ac:dyDescent="0.25">
      <c r="A418" s="189"/>
      <c r="B418" s="189">
        <v>423</v>
      </c>
      <c r="C418" s="194"/>
      <c r="D418" s="191">
        <f t="shared" ref="D418:E418" si="525">SUM(D419+D420)</f>
        <v>0</v>
      </c>
      <c r="E418" s="191">
        <f t="shared" si="525"/>
        <v>0</v>
      </c>
      <c r="F418" s="201">
        <f t="shared" si="516"/>
        <v>0</v>
      </c>
      <c r="G418" s="191"/>
      <c r="H418" s="333">
        <f t="shared" ref="H418:I418" si="526">SUM(H419+H420)</f>
        <v>0</v>
      </c>
      <c r="I418" s="191">
        <f t="shared" si="526"/>
        <v>0</v>
      </c>
      <c r="J418" s="332">
        <f t="shared" si="521"/>
        <v>0</v>
      </c>
      <c r="K418" s="191">
        <f t="shared" ref="K418:S418" si="527">SUM(K419+K420)</f>
        <v>0</v>
      </c>
      <c r="L418" s="191">
        <f t="shared" si="527"/>
        <v>0</v>
      </c>
      <c r="M418" s="191">
        <f t="shared" si="527"/>
        <v>0</v>
      </c>
      <c r="N418" s="191">
        <f t="shared" si="527"/>
        <v>0</v>
      </c>
      <c r="O418" s="191">
        <f t="shared" si="527"/>
        <v>0</v>
      </c>
      <c r="P418" s="191">
        <f t="shared" si="527"/>
        <v>0</v>
      </c>
      <c r="Q418" s="191">
        <f t="shared" si="527"/>
        <v>0</v>
      </c>
      <c r="R418" s="191">
        <f t="shared" si="527"/>
        <v>0</v>
      </c>
      <c r="S418" s="191">
        <f t="shared" si="527"/>
        <v>0</v>
      </c>
      <c r="T418" s="201">
        <f t="shared" si="524"/>
        <v>0</v>
      </c>
      <c r="U418" s="201">
        <f t="shared" si="522"/>
        <v>0</v>
      </c>
      <c r="V418" s="191">
        <f t="shared" ref="V418" si="528">SUM(V419+V420)</f>
        <v>0</v>
      </c>
      <c r="W418" s="201">
        <f t="shared" si="523"/>
        <v>0</v>
      </c>
      <c r="X418" s="191">
        <f t="shared" ref="X418:Y418" si="529">SUM(X419+X420)</f>
        <v>0</v>
      </c>
      <c r="Y418" s="191">
        <f t="shared" si="529"/>
        <v>0</v>
      </c>
      <c r="AA418" s="295">
        <f t="shared" si="509"/>
        <v>0</v>
      </c>
      <c r="AB418" s="212"/>
      <c r="AC418" s="212"/>
      <c r="AD418" s="212"/>
    </row>
    <row r="419" spans="1:30" s="202" customFormat="1" hidden="1" x14ac:dyDescent="0.25">
      <c r="A419" s="197"/>
      <c r="B419" s="206" t="s">
        <v>96</v>
      </c>
      <c r="C419" s="207" t="s">
        <v>97</v>
      </c>
      <c r="D419" s="200"/>
      <c r="E419" s="200"/>
      <c r="F419" s="201">
        <f t="shared" si="516"/>
        <v>0</v>
      </c>
      <c r="G419" s="201"/>
      <c r="H419" s="331"/>
      <c r="I419" s="200"/>
      <c r="J419" s="332">
        <f t="shared" si="521"/>
        <v>0</v>
      </c>
      <c r="K419" s="200"/>
      <c r="L419" s="200"/>
      <c r="M419" s="200"/>
      <c r="N419" s="200"/>
      <c r="O419" s="200"/>
      <c r="P419" s="200"/>
      <c r="Q419" s="200"/>
      <c r="R419" s="200"/>
      <c r="S419" s="200"/>
      <c r="T419" s="201">
        <f t="shared" si="524"/>
        <v>0</v>
      </c>
      <c r="U419" s="201">
        <f t="shared" si="522"/>
        <v>0</v>
      </c>
      <c r="V419" s="200"/>
      <c r="W419" s="201">
        <f t="shared" si="523"/>
        <v>0</v>
      </c>
      <c r="X419" s="200"/>
      <c r="Y419" s="200"/>
      <c r="AA419" s="295">
        <f t="shared" si="509"/>
        <v>0</v>
      </c>
      <c r="AB419" s="212"/>
      <c r="AC419" s="212"/>
      <c r="AD419" s="212"/>
    </row>
    <row r="420" spans="1:30" s="202" customFormat="1" hidden="1" x14ac:dyDescent="0.25">
      <c r="A420" s="197"/>
      <c r="B420" s="206" t="s">
        <v>98</v>
      </c>
      <c r="C420" s="207" t="s">
        <v>99</v>
      </c>
      <c r="D420" s="200"/>
      <c r="E420" s="200"/>
      <c r="F420" s="201">
        <f t="shared" si="516"/>
        <v>0</v>
      </c>
      <c r="G420" s="201"/>
      <c r="H420" s="331"/>
      <c r="I420" s="200"/>
      <c r="J420" s="332">
        <f t="shared" si="521"/>
        <v>0</v>
      </c>
      <c r="K420" s="200"/>
      <c r="L420" s="200"/>
      <c r="M420" s="200"/>
      <c r="N420" s="200"/>
      <c r="O420" s="200"/>
      <c r="P420" s="200"/>
      <c r="Q420" s="200"/>
      <c r="R420" s="200"/>
      <c r="S420" s="200"/>
      <c r="T420" s="201">
        <f t="shared" si="524"/>
        <v>0</v>
      </c>
      <c r="U420" s="201">
        <f t="shared" si="522"/>
        <v>0</v>
      </c>
      <c r="V420" s="200"/>
      <c r="W420" s="201">
        <f t="shared" si="523"/>
        <v>0</v>
      </c>
      <c r="X420" s="200"/>
      <c r="Y420" s="200"/>
      <c r="AA420" s="295">
        <f t="shared" si="509"/>
        <v>0</v>
      </c>
      <c r="AB420" s="212"/>
      <c r="AC420" s="212"/>
      <c r="AD420" s="212"/>
    </row>
    <row r="421" spans="1:30" s="192" customFormat="1" hidden="1" x14ac:dyDescent="0.25">
      <c r="A421" s="189"/>
      <c r="B421" s="189">
        <v>424</v>
      </c>
      <c r="C421" s="194"/>
      <c r="D421" s="191">
        <f t="shared" ref="D421:E421" si="530">SUM(D422+D423+D424+D425)</f>
        <v>0</v>
      </c>
      <c r="E421" s="191">
        <f t="shared" si="530"/>
        <v>0</v>
      </c>
      <c r="F421" s="201">
        <f t="shared" si="516"/>
        <v>0</v>
      </c>
      <c r="G421" s="191"/>
      <c r="H421" s="333">
        <f t="shared" ref="H421:I421" si="531">SUM(H422+H423+H424+H425)</f>
        <v>0</v>
      </c>
      <c r="I421" s="191">
        <f t="shared" si="531"/>
        <v>0</v>
      </c>
      <c r="J421" s="332">
        <f t="shared" si="521"/>
        <v>0</v>
      </c>
      <c r="K421" s="191">
        <f t="shared" ref="K421:S421" si="532">SUM(K422+K423+K424+K425)</f>
        <v>0</v>
      </c>
      <c r="L421" s="191">
        <f t="shared" si="532"/>
        <v>0</v>
      </c>
      <c r="M421" s="191">
        <f t="shared" si="532"/>
        <v>0</v>
      </c>
      <c r="N421" s="191">
        <f t="shared" si="532"/>
        <v>0</v>
      </c>
      <c r="O421" s="191">
        <f t="shared" si="532"/>
        <v>0</v>
      </c>
      <c r="P421" s="191">
        <f t="shared" si="532"/>
        <v>0</v>
      </c>
      <c r="Q421" s="191">
        <f t="shared" si="532"/>
        <v>0</v>
      </c>
      <c r="R421" s="191">
        <f t="shared" si="532"/>
        <v>0</v>
      </c>
      <c r="S421" s="191">
        <f t="shared" si="532"/>
        <v>0</v>
      </c>
      <c r="T421" s="201">
        <f t="shared" si="524"/>
        <v>0</v>
      </c>
      <c r="U421" s="201">
        <f t="shared" si="522"/>
        <v>0</v>
      </c>
      <c r="V421" s="191">
        <f t="shared" ref="V421" si="533">SUM(V422+V423+V424+V425)</f>
        <v>0</v>
      </c>
      <c r="W421" s="201">
        <f t="shared" si="523"/>
        <v>0</v>
      </c>
      <c r="X421" s="191">
        <f t="shared" ref="X421:Y421" si="534">SUM(X422+X423+X424+X425)</f>
        <v>0</v>
      </c>
      <c r="Y421" s="191">
        <f t="shared" si="534"/>
        <v>0</v>
      </c>
      <c r="AA421" s="295">
        <f t="shared" si="509"/>
        <v>0</v>
      </c>
      <c r="AB421" s="212"/>
      <c r="AC421" s="212"/>
      <c r="AD421" s="212"/>
    </row>
    <row r="422" spans="1:30" s="202" customFormat="1" hidden="1" x14ac:dyDescent="0.25">
      <c r="A422" s="197"/>
      <c r="B422" s="208">
        <v>4241</v>
      </c>
      <c r="C422" s="209" t="s">
        <v>100</v>
      </c>
      <c r="D422" s="200"/>
      <c r="E422" s="200"/>
      <c r="F422" s="201">
        <f t="shared" si="516"/>
        <v>0</v>
      </c>
      <c r="G422" s="201"/>
      <c r="H422" s="331"/>
      <c r="I422" s="200"/>
      <c r="J422" s="332">
        <f t="shared" si="521"/>
        <v>0</v>
      </c>
      <c r="K422" s="200"/>
      <c r="L422" s="200"/>
      <c r="M422" s="200"/>
      <c r="N422" s="200"/>
      <c r="O422" s="200"/>
      <c r="P422" s="200"/>
      <c r="Q422" s="200"/>
      <c r="R422" s="200"/>
      <c r="S422" s="200"/>
      <c r="T422" s="201">
        <f t="shared" si="524"/>
        <v>0</v>
      </c>
      <c r="U422" s="201">
        <f t="shared" si="522"/>
        <v>0</v>
      </c>
      <c r="V422" s="200"/>
      <c r="W422" s="201">
        <f t="shared" si="523"/>
        <v>0</v>
      </c>
      <c r="X422" s="200"/>
      <c r="Y422" s="200"/>
      <c r="AA422" s="295">
        <f t="shared" si="509"/>
        <v>0</v>
      </c>
      <c r="AB422" s="212"/>
      <c r="AC422" s="212"/>
      <c r="AD422" s="212"/>
    </row>
    <row r="423" spans="1:30" s="202" customFormat="1" hidden="1" x14ac:dyDescent="0.25">
      <c r="A423" s="197"/>
      <c r="B423" s="208">
        <v>4242</v>
      </c>
      <c r="C423" s="210" t="s">
        <v>101</v>
      </c>
      <c r="D423" s="200"/>
      <c r="E423" s="200"/>
      <c r="F423" s="201">
        <f t="shared" si="516"/>
        <v>0</v>
      </c>
      <c r="G423" s="201"/>
      <c r="H423" s="331"/>
      <c r="I423" s="200"/>
      <c r="J423" s="332">
        <f t="shared" si="521"/>
        <v>0</v>
      </c>
      <c r="K423" s="200"/>
      <c r="L423" s="200"/>
      <c r="M423" s="200"/>
      <c r="N423" s="200"/>
      <c r="O423" s="200"/>
      <c r="P423" s="200"/>
      <c r="Q423" s="200"/>
      <c r="R423" s="200"/>
      <c r="S423" s="200"/>
      <c r="T423" s="201">
        <f t="shared" si="524"/>
        <v>0</v>
      </c>
      <c r="U423" s="201">
        <f t="shared" si="522"/>
        <v>0</v>
      </c>
      <c r="V423" s="200"/>
      <c r="W423" s="201">
        <f t="shared" si="523"/>
        <v>0</v>
      </c>
      <c r="X423" s="200"/>
      <c r="Y423" s="200"/>
      <c r="AA423" s="295">
        <f t="shared" si="509"/>
        <v>0</v>
      </c>
      <c r="AB423" s="212"/>
      <c r="AC423" s="212"/>
      <c r="AD423" s="212"/>
    </row>
    <row r="424" spans="1:30" s="202" customFormat="1" hidden="1" x14ac:dyDescent="0.25">
      <c r="A424" s="197"/>
      <c r="B424" s="208">
        <v>4243</v>
      </c>
      <c r="C424" s="210" t="s">
        <v>102</v>
      </c>
      <c r="D424" s="200"/>
      <c r="E424" s="200"/>
      <c r="F424" s="201">
        <f t="shared" si="516"/>
        <v>0</v>
      </c>
      <c r="G424" s="201"/>
      <c r="H424" s="331"/>
      <c r="I424" s="200"/>
      <c r="J424" s="332">
        <f t="shared" si="521"/>
        <v>0</v>
      </c>
      <c r="K424" s="200"/>
      <c r="L424" s="200"/>
      <c r="M424" s="200"/>
      <c r="N424" s="200"/>
      <c r="O424" s="200"/>
      <c r="P424" s="200"/>
      <c r="Q424" s="200"/>
      <c r="R424" s="200"/>
      <c r="S424" s="200"/>
      <c r="T424" s="201">
        <f t="shared" si="524"/>
        <v>0</v>
      </c>
      <c r="U424" s="201">
        <f t="shared" si="522"/>
        <v>0</v>
      </c>
      <c r="V424" s="200"/>
      <c r="W424" s="201">
        <f t="shared" si="523"/>
        <v>0</v>
      </c>
      <c r="X424" s="200"/>
      <c r="Y424" s="200"/>
      <c r="AA424" s="295">
        <f t="shared" si="509"/>
        <v>0</v>
      </c>
      <c r="AB424" s="212"/>
      <c r="AC424" s="212"/>
      <c r="AD424" s="212"/>
    </row>
    <row r="425" spans="1:30" s="202" customFormat="1" hidden="1" x14ac:dyDescent="0.25">
      <c r="A425" s="197"/>
      <c r="B425" s="208">
        <v>4244</v>
      </c>
      <c r="C425" s="210" t="s">
        <v>103</v>
      </c>
      <c r="D425" s="200"/>
      <c r="E425" s="200"/>
      <c r="F425" s="201">
        <f t="shared" si="516"/>
        <v>0</v>
      </c>
      <c r="G425" s="201"/>
      <c r="H425" s="331"/>
      <c r="I425" s="200"/>
      <c r="J425" s="332">
        <f t="shared" si="521"/>
        <v>0</v>
      </c>
      <c r="K425" s="200"/>
      <c r="L425" s="200"/>
      <c r="M425" s="200"/>
      <c r="N425" s="200"/>
      <c r="O425" s="200"/>
      <c r="P425" s="200"/>
      <c r="Q425" s="200"/>
      <c r="R425" s="200"/>
      <c r="S425" s="200"/>
      <c r="T425" s="201">
        <f t="shared" si="524"/>
        <v>0</v>
      </c>
      <c r="U425" s="201">
        <f t="shared" si="522"/>
        <v>0</v>
      </c>
      <c r="V425" s="200"/>
      <c r="W425" s="201">
        <f t="shared" si="523"/>
        <v>0</v>
      </c>
      <c r="X425" s="200"/>
      <c r="Y425" s="200"/>
      <c r="AA425" s="295">
        <f t="shared" si="509"/>
        <v>0</v>
      </c>
      <c r="AB425" s="212"/>
      <c r="AC425" s="212"/>
      <c r="AD425" s="212"/>
    </row>
    <row r="426" spans="1:30" s="192" customFormat="1" hidden="1" x14ac:dyDescent="0.25">
      <c r="A426" s="189"/>
      <c r="B426" s="189">
        <v>426</v>
      </c>
      <c r="C426" s="193"/>
      <c r="D426" s="191">
        <f t="shared" ref="D426:E426" si="535">SUM(D427+D428)</f>
        <v>0</v>
      </c>
      <c r="E426" s="191">
        <f t="shared" si="535"/>
        <v>0</v>
      </c>
      <c r="F426" s="201">
        <f t="shared" si="516"/>
        <v>0</v>
      </c>
      <c r="G426" s="191"/>
      <c r="H426" s="333">
        <f t="shared" ref="H426:I426" si="536">SUM(H427+H428)</f>
        <v>0</v>
      </c>
      <c r="I426" s="191">
        <f t="shared" si="536"/>
        <v>0</v>
      </c>
      <c r="J426" s="332">
        <f t="shared" si="521"/>
        <v>0</v>
      </c>
      <c r="K426" s="191">
        <f t="shared" ref="K426:S426" si="537">SUM(K427+K428)</f>
        <v>0</v>
      </c>
      <c r="L426" s="191">
        <f t="shared" si="537"/>
        <v>0</v>
      </c>
      <c r="M426" s="191">
        <f t="shared" si="537"/>
        <v>0</v>
      </c>
      <c r="N426" s="191">
        <f t="shared" si="537"/>
        <v>0</v>
      </c>
      <c r="O426" s="191">
        <f t="shared" si="537"/>
        <v>0</v>
      </c>
      <c r="P426" s="191">
        <f t="shared" si="537"/>
        <v>0</v>
      </c>
      <c r="Q426" s="191">
        <f t="shared" si="537"/>
        <v>0</v>
      </c>
      <c r="R426" s="191">
        <f t="shared" si="537"/>
        <v>0</v>
      </c>
      <c r="S426" s="191">
        <f t="shared" si="537"/>
        <v>0</v>
      </c>
      <c r="T426" s="201">
        <f t="shared" si="524"/>
        <v>0</v>
      </c>
      <c r="U426" s="201">
        <f t="shared" si="522"/>
        <v>0</v>
      </c>
      <c r="V426" s="191">
        <f t="shared" ref="V426" si="538">SUM(V427+V428)</f>
        <v>0</v>
      </c>
      <c r="W426" s="201">
        <f t="shared" si="523"/>
        <v>0</v>
      </c>
      <c r="X426" s="191">
        <f t="shared" ref="X426:Y426" si="539">SUM(X427+X428)</f>
        <v>0</v>
      </c>
      <c r="Y426" s="191">
        <f t="shared" si="539"/>
        <v>0</v>
      </c>
      <c r="AA426" s="295">
        <f t="shared" si="509"/>
        <v>0</v>
      </c>
      <c r="AB426" s="212"/>
      <c r="AC426" s="212"/>
      <c r="AD426" s="212"/>
    </row>
    <row r="427" spans="1:30" s="202" customFormat="1" hidden="1" x14ac:dyDescent="0.25">
      <c r="A427" s="197"/>
      <c r="B427" s="206">
        <v>4262</v>
      </c>
      <c r="C427" s="207" t="s">
        <v>104</v>
      </c>
      <c r="D427" s="200"/>
      <c r="E427" s="200"/>
      <c r="F427" s="201">
        <f t="shared" si="516"/>
        <v>0</v>
      </c>
      <c r="G427" s="201"/>
      <c r="H427" s="331"/>
      <c r="I427" s="200"/>
      <c r="J427" s="332">
        <f t="shared" si="521"/>
        <v>0</v>
      </c>
      <c r="K427" s="200"/>
      <c r="L427" s="200"/>
      <c r="M427" s="200"/>
      <c r="N427" s="200"/>
      <c r="O427" s="200"/>
      <c r="P427" s="200"/>
      <c r="Q427" s="200"/>
      <c r="R427" s="200"/>
      <c r="S427" s="200"/>
      <c r="T427" s="201">
        <f t="shared" si="524"/>
        <v>0</v>
      </c>
      <c r="U427" s="201">
        <f t="shared" si="522"/>
        <v>0</v>
      </c>
      <c r="V427" s="200"/>
      <c r="W427" s="201">
        <f t="shared" si="523"/>
        <v>0</v>
      </c>
      <c r="X427" s="200"/>
      <c r="Y427" s="200"/>
      <c r="AA427" s="295">
        <f t="shared" si="509"/>
        <v>0</v>
      </c>
      <c r="AB427" s="212"/>
      <c r="AC427" s="212"/>
      <c r="AD427" s="212"/>
    </row>
    <row r="428" spans="1:30" s="202" customFormat="1" hidden="1" x14ac:dyDescent="0.25">
      <c r="A428" s="197"/>
      <c r="B428" s="206">
        <v>4263</v>
      </c>
      <c r="C428" s="207" t="s">
        <v>105</v>
      </c>
      <c r="D428" s="200"/>
      <c r="E428" s="200"/>
      <c r="F428" s="201">
        <f t="shared" si="516"/>
        <v>0</v>
      </c>
      <c r="G428" s="201"/>
      <c r="H428" s="331"/>
      <c r="I428" s="200"/>
      <c r="J428" s="332">
        <f t="shared" si="521"/>
        <v>0</v>
      </c>
      <c r="K428" s="200"/>
      <c r="L428" s="200"/>
      <c r="M428" s="200"/>
      <c r="N428" s="200"/>
      <c r="O428" s="200"/>
      <c r="P428" s="200"/>
      <c r="Q428" s="200"/>
      <c r="R428" s="200"/>
      <c r="S428" s="200"/>
      <c r="T428" s="201">
        <f t="shared" si="524"/>
        <v>0</v>
      </c>
      <c r="U428" s="201">
        <f t="shared" si="522"/>
        <v>0</v>
      </c>
      <c r="V428" s="200"/>
      <c r="W428" s="201">
        <f t="shared" si="523"/>
        <v>0</v>
      </c>
      <c r="X428" s="200"/>
      <c r="Y428" s="200"/>
      <c r="AA428" s="295">
        <f t="shared" si="509"/>
        <v>0</v>
      </c>
      <c r="AB428" s="212"/>
      <c r="AC428" s="212"/>
      <c r="AD428" s="212"/>
    </row>
    <row r="429" spans="1:30" x14ac:dyDescent="0.25">
      <c r="B429" s="323">
        <v>4222</v>
      </c>
      <c r="C429" s="207" t="s">
        <v>85</v>
      </c>
      <c r="H429" s="334">
        <v>11400</v>
      </c>
      <c r="J429" s="334">
        <f>H429+I429</f>
        <v>11400</v>
      </c>
      <c r="U429" s="201">
        <f>J429+T429</f>
        <v>11400</v>
      </c>
      <c r="W429" s="3">
        <f t="shared" si="523"/>
        <v>11400</v>
      </c>
      <c r="AA429" s="295">
        <f t="shared" si="509"/>
        <v>11400</v>
      </c>
      <c r="AB429" s="212"/>
      <c r="AC429" s="212"/>
      <c r="AD429" s="212"/>
    </row>
    <row r="430" spans="1:30" x14ac:dyDescent="0.25">
      <c r="B430" s="323">
        <v>4226</v>
      </c>
      <c r="C430" s="207" t="s">
        <v>93</v>
      </c>
      <c r="H430" s="334">
        <v>0</v>
      </c>
      <c r="J430" s="334">
        <v>0</v>
      </c>
      <c r="M430" s="334">
        <v>0</v>
      </c>
      <c r="T430" s="201">
        <f t="shared" ref="T430" si="540">SUM(K430:S430)</f>
        <v>0</v>
      </c>
      <c r="U430" s="201">
        <f>J430+T430</f>
        <v>0</v>
      </c>
      <c r="W430" s="3">
        <f t="shared" si="523"/>
        <v>0</v>
      </c>
      <c r="AA430" s="295">
        <f t="shared" si="509"/>
        <v>0</v>
      </c>
      <c r="AB430" s="212"/>
      <c r="AC430" s="212"/>
      <c r="AD430" s="212"/>
    </row>
    <row r="431" spans="1:30" x14ac:dyDescent="0.25">
      <c r="B431" s="323"/>
      <c r="C431" s="207"/>
      <c r="H431" s="302"/>
      <c r="J431" s="302"/>
      <c r="U431" s="302"/>
      <c r="AA431" s="295">
        <f t="shared" si="509"/>
        <v>0</v>
      </c>
      <c r="AB431" s="212"/>
      <c r="AC431" s="212"/>
      <c r="AD431" s="212"/>
    </row>
    <row r="432" spans="1:30" s="7" customFormat="1" x14ac:dyDescent="0.25">
      <c r="B432" s="6"/>
      <c r="C432" s="10" t="s">
        <v>603</v>
      </c>
      <c r="D432" s="4" t="e">
        <f>SUM(D433+D495)</f>
        <v>#REF!</v>
      </c>
      <c r="E432" s="4" t="e">
        <f>SUM(E433+E495)</f>
        <v>#REF!</v>
      </c>
      <c r="F432" s="201" t="e">
        <f t="shared" ref="F432:F435" si="541">SUM(H432:S432)</f>
        <v>#REF!</v>
      </c>
      <c r="G432" s="4"/>
      <c r="H432" s="4"/>
      <c r="I432" s="4">
        <f>I433</f>
        <v>10000</v>
      </c>
      <c r="J432" s="4">
        <f t="shared" ref="J432:J497" si="542">SUM(H432:I432)</f>
        <v>10000</v>
      </c>
      <c r="K432" s="4"/>
      <c r="L432" s="4"/>
      <c r="M432" s="4"/>
      <c r="N432" s="4" t="e">
        <f>SUM(N433+N495)</f>
        <v>#REF!</v>
      </c>
      <c r="O432" s="4" t="e">
        <f>SUM(O433+O495)</f>
        <v>#REF!</v>
      </c>
      <c r="P432" s="4"/>
      <c r="Q432" s="4" t="e">
        <f>SUM(Q433+Q495)</f>
        <v>#REF!</v>
      </c>
      <c r="R432" s="4" t="e">
        <f>SUM(R433+R495)</f>
        <v>#REF!</v>
      </c>
      <c r="S432" s="4">
        <v>0</v>
      </c>
      <c r="T432" s="201"/>
      <c r="U432" s="4">
        <f>U433</f>
        <v>10000</v>
      </c>
      <c r="V432" s="4" t="e">
        <f>SUM(V433+V495)</f>
        <v>#REF!</v>
      </c>
      <c r="W432" s="201" t="e">
        <f t="shared" ref="W432:W500" si="543">SUM(U432:V432)</f>
        <v>#REF!</v>
      </c>
      <c r="X432" s="4">
        <v>67000</v>
      </c>
      <c r="Y432" s="4">
        <v>67000</v>
      </c>
      <c r="AA432" s="295">
        <f t="shared" si="509"/>
        <v>0</v>
      </c>
      <c r="AB432" s="212"/>
      <c r="AC432" s="212"/>
      <c r="AD432" s="212"/>
    </row>
    <row r="433" spans="1:30" s="7" customFormat="1" x14ac:dyDescent="0.25">
      <c r="B433" s="6">
        <v>3</v>
      </c>
      <c r="C433" s="7" t="s">
        <v>119</v>
      </c>
      <c r="D433" s="4" t="e">
        <f>SUM(D434+#REF!+D484)</f>
        <v>#REF!</v>
      </c>
      <c r="E433" s="4" t="e">
        <f>SUM(E434+#REF!+E484)</f>
        <v>#REF!</v>
      </c>
      <c r="F433" s="201" t="e">
        <f t="shared" si="541"/>
        <v>#REF!</v>
      </c>
      <c r="G433" s="4"/>
      <c r="H433" s="4"/>
      <c r="I433" s="4">
        <f>I477+I479+I483</f>
        <v>10000</v>
      </c>
      <c r="J433" s="4">
        <f>J477+J479+J483</f>
        <v>10000</v>
      </c>
      <c r="K433" s="4"/>
      <c r="L433" s="4"/>
      <c r="M433" s="4"/>
      <c r="N433" s="4" t="e">
        <f>SUM(N434+#REF!+N484)</f>
        <v>#REF!</v>
      </c>
      <c r="O433" s="4" t="e">
        <f>SUM(O434+#REF!+O484)</f>
        <v>#REF!</v>
      </c>
      <c r="P433" s="4"/>
      <c r="Q433" s="4" t="e">
        <f>SUM(Q434+#REF!+Q484)</f>
        <v>#REF!</v>
      </c>
      <c r="R433" s="4" t="e">
        <f>SUM(R434+#REF!+R484)</f>
        <v>#REF!</v>
      </c>
      <c r="S433" s="4">
        <v>0</v>
      </c>
      <c r="T433" s="201"/>
      <c r="U433" s="4">
        <f>U476</f>
        <v>10000</v>
      </c>
      <c r="V433" s="4" t="e">
        <f>SUM(V434+#REF!+V484)</f>
        <v>#REF!</v>
      </c>
      <c r="W433" s="201" t="e">
        <f t="shared" si="543"/>
        <v>#REF!</v>
      </c>
      <c r="X433" s="4">
        <v>67000</v>
      </c>
      <c r="Y433" s="4">
        <v>67000</v>
      </c>
      <c r="AA433" s="295">
        <f t="shared" si="509"/>
        <v>0</v>
      </c>
      <c r="AB433" s="212"/>
      <c r="AC433" s="212"/>
      <c r="AD433" s="212"/>
    </row>
    <row r="434" spans="1:30" s="7" customFormat="1" hidden="1" x14ac:dyDescent="0.25">
      <c r="B434" s="6">
        <v>31</v>
      </c>
      <c r="D434" s="4">
        <f t="shared" ref="D434:E434" si="544">SUM(D435+D440+D442)</f>
        <v>0</v>
      </c>
      <c r="E434" s="4">
        <f t="shared" si="544"/>
        <v>0</v>
      </c>
      <c r="F434" s="201">
        <f t="shared" si="541"/>
        <v>0</v>
      </c>
      <c r="G434" s="4"/>
      <c r="H434" s="4">
        <f t="shared" ref="H434:I434" si="545">SUM(H435+H440+H442)</f>
        <v>0</v>
      </c>
      <c r="I434" s="4">
        <f t="shared" si="545"/>
        <v>0</v>
      </c>
      <c r="J434" s="201">
        <f t="shared" si="542"/>
        <v>0</v>
      </c>
      <c r="K434" s="4">
        <f t="shared" ref="K434:S434" si="546">SUM(K435+K440+K442)</f>
        <v>0</v>
      </c>
      <c r="L434" s="4">
        <f t="shared" si="546"/>
        <v>0</v>
      </c>
      <c r="M434" s="4">
        <f t="shared" si="546"/>
        <v>0</v>
      </c>
      <c r="N434" s="4">
        <f t="shared" si="546"/>
        <v>0</v>
      </c>
      <c r="O434" s="4">
        <f t="shared" si="546"/>
        <v>0</v>
      </c>
      <c r="P434" s="4">
        <f t="shared" si="546"/>
        <v>0</v>
      </c>
      <c r="Q434" s="4">
        <f t="shared" si="546"/>
        <v>0</v>
      </c>
      <c r="R434" s="4">
        <f t="shared" si="546"/>
        <v>0</v>
      </c>
      <c r="S434" s="4">
        <f t="shared" si="546"/>
        <v>0</v>
      </c>
      <c r="T434" s="201">
        <f t="shared" ref="T434:T501" si="547">SUM(K434:S434)</f>
        <v>0</v>
      </c>
      <c r="U434" s="212">
        <f t="shared" ref="U434:U500" si="548">SUM(J434+T434)</f>
        <v>0</v>
      </c>
      <c r="V434" s="4">
        <f t="shared" ref="V434" si="549">SUM(V435+V440+V442)</f>
        <v>0</v>
      </c>
      <c r="W434" s="201">
        <f t="shared" si="543"/>
        <v>0</v>
      </c>
      <c r="X434" s="4"/>
      <c r="Y434" s="4"/>
      <c r="AA434" s="295">
        <f t="shared" si="509"/>
        <v>0</v>
      </c>
      <c r="AB434" s="212"/>
      <c r="AC434" s="212"/>
      <c r="AD434" s="212"/>
    </row>
    <row r="435" spans="1:30" s="7" customFormat="1" hidden="1" x14ac:dyDescent="0.25">
      <c r="B435" s="6">
        <v>311</v>
      </c>
      <c r="D435" s="4">
        <f t="shared" ref="D435:E435" si="550">SUM(D436+D437+D438+D439)</f>
        <v>0</v>
      </c>
      <c r="E435" s="4">
        <f t="shared" si="550"/>
        <v>0</v>
      </c>
      <c r="F435" s="201">
        <f t="shared" si="541"/>
        <v>0</v>
      </c>
      <c r="G435" s="4"/>
      <c r="H435" s="4">
        <f t="shared" ref="H435:I435" si="551">SUM(H436+H437+H438+H439)</f>
        <v>0</v>
      </c>
      <c r="I435" s="4">
        <f t="shared" si="551"/>
        <v>0</v>
      </c>
      <c r="J435" s="201">
        <f t="shared" si="542"/>
        <v>0</v>
      </c>
      <c r="K435" s="4">
        <f t="shared" ref="K435:S435" si="552">SUM(K436+K437+K438+K439)</f>
        <v>0</v>
      </c>
      <c r="L435" s="4">
        <f t="shared" si="552"/>
        <v>0</v>
      </c>
      <c r="M435" s="4">
        <f t="shared" si="552"/>
        <v>0</v>
      </c>
      <c r="N435" s="4">
        <f t="shared" si="552"/>
        <v>0</v>
      </c>
      <c r="O435" s="4">
        <f t="shared" si="552"/>
        <v>0</v>
      </c>
      <c r="P435" s="4">
        <f t="shared" si="552"/>
        <v>0</v>
      </c>
      <c r="Q435" s="4">
        <f t="shared" si="552"/>
        <v>0</v>
      </c>
      <c r="R435" s="4">
        <f t="shared" si="552"/>
        <v>0</v>
      </c>
      <c r="S435" s="4">
        <f t="shared" si="552"/>
        <v>0</v>
      </c>
      <c r="T435" s="201">
        <f t="shared" si="547"/>
        <v>0</v>
      </c>
      <c r="U435" s="212">
        <f t="shared" si="548"/>
        <v>0</v>
      </c>
      <c r="V435" s="4">
        <f t="shared" ref="V435" si="553">SUM(V436+V437+V438+V439)</f>
        <v>0</v>
      </c>
      <c r="W435" s="201">
        <f t="shared" si="543"/>
        <v>0</v>
      </c>
      <c r="X435" s="4"/>
      <c r="Y435" s="4"/>
      <c r="AA435" s="295">
        <f t="shared" si="509"/>
        <v>0</v>
      </c>
      <c r="AB435" s="212"/>
      <c r="AC435" s="212"/>
      <c r="AD435" s="212"/>
    </row>
    <row r="436" spans="1:30" s="202" customFormat="1" hidden="1" x14ac:dyDescent="0.25">
      <c r="A436" s="197"/>
      <c r="B436" s="6" t="s">
        <v>0</v>
      </c>
      <c r="C436" s="199" t="s">
        <v>1</v>
      </c>
      <c r="D436" s="200"/>
      <c r="E436" s="200"/>
      <c r="F436" s="201">
        <f t="shared" ref="F436" si="554">SUM(H436:S436)</f>
        <v>0</v>
      </c>
      <c r="G436" s="201"/>
      <c r="H436" s="200"/>
      <c r="I436" s="200"/>
      <c r="J436" s="201">
        <f t="shared" si="542"/>
        <v>0</v>
      </c>
      <c r="K436" s="200"/>
      <c r="L436" s="200"/>
      <c r="M436" s="200"/>
      <c r="N436" s="200"/>
      <c r="O436" s="200"/>
      <c r="P436" s="200"/>
      <c r="Q436" s="200"/>
      <c r="R436" s="200"/>
      <c r="S436" s="200"/>
      <c r="T436" s="201">
        <f t="shared" si="547"/>
        <v>0</v>
      </c>
      <c r="U436" s="212">
        <f t="shared" si="548"/>
        <v>0</v>
      </c>
      <c r="V436" s="200"/>
      <c r="W436" s="201">
        <f t="shared" si="543"/>
        <v>0</v>
      </c>
      <c r="X436" s="200"/>
      <c r="Y436" s="200"/>
      <c r="AA436" s="295">
        <f t="shared" si="509"/>
        <v>0</v>
      </c>
      <c r="AB436" s="212"/>
      <c r="AC436" s="212"/>
      <c r="AD436" s="212"/>
    </row>
    <row r="437" spans="1:30" s="202" customFormat="1" hidden="1" x14ac:dyDescent="0.25">
      <c r="A437" s="197"/>
      <c r="B437" s="6" t="s">
        <v>2</v>
      </c>
      <c r="C437" s="199" t="s">
        <v>3</v>
      </c>
      <c r="D437" s="200"/>
      <c r="E437" s="200"/>
      <c r="F437" s="201">
        <f t="shared" ref="F437:F496" si="555">SUM(H437:S437)</f>
        <v>0</v>
      </c>
      <c r="G437" s="201"/>
      <c r="H437" s="200"/>
      <c r="I437" s="200"/>
      <c r="J437" s="201">
        <f t="shared" si="542"/>
        <v>0</v>
      </c>
      <c r="K437" s="200"/>
      <c r="L437" s="200"/>
      <c r="M437" s="200"/>
      <c r="N437" s="200"/>
      <c r="O437" s="200"/>
      <c r="P437" s="200"/>
      <c r="Q437" s="200"/>
      <c r="R437" s="200"/>
      <c r="S437" s="200"/>
      <c r="T437" s="201">
        <f t="shared" si="547"/>
        <v>0</v>
      </c>
      <c r="U437" s="212">
        <f t="shared" si="548"/>
        <v>0</v>
      </c>
      <c r="V437" s="200"/>
      <c r="W437" s="201">
        <f t="shared" si="543"/>
        <v>0</v>
      </c>
      <c r="X437" s="200"/>
      <c r="Y437" s="200"/>
      <c r="AA437" s="295">
        <f t="shared" si="509"/>
        <v>0</v>
      </c>
      <c r="AB437" s="212"/>
      <c r="AC437" s="212"/>
      <c r="AD437" s="212"/>
    </row>
    <row r="438" spans="1:30" s="202" customFormat="1" hidden="1" x14ac:dyDescent="0.25">
      <c r="A438" s="197"/>
      <c r="B438" s="6" t="s">
        <v>4</v>
      </c>
      <c r="C438" s="199" t="s">
        <v>5</v>
      </c>
      <c r="D438" s="200"/>
      <c r="E438" s="200"/>
      <c r="F438" s="201">
        <f t="shared" si="555"/>
        <v>0</v>
      </c>
      <c r="G438" s="201"/>
      <c r="H438" s="200"/>
      <c r="I438" s="200"/>
      <c r="J438" s="201">
        <f t="shared" si="542"/>
        <v>0</v>
      </c>
      <c r="K438" s="200"/>
      <c r="L438" s="200"/>
      <c r="M438" s="200"/>
      <c r="N438" s="200"/>
      <c r="O438" s="200"/>
      <c r="P438" s="200"/>
      <c r="Q438" s="200"/>
      <c r="R438" s="200"/>
      <c r="S438" s="200"/>
      <c r="T438" s="201">
        <f t="shared" si="547"/>
        <v>0</v>
      </c>
      <c r="U438" s="212">
        <f t="shared" si="548"/>
        <v>0</v>
      </c>
      <c r="V438" s="200"/>
      <c r="W438" s="201">
        <f t="shared" si="543"/>
        <v>0</v>
      </c>
      <c r="X438" s="200"/>
      <c r="Y438" s="200"/>
      <c r="AA438" s="295">
        <f t="shared" si="509"/>
        <v>0</v>
      </c>
      <c r="AB438" s="212"/>
      <c r="AC438" s="212"/>
      <c r="AD438" s="212"/>
    </row>
    <row r="439" spans="1:30" s="202" customFormat="1" hidden="1" x14ac:dyDescent="0.25">
      <c r="A439" s="197"/>
      <c r="B439" s="6" t="s">
        <v>6</v>
      </c>
      <c r="C439" s="199" t="s">
        <v>7</v>
      </c>
      <c r="D439" s="200"/>
      <c r="E439" s="200"/>
      <c r="F439" s="201">
        <f t="shared" si="555"/>
        <v>0</v>
      </c>
      <c r="G439" s="201"/>
      <c r="H439" s="200"/>
      <c r="I439" s="200"/>
      <c r="J439" s="201">
        <f t="shared" si="542"/>
        <v>0</v>
      </c>
      <c r="K439" s="200"/>
      <c r="L439" s="200"/>
      <c r="M439" s="200"/>
      <c r="N439" s="200"/>
      <c r="O439" s="200"/>
      <c r="P439" s="200"/>
      <c r="Q439" s="200"/>
      <c r="R439" s="200"/>
      <c r="S439" s="200"/>
      <c r="T439" s="201">
        <f t="shared" si="547"/>
        <v>0</v>
      </c>
      <c r="U439" s="212">
        <f t="shared" si="548"/>
        <v>0</v>
      </c>
      <c r="V439" s="200"/>
      <c r="W439" s="201">
        <f t="shared" si="543"/>
        <v>0</v>
      </c>
      <c r="X439" s="200"/>
      <c r="Y439" s="200"/>
      <c r="AA439" s="295">
        <f t="shared" si="509"/>
        <v>0</v>
      </c>
      <c r="AB439" s="212"/>
      <c r="AC439" s="212"/>
      <c r="AD439" s="212"/>
    </row>
    <row r="440" spans="1:30" s="192" customFormat="1" hidden="1" x14ac:dyDescent="0.25">
      <c r="A440" s="189"/>
      <c r="B440" s="189">
        <v>312</v>
      </c>
      <c r="C440" s="190"/>
      <c r="D440" s="191">
        <f>SUM(D441)</f>
        <v>0</v>
      </c>
      <c r="E440" s="191">
        <f t="shared" ref="E440:V440" si="556">SUM(E441)</f>
        <v>0</v>
      </c>
      <c r="F440" s="201">
        <f t="shared" si="555"/>
        <v>0</v>
      </c>
      <c r="G440" s="191"/>
      <c r="H440" s="191">
        <f t="shared" si="556"/>
        <v>0</v>
      </c>
      <c r="I440" s="191">
        <f t="shared" si="556"/>
        <v>0</v>
      </c>
      <c r="J440" s="201">
        <f t="shared" si="542"/>
        <v>0</v>
      </c>
      <c r="K440" s="191">
        <f t="shared" si="556"/>
        <v>0</v>
      </c>
      <c r="L440" s="191">
        <f t="shared" si="556"/>
        <v>0</v>
      </c>
      <c r="M440" s="191">
        <f t="shared" si="556"/>
        <v>0</v>
      </c>
      <c r="N440" s="191">
        <f t="shared" si="556"/>
        <v>0</v>
      </c>
      <c r="O440" s="191">
        <f t="shared" si="556"/>
        <v>0</v>
      </c>
      <c r="P440" s="191">
        <f t="shared" si="556"/>
        <v>0</v>
      </c>
      <c r="Q440" s="191">
        <f t="shared" si="556"/>
        <v>0</v>
      </c>
      <c r="R440" s="191">
        <f t="shared" si="556"/>
        <v>0</v>
      </c>
      <c r="S440" s="191">
        <f t="shared" si="556"/>
        <v>0</v>
      </c>
      <c r="T440" s="201">
        <f t="shared" si="547"/>
        <v>0</v>
      </c>
      <c r="U440" s="212">
        <f t="shared" si="548"/>
        <v>0</v>
      </c>
      <c r="V440" s="191">
        <f t="shared" si="556"/>
        <v>0</v>
      </c>
      <c r="W440" s="201">
        <f t="shared" si="543"/>
        <v>0</v>
      </c>
      <c r="X440" s="191"/>
      <c r="Y440" s="191"/>
      <c r="AA440" s="295">
        <f t="shared" si="509"/>
        <v>0</v>
      </c>
      <c r="AB440" s="212"/>
      <c r="AC440" s="212"/>
      <c r="AD440" s="212"/>
    </row>
    <row r="441" spans="1:30" s="202" customFormat="1" hidden="1" x14ac:dyDescent="0.25">
      <c r="A441" s="197"/>
      <c r="B441" s="6" t="s">
        <v>8</v>
      </c>
      <c r="C441" s="199" t="s">
        <v>9</v>
      </c>
      <c r="D441" s="200"/>
      <c r="E441" s="200"/>
      <c r="F441" s="201">
        <f t="shared" si="555"/>
        <v>0</v>
      </c>
      <c r="G441" s="201"/>
      <c r="H441" s="200"/>
      <c r="I441" s="200"/>
      <c r="J441" s="201">
        <f t="shared" si="542"/>
        <v>0</v>
      </c>
      <c r="K441" s="200"/>
      <c r="L441" s="200"/>
      <c r="M441" s="200"/>
      <c r="N441" s="200"/>
      <c r="O441" s="200"/>
      <c r="P441" s="200"/>
      <c r="Q441" s="200"/>
      <c r="R441" s="200"/>
      <c r="S441" s="200"/>
      <c r="T441" s="201">
        <f t="shared" si="547"/>
        <v>0</v>
      </c>
      <c r="U441" s="212">
        <f t="shared" si="548"/>
        <v>0</v>
      </c>
      <c r="V441" s="200"/>
      <c r="W441" s="201">
        <f t="shared" si="543"/>
        <v>0</v>
      </c>
      <c r="X441" s="200"/>
      <c r="Y441" s="200"/>
      <c r="AA441" s="295">
        <f t="shared" si="509"/>
        <v>0</v>
      </c>
      <c r="AB441" s="212"/>
      <c r="AC441" s="212"/>
      <c r="AD441" s="212"/>
    </row>
    <row r="442" spans="1:30" s="192" customFormat="1" hidden="1" x14ac:dyDescent="0.25">
      <c r="A442" s="189"/>
      <c r="B442" s="189">
        <v>313</v>
      </c>
      <c r="C442" s="190"/>
      <c r="D442" s="191">
        <f t="shared" ref="D442:E442" si="557">SUM(D443+D444+D445)</f>
        <v>0</v>
      </c>
      <c r="E442" s="191">
        <f t="shared" si="557"/>
        <v>0</v>
      </c>
      <c r="F442" s="201">
        <f t="shared" si="555"/>
        <v>0</v>
      </c>
      <c r="G442" s="191"/>
      <c r="H442" s="191">
        <f t="shared" ref="H442:I442" si="558">SUM(H443+H444+H445)</f>
        <v>0</v>
      </c>
      <c r="I442" s="191">
        <f t="shared" si="558"/>
        <v>0</v>
      </c>
      <c r="J442" s="201">
        <f t="shared" si="542"/>
        <v>0</v>
      </c>
      <c r="K442" s="191">
        <f t="shared" ref="K442:S442" si="559">SUM(K443+K444+K445)</f>
        <v>0</v>
      </c>
      <c r="L442" s="191">
        <f t="shared" si="559"/>
        <v>0</v>
      </c>
      <c r="M442" s="191">
        <f t="shared" si="559"/>
        <v>0</v>
      </c>
      <c r="N442" s="191">
        <f t="shared" si="559"/>
        <v>0</v>
      </c>
      <c r="O442" s="191">
        <f t="shared" si="559"/>
        <v>0</v>
      </c>
      <c r="P442" s="191">
        <f t="shared" si="559"/>
        <v>0</v>
      </c>
      <c r="Q442" s="191">
        <f t="shared" si="559"/>
        <v>0</v>
      </c>
      <c r="R442" s="191">
        <f t="shared" si="559"/>
        <v>0</v>
      </c>
      <c r="S442" s="191">
        <f t="shared" si="559"/>
        <v>0</v>
      </c>
      <c r="T442" s="201">
        <f t="shared" si="547"/>
        <v>0</v>
      </c>
      <c r="U442" s="212">
        <f t="shared" si="548"/>
        <v>0</v>
      </c>
      <c r="V442" s="191">
        <f t="shared" ref="V442" si="560">SUM(V443+V444+V445)</f>
        <v>0</v>
      </c>
      <c r="W442" s="201">
        <f t="shared" si="543"/>
        <v>0</v>
      </c>
      <c r="X442" s="191"/>
      <c r="Y442" s="191"/>
      <c r="AA442" s="295">
        <f t="shared" si="509"/>
        <v>0</v>
      </c>
      <c r="AB442" s="212"/>
      <c r="AC442" s="212"/>
      <c r="AD442" s="212"/>
    </row>
    <row r="443" spans="1:30" s="202" customFormat="1" hidden="1" x14ac:dyDescent="0.25">
      <c r="A443" s="197"/>
      <c r="B443" s="6" t="s">
        <v>10</v>
      </c>
      <c r="C443" s="199" t="s">
        <v>11</v>
      </c>
      <c r="D443" s="200"/>
      <c r="E443" s="200"/>
      <c r="F443" s="201">
        <f t="shared" si="555"/>
        <v>0</v>
      </c>
      <c r="G443" s="201"/>
      <c r="H443" s="200"/>
      <c r="I443" s="200"/>
      <c r="J443" s="201">
        <f t="shared" si="542"/>
        <v>0</v>
      </c>
      <c r="K443" s="200"/>
      <c r="L443" s="200"/>
      <c r="M443" s="200"/>
      <c r="N443" s="200"/>
      <c r="O443" s="200"/>
      <c r="P443" s="200"/>
      <c r="Q443" s="200"/>
      <c r="R443" s="200"/>
      <c r="S443" s="200"/>
      <c r="T443" s="201">
        <f t="shared" si="547"/>
        <v>0</v>
      </c>
      <c r="U443" s="212">
        <f t="shared" si="548"/>
        <v>0</v>
      </c>
      <c r="V443" s="200"/>
      <c r="W443" s="201">
        <f t="shared" si="543"/>
        <v>0</v>
      </c>
      <c r="X443" s="200"/>
      <c r="Y443" s="200"/>
      <c r="AA443" s="295">
        <f t="shared" si="509"/>
        <v>0</v>
      </c>
      <c r="AB443" s="212"/>
      <c r="AC443" s="212"/>
      <c r="AD443" s="212"/>
    </row>
    <row r="444" spans="1:30" s="202" customFormat="1" hidden="1" x14ac:dyDescent="0.25">
      <c r="A444" s="197"/>
      <c r="B444" s="6" t="s">
        <v>12</v>
      </c>
      <c r="C444" s="199" t="s">
        <v>13</v>
      </c>
      <c r="D444" s="200"/>
      <c r="E444" s="200"/>
      <c r="F444" s="201">
        <f t="shared" si="555"/>
        <v>0</v>
      </c>
      <c r="G444" s="201"/>
      <c r="H444" s="200"/>
      <c r="I444" s="200"/>
      <c r="J444" s="201">
        <f t="shared" si="542"/>
        <v>0</v>
      </c>
      <c r="K444" s="200"/>
      <c r="L444" s="200"/>
      <c r="M444" s="200"/>
      <c r="N444" s="200"/>
      <c r="O444" s="200"/>
      <c r="P444" s="200"/>
      <c r="Q444" s="200"/>
      <c r="R444" s="200"/>
      <c r="S444" s="200"/>
      <c r="T444" s="201">
        <f t="shared" si="547"/>
        <v>0</v>
      </c>
      <c r="U444" s="212">
        <f t="shared" si="548"/>
        <v>0</v>
      </c>
      <c r="V444" s="200"/>
      <c r="W444" s="201">
        <f t="shared" si="543"/>
        <v>0</v>
      </c>
      <c r="X444" s="200"/>
      <c r="Y444" s="200"/>
      <c r="AA444" s="295">
        <f t="shared" si="509"/>
        <v>0</v>
      </c>
      <c r="AB444" s="212"/>
      <c r="AC444" s="212"/>
      <c r="AD444" s="212"/>
    </row>
    <row r="445" spans="1:30" s="202" customFormat="1" ht="12.75" hidden="1" customHeight="1" x14ac:dyDescent="0.25">
      <c r="A445" s="197"/>
      <c r="B445" s="6" t="s">
        <v>14</v>
      </c>
      <c r="C445" s="199" t="s">
        <v>15</v>
      </c>
      <c r="D445" s="200"/>
      <c r="E445" s="200"/>
      <c r="F445" s="201">
        <f t="shared" si="555"/>
        <v>0</v>
      </c>
      <c r="G445" s="201"/>
      <c r="H445" s="200"/>
      <c r="I445" s="200"/>
      <c r="J445" s="201">
        <f t="shared" si="542"/>
        <v>0</v>
      </c>
      <c r="K445" s="200"/>
      <c r="L445" s="200"/>
      <c r="M445" s="200"/>
      <c r="N445" s="200"/>
      <c r="O445" s="200"/>
      <c r="P445" s="200"/>
      <c r="Q445" s="200"/>
      <c r="R445" s="200"/>
      <c r="S445" s="200"/>
      <c r="T445" s="201">
        <f t="shared" si="547"/>
        <v>0</v>
      </c>
      <c r="U445" s="212">
        <f t="shared" si="548"/>
        <v>0</v>
      </c>
      <c r="V445" s="200"/>
      <c r="W445" s="201">
        <f t="shared" si="543"/>
        <v>0</v>
      </c>
      <c r="X445" s="200"/>
      <c r="Y445" s="200"/>
      <c r="AA445" s="295">
        <f t="shared" si="509"/>
        <v>0</v>
      </c>
      <c r="AB445" s="212"/>
      <c r="AC445" s="212"/>
      <c r="AD445" s="212"/>
    </row>
    <row r="446" spans="1:30" s="192" customFormat="1" ht="12.75" hidden="1" customHeight="1" x14ac:dyDescent="0.25">
      <c r="A446" s="189"/>
      <c r="B446" s="189">
        <v>321</v>
      </c>
      <c r="C446" s="190"/>
      <c r="D446" s="191">
        <f t="shared" ref="D446:E446" si="561">SUM(D447+D448+D449+D450)</f>
        <v>0</v>
      </c>
      <c r="E446" s="191">
        <f t="shared" si="561"/>
        <v>0</v>
      </c>
      <c r="F446" s="201">
        <f t="shared" si="555"/>
        <v>0</v>
      </c>
      <c r="G446" s="191"/>
      <c r="H446" s="191">
        <f t="shared" ref="H446:I446" si="562">SUM(H447+H448+H449+H450)</f>
        <v>0</v>
      </c>
      <c r="I446" s="191">
        <f t="shared" si="562"/>
        <v>0</v>
      </c>
      <c r="J446" s="201">
        <f t="shared" si="542"/>
        <v>0</v>
      </c>
      <c r="K446" s="191">
        <f t="shared" ref="K446:S446" si="563">SUM(K447+K448+K449+K450)</f>
        <v>0</v>
      </c>
      <c r="L446" s="191">
        <f t="shared" si="563"/>
        <v>0</v>
      </c>
      <c r="M446" s="191">
        <f t="shared" si="563"/>
        <v>0</v>
      </c>
      <c r="N446" s="191">
        <f t="shared" si="563"/>
        <v>0</v>
      </c>
      <c r="O446" s="191">
        <f t="shared" si="563"/>
        <v>0</v>
      </c>
      <c r="P446" s="191">
        <f t="shared" si="563"/>
        <v>0</v>
      </c>
      <c r="Q446" s="191">
        <f t="shared" si="563"/>
        <v>0</v>
      </c>
      <c r="R446" s="191">
        <f t="shared" si="563"/>
        <v>0</v>
      </c>
      <c r="S446" s="191">
        <f t="shared" si="563"/>
        <v>0</v>
      </c>
      <c r="T446" s="201">
        <f t="shared" si="547"/>
        <v>0</v>
      </c>
      <c r="U446" s="212">
        <f t="shared" si="548"/>
        <v>0</v>
      </c>
      <c r="V446" s="191">
        <f t="shared" ref="V446" si="564">SUM(V447+V448+V449+V450)</f>
        <v>0</v>
      </c>
      <c r="W446" s="201">
        <f t="shared" si="543"/>
        <v>0</v>
      </c>
      <c r="X446" s="191"/>
      <c r="Y446" s="191"/>
      <c r="AA446" s="295">
        <f t="shared" si="509"/>
        <v>0</v>
      </c>
      <c r="AB446" s="212"/>
      <c r="AC446" s="212"/>
      <c r="AD446" s="212"/>
    </row>
    <row r="447" spans="1:30" s="202" customFormat="1" hidden="1" x14ac:dyDescent="0.25">
      <c r="A447" s="197"/>
      <c r="B447" s="6" t="s">
        <v>16</v>
      </c>
      <c r="C447" s="199" t="s">
        <v>17</v>
      </c>
      <c r="D447" s="200"/>
      <c r="E447" s="200"/>
      <c r="F447" s="201">
        <f t="shared" si="555"/>
        <v>0</v>
      </c>
      <c r="G447" s="201"/>
      <c r="H447" s="200"/>
      <c r="I447" s="200"/>
      <c r="J447" s="201">
        <f t="shared" si="542"/>
        <v>0</v>
      </c>
      <c r="K447" s="200"/>
      <c r="L447" s="200"/>
      <c r="M447" s="200"/>
      <c r="N447" s="200"/>
      <c r="O447" s="200"/>
      <c r="P447" s="200"/>
      <c r="Q447" s="200"/>
      <c r="R447" s="200"/>
      <c r="S447" s="200"/>
      <c r="T447" s="201">
        <f t="shared" si="547"/>
        <v>0</v>
      </c>
      <c r="U447" s="212">
        <f t="shared" si="548"/>
        <v>0</v>
      </c>
      <c r="V447" s="200"/>
      <c r="W447" s="201">
        <f t="shared" si="543"/>
        <v>0</v>
      </c>
      <c r="X447" s="191"/>
      <c r="Y447" s="200"/>
      <c r="AA447" s="295">
        <f t="shared" si="509"/>
        <v>0</v>
      </c>
      <c r="AB447" s="212"/>
      <c r="AC447" s="212"/>
      <c r="AD447" s="212"/>
    </row>
    <row r="448" spans="1:30" s="202" customFormat="1" hidden="1" x14ac:dyDescent="0.25">
      <c r="A448" s="197"/>
      <c r="B448" s="6" t="s">
        <v>18</v>
      </c>
      <c r="C448" s="199" t="s">
        <v>19</v>
      </c>
      <c r="D448" s="200"/>
      <c r="E448" s="200"/>
      <c r="F448" s="201">
        <f t="shared" si="555"/>
        <v>0</v>
      </c>
      <c r="G448" s="201"/>
      <c r="H448" s="200"/>
      <c r="I448" s="200"/>
      <c r="J448" s="201">
        <f t="shared" si="542"/>
        <v>0</v>
      </c>
      <c r="K448" s="200"/>
      <c r="L448" s="200"/>
      <c r="M448" s="200"/>
      <c r="N448" s="200"/>
      <c r="O448" s="200"/>
      <c r="P448" s="200"/>
      <c r="Q448" s="200"/>
      <c r="R448" s="200"/>
      <c r="S448" s="200"/>
      <c r="T448" s="201">
        <f t="shared" si="547"/>
        <v>0</v>
      </c>
      <c r="U448" s="212">
        <f t="shared" si="548"/>
        <v>0</v>
      </c>
      <c r="V448" s="200"/>
      <c r="W448" s="201">
        <f t="shared" si="543"/>
        <v>0</v>
      </c>
      <c r="X448" s="191"/>
      <c r="Y448" s="200"/>
      <c r="AA448" s="295">
        <f t="shared" si="509"/>
        <v>0</v>
      </c>
      <c r="AB448" s="212"/>
      <c r="AC448" s="212"/>
      <c r="AD448" s="212"/>
    </row>
    <row r="449" spans="1:30" s="202" customFormat="1" hidden="1" x14ac:dyDescent="0.25">
      <c r="A449" s="197"/>
      <c r="B449" s="6" t="s">
        <v>20</v>
      </c>
      <c r="C449" s="199" t="s">
        <v>21</v>
      </c>
      <c r="D449" s="200"/>
      <c r="E449" s="200"/>
      <c r="F449" s="201">
        <f t="shared" si="555"/>
        <v>0</v>
      </c>
      <c r="G449" s="201"/>
      <c r="H449" s="200"/>
      <c r="I449" s="200"/>
      <c r="J449" s="201">
        <f t="shared" si="542"/>
        <v>0</v>
      </c>
      <c r="K449" s="200"/>
      <c r="L449" s="200"/>
      <c r="M449" s="200"/>
      <c r="N449" s="200"/>
      <c r="O449" s="200"/>
      <c r="P449" s="200"/>
      <c r="Q449" s="200"/>
      <c r="R449" s="200"/>
      <c r="S449" s="200"/>
      <c r="T449" s="201">
        <f t="shared" si="547"/>
        <v>0</v>
      </c>
      <c r="U449" s="212">
        <f t="shared" si="548"/>
        <v>0</v>
      </c>
      <c r="V449" s="200"/>
      <c r="W449" s="201">
        <f t="shared" si="543"/>
        <v>0</v>
      </c>
      <c r="X449" s="191"/>
      <c r="Y449" s="200"/>
      <c r="AA449" s="295">
        <f t="shared" si="509"/>
        <v>0</v>
      </c>
      <c r="AB449" s="212"/>
      <c r="AC449" s="212"/>
      <c r="AD449" s="212"/>
    </row>
    <row r="450" spans="1:30" s="202" customFormat="1" hidden="1" x14ac:dyDescent="0.25">
      <c r="A450" s="197"/>
      <c r="B450" s="189">
        <v>3214</v>
      </c>
      <c r="C450" s="199" t="s">
        <v>22</v>
      </c>
      <c r="D450" s="200"/>
      <c r="E450" s="200"/>
      <c r="F450" s="201">
        <f t="shared" si="555"/>
        <v>0</v>
      </c>
      <c r="G450" s="201"/>
      <c r="H450" s="200"/>
      <c r="I450" s="200"/>
      <c r="J450" s="201">
        <f t="shared" si="542"/>
        <v>0</v>
      </c>
      <c r="K450" s="200"/>
      <c r="L450" s="200"/>
      <c r="M450" s="200"/>
      <c r="N450" s="200"/>
      <c r="O450" s="200"/>
      <c r="P450" s="200"/>
      <c r="Q450" s="200"/>
      <c r="R450" s="200"/>
      <c r="S450" s="200"/>
      <c r="T450" s="201">
        <f t="shared" si="547"/>
        <v>0</v>
      </c>
      <c r="U450" s="212">
        <f t="shared" si="548"/>
        <v>0</v>
      </c>
      <c r="V450" s="200"/>
      <c r="W450" s="201">
        <f t="shared" si="543"/>
        <v>0</v>
      </c>
      <c r="X450" s="191"/>
      <c r="Y450" s="200"/>
      <c r="AA450" s="295">
        <f t="shared" si="509"/>
        <v>0</v>
      </c>
      <c r="AB450" s="212"/>
      <c r="AC450" s="212"/>
      <c r="AD450" s="212"/>
    </row>
    <row r="451" spans="1:30" s="192" customFormat="1" hidden="1" x14ac:dyDescent="0.25">
      <c r="A451" s="189"/>
      <c r="B451" s="189">
        <v>322</v>
      </c>
      <c r="C451" s="190"/>
      <c r="D451" s="191">
        <f t="shared" ref="D451:E451" si="565">SUM(D452+D453+D454+D455+D456+D457)</f>
        <v>0</v>
      </c>
      <c r="E451" s="191">
        <f t="shared" si="565"/>
        <v>0</v>
      </c>
      <c r="F451" s="201">
        <f t="shared" si="555"/>
        <v>0</v>
      </c>
      <c r="G451" s="191"/>
      <c r="H451" s="191">
        <f t="shared" ref="H451:I451" si="566">SUM(H452+H453+H454+H455+H456+H457)</f>
        <v>0</v>
      </c>
      <c r="I451" s="191">
        <f t="shared" si="566"/>
        <v>0</v>
      </c>
      <c r="J451" s="201">
        <f t="shared" si="542"/>
        <v>0</v>
      </c>
      <c r="K451" s="191">
        <f t="shared" ref="K451:S451" si="567">SUM(K452+K453+K454+K455+K456+K457)</f>
        <v>0</v>
      </c>
      <c r="L451" s="191">
        <f t="shared" si="567"/>
        <v>0</v>
      </c>
      <c r="M451" s="191">
        <f t="shared" si="567"/>
        <v>0</v>
      </c>
      <c r="N451" s="191">
        <f t="shared" si="567"/>
        <v>0</v>
      </c>
      <c r="O451" s="191">
        <f t="shared" si="567"/>
        <v>0</v>
      </c>
      <c r="P451" s="191">
        <f t="shared" si="567"/>
        <v>0</v>
      </c>
      <c r="Q451" s="191">
        <f t="shared" si="567"/>
        <v>0</v>
      </c>
      <c r="R451" s="191">
        <f t="shared" si="567"/>
        <v>0</v>
      </c>
      <c r="S451" s="191">
        <f t="shared" si="567"/>
        <v>0</v>
      </c>
      <c r="T451" s="201">
        <f t="shared" si="547"/>
        <v>0</v>
      </c>
      <c r="U451" s="212">
        <f t="shared" si="548"/>
        <v>0</v>
      </c>
      <c r="V451" s="191">
        <f t="shared" ref="V451" si="568">SUM(V452+V453+V454+V455+V456+V457)</f>
        <v>0</v>
      </c>
      <c r="W451" s="201">
        <f t="shared" si="543"/>
        <v>0</v>
      </c>
      <c r="X451" s="191"/>
      <c r="Y451" s="191"/>
      <c r="AA451" s="295">
        <f t="shared" si="509"/>
        <v>0</v>
      </c>
      <c r="AB451" s="212"/>
      <c r="AC451" s="212"/>
      <c r="AD451" s="212"/>
    </row>
    <row r="452" spans="1:30" s="202" customFormat="1" hidden="1" x14ac:dyDescent="0.25">
      <c r="A452" s="197"/>
      <c r="B452" s="6" t="s">
        <v>23</v>
      </c>
      <c r="C452" s="199" t="s">
        <v>24</v>
      </c>
      <c r="D452" s="200"/>
      <c r="E452" s="200"/>
      <c r="F452" s="201">
        <f t="shared" si="555"/>
        <v>0</v>
      </c>
      <c r="G452" s="201"/>
      <c r="H452" s="200"/>
      <c r="I452" s="200"/>
      <c r="J452" s="201">
        <f t="shared" si="542"/>
        <v>0</v>
      </c>
      <c r="K452" s="200"/>
      <c r="L452" s="200"/>
      <c r="M452" s="200"/>
      <c r="N452" s="200"/>
      <c r="O452" s="200"/>
      <c r="P452" s="200"/>
      <c r="Q452" s="200"/>
      <c r="R452" s="200"/>
      <c r="S452" s="200"/>
      <c r="T452" s="201">
        <f t="shared" si="547"/>
        <v>0</v>
      </c>
      <c r="U452" s="212">
        <f t="shared" si="548"/>
        <v>0</v>
      </c>
      <c r="V452" s="200"/>
      <c r="W452" s="201">
        <f t="shared" si="543"/>
        <v>0</v>
      </c>
      <c r="X452" s="191"/>
      <c r="Y452" s="200"/>
      <c r="AA452" s="295">
        <f t="shared" si="509"/>
        <v>0</v>
      </c>
      <c r="AB452" s="212"/>
      <c r="AC452" s="212"/>
      <c r="AD452" s="212"/>
    </row>
    <row r="453" spans="1:30" s="202" customFormat="1" hidden="1" x14ac:dyDescent="0.25">
      <c r="A453" s="197"/>
      <c r="B453" s="6" t="s">
        <v>25</v>
      </c>
      <c r="C453" s="199" t="s">
        <v>26</v>
      </c>
      <c r="D453" s="200"/>
      <c r="E453" s="200"/>
      <c r="F453" s="201">
        <f t="shared" si="555"/>
        <v>0</v>
      </c>
      <c r="G453" s="201"/>
      <c r="H453" s="200"/>
      <c r="I453" s="200"/>
      <c r="J453" s="201">
        <f t="shared" si="542"/>
        <v>0</v>
      </c>
      <c r="K453" s="200"/>
      <c r="L453" s="200"/>
      <c r="M453" s="200"/>
      <c r="N453" s="200"/>
      <c r="O453" s="200"/>
      <c r="P453" s="200"/>
      <c r="Q453" s="200"/>
      <c r="R453" s="200"/>
      <c r="S453" s="200"/>
      <c r="T453" s="201">
        <f t="shared" si="547"/>
        <v>0</v>
      </c>
      <c r="U453" s="212">
        <f t="shared" si="548"/>
        <v>0</v>
      </c>
      <c r="V453" s="200"/>
      <c r="W453" s="201">
        <f t="shared" si="543"/>
        <v>0</v>
      </c>
      <c r="X453" s="191"/>
      <c r="Y453" s="200"/>
      <c r="AA453" s="295">
        <f t="shared" si="509"/>
        <v>0</v>
      </c>
      <c r="AB453" s="212"/>
      <c r="AC453" s="212"/>
      <c r="AD453" s="212"/>
    </row>
    <row r="454" spans="1:30" s="202" customFormat="1" hidden="1" x14ac:dyDescent="0.25">
      <c r="A454" s="197"/>
      <c r="B454" s="6" t="s">
        <v>27</v>
      </c>
      <c r="C454" s="199" t="s">
        <v>28</v>
      </c>
      <c r="D454" s="200"/>
      <c r="E454" s="200"/>
      <c r="F454" s="201">
        <f t="shared" si="555"/>
        <v>0</v>
      </c>
      <c r="G454" s="201"/>
      <c r="H454" s="200"/>
      <c r="I454" s="200"/>
      <c r="J454" s="201">
        <f t="shared" si="542"/>
        <v>0</v>
      </c>
      <c r="K454" s="200"/>
      <c r="L454" s="200"/>
      <c r="M454" s="200"/>
      <c r="N454" s="200"/>
      <c r="O454" s="200"/>
      <c r="P454" s="200"/>
      <c r="Q454" s="200"/>
      <c r="R454" s="200"/>
      <c r="S454" s="200"/>
      <c r="T454" s="201">
        <f t="shared" si="547"/>
        <v>0</v>
      </c>
      <c r="U454" s="212">
        <f t="shared" si="548"/>
        <v>0</v>
      </c>
      <c r="V454" s="200"/>
      <c r="W454" s="201">
        <f t="shared" si="543"/>
        <v>0</v>
      </c>
      <c r="X454" s="191"/>
      <c r="Y454" s="200"/>
      <c r="AA454" s="295">
        <f t="shared" si="509"/>
        <v>0</v>
      </c>
      <c r="AB454" s="212"/>
      <c r="AC454" s="212"/>
      <c r="AD454" s="212"/>
    </row>
    <row r="455" spans="1:30" s="202" customFormat="1" hidden="1" x14ac:dyDescent="0.25">
      <c r="A455" s="197"/>
      <c r="B455" s="6" t="s">
        <v>29</v>
      </c>
      <c r="C455" s="199" t="s">
        <v>30</v>
      </c>
      <c r="D455" s="200"/>
      <c r="E455" s="200"/>
      <c r="F455" s="201">
        <f t="shared" si="555"/>
        <v>0</v>
      </c>
      <c r="G455" s="201"/>
      <c r="H455" s="200"/>
      <c r="I455" s="200"/>
      <c r="J455" s="201">
        <f t="shared" si="542"/>
        <v>0</v>
      </c>
      <c r="K455" s="200"/>
      <c r="L455" s="200"/>
      <c r="M455" s="200"/>
      <c r="N455" s="200"/>
      <c r="O455" s="200"/>
      <c r="P455" s="200"/>
      <c r="Q455" s="200"/>
      <c r="R455" s="200"/>
      <c r="S455" s="200"/>
      <c r="T455" s="201">
        <f t="shared" si="547"/>
        <v>0</v>
      </c>
      <c r="U455" s="212">
        <f t="shared" si="548"/>
        <v>0</v>
      </c>
      <c r="V455" s="200"/>
      <c r="W455" s="201">
        <f t="shared" si="543"/>
        <v>0</v>
      </c>
      <c r="X455" s="191"/>
      <c r="Y455" s="200"/>
      <c r="AA455" s="295">
        <f t="shared" si="509"/>
        <v>0</v>
      </c>
      <c r="AB455" s="212"/>
      <c r="AC455" s="212"/>
      <c r="AD455" s="212"/>
    </row>
    <row r="456" spans="1:30" s="202" customFormat="1" hidden="1" x14ac:dyDescent="0.25">
      <c r="A456" s="197"/>
      <c r="B456" s="6" t="s">
        <v>31</v>
      </c>
      <c r="C456" s="199" t="s">
        <v>32</v>
      </c>
      <c r="D456" s="200"/>
      <c r="E456" s="200"/>
      <c r="F456" s="201">
        <f t="shared" si="555"/>
        <v>0</v>
      </c>
      <c r="G456" s="201"/>
      <c r="H456" s="200"/>
      <c r="I456" s="200"/>
      <c r="J456" s="201">
        <f t="shared" si="542"/>
        <v>0</v>
      </c>
      <c r="K456" s="200"/>
      <c r="L456" s="200"/>
      <c r="M456" s="200"/>
      <c r="N456" s="200"/>
      <c r="O456" s="200"/>
      <c r="P456" s="200"/>
      <c r="Q456" s="200"/>
      <c r="R456" s="200"/>
      <c r="S456" s="200"/>
      <c r="T456" s="201">
        <f t="shared" si="547"/>
        <v>0</v>
      </c>
      <c r="U456" s="212">
        <f t="shared" si="548"/>
        <v>0</v>
      </c>
      <c r="V456" s="200"/>
      <c r="W456" s="201">
        <f t="shared" si="543"/>
        <v>0</v>
      </c>
      <c r="X456" s="191"/>
      <c r="Y456" s="200"/>
      <c r="AA456" s="295">
        <f t="shared" si="509"/>
        <v>0</v>
      </c>
      <c r="AB456" s="212"/>
      <c r="AC456" s="212"/>
      <c r="AD456" s="212"/>
    </row>
    <row r="457" spans="1:30" s="202" customFormat="1" hidden="1" x14ac:dyDescent="0.25">
      <c r="A457" s="197"/>
      <c r="B457" s="322" t="s">
        <v>33</v>
      </c>
      <c r="C457" s="199" t="s">
        <v>34</v>
      </c>
      <c r="D457" s="200"/>
      <c r="E457" s="200"/>
      <c r="F457" s="201">
        <f t="shared" si="555"/>
        <v>0</v>
      </c>
      <c r="G457" s="201"/>
      <c r="H457" s="200"/>
      <c r="I457" s="200"/>
      <c r="J457" s="201">
        <f t="shared" si="542"/>
        <v>0</v>
      </c>
      <c r="K457" s="200"/>
      <c r="L457" s="200"/>
      <c r="M457" s="200"/>
      <c r="N457" s="200"/>
      <c r="O457" s="200"/>
      <c r="P457" s="200"/>
      <c r="Q457" s="200"/>
      <c r="R457" s="200"/>
      <c r="S457" s="200"/>
      <c r="T457" s="201">
        <f t="shared" si="547"/>
        <v>0</v>
      </c>
      <c r="U457" s="212">
        <f t="shared" si="548"/>
        <v>0</v>
      </c>
      <c r="V457" s="200"/>
      <c r="W457" s="201">
        <f t="shared" si="543"/>
        <v>0</v>
      </c>
      <c r="X457" s="191"/>
      <c r="Y457" s="200"/>
      <c r="AA457" s="295">
        <f t="shared" si="509"/>
        <v>0</v>
      </c>
      <c r="AB457" s="212"/>
      <c r="AC457" s="212"/>
      <c r="AD457" s="212"/>
    </row>
    <row r="458" spans="1:30" s="192" customFormat="1" hidden="1" x14ac:dyDescent="0.25">
      <c r="A458" s="189"/>
      <c r="B458" s="189">
        <v>323</v>
      </c>
      <c r="C458" s="190"/>
      <c r="D458" s="191">
        <f t="shared" ref="D458:E458" si="569">SUM(D459+D460+D461+D462+D463+D464+D465+D466+D467)</f>
        <v>0</v>
      </c>
      <c r="E458" s="191">
        <f t="shared" si="569"/>
        <v>0</v>
      </c>
      <c r="F458" s="201">
        <f t="shared" si="555"/>
        <v>0</v>
      </c>
      <c r="G458" s="191"/>
      <c r="H458" s="191">
        <f t="shared" ref="H458:I458" si="570">SUM(H459+H460+H461+H462+H463+H464+H465+H466+H467)</f>
        <v>0</v>
      </c>
      <c r="I458" s="191">
        <f t="shared" si="570"/>
        <v>0</v>
      </c>
      <c r="J458" s="201">
        <f t="shared" si="542"/>
        <v>0</v>
      </c>
      <c r="K458" s="191">
        <f t="shared" ref="K458:S458" si="571">SUM(K459+K460+K461+K462+K463+K464+K465+K466+K467)</f>
        <v>0</v>
      </c>
      <c r="L458" s="191">
        <f t="shared" si="571"/>
        <v>0</v>
      </c>
      <c r="M458" s="191">
        <f t="shared" si="571"/>
        <v>0</v>
      </c>
      <c r="N458" s="191">
        <f t="shared" si="571"/>
        <v>0</v>
      </c>
      <c r="O458" s="191">
        <f t="shared" si="571"/>
        <v>0</v>
      </c>
      <c r="P458" s="191">
        <f t="shared" si="571"/>
        <v>0</v>
      </c>
      <c r="Q458" s="191">
        <f t="shared" si="571"/>
        <v>0</v>
      </c>
      <c r="R458" s="191">
        <f t="shared" si="571"/>
        <v>0</v>
      </c>
      <c r="S458" s="191">
        <f t="shared" si="571"/>
        <v>0</v>
      </c>
      <c r="T458" s="201">
        <f t="shared" si="547"/>
        <v>0</v>
      </c>
      <c r="U458" s="212">
        <f t="shared" si="548"/>
        <v>0</v>
      </c>
      <c r="V458" s="191">
        <f t="shared" ref="V458" si="572">SUM(V459+V460+V461+V462+V463+V464+V465+V466+V467)</f>
        <v>0</v>
      </c>
      <c r="W458" s="201">
        <f t="shared" si="543"/>
        <v>0</v>
      </c>
      <c r="X458" s="191"/>
      <c r="Y458" s="191"/>
      <c r="AA458" s="295">
        <f t="shared" si="509"/>
        <v>0</v>
      </c>
      <c r="AB458" s="212"/>
      <c r="AC458" s="212"/>
      <c r="AD458" s="212"/>
    </row>
    <row r="459" spans="1:30" s="202" customFormat="1" hidden="1" x14ac:dyDescent="0.25">
      <c r="A459" s="197"/>
      <c r="B459" s="6" t="s">
        <v>35</v>
      </c>
      <c r="C459" s="199" t="s">
        <v>36</v>
      </c>
      <c r="D459" s="200"/>
      <c r="E459" s="200"/>
      <c r="F459" s="201">
        <f t="shared" si="555"/>
        <v>0</v>
      </c>
      <c r="G459" s="201"/>
      <c r="H459" s="200"/>
      <c r="I459" s="200"/>
      <c r="J459" s="201">
        <f t="shared" si="542"/>
        <v>0</v>
      </c>
      <c r="K459" s="200"/>
      <c r="L459" s="200"/>
      <c r="M459" s="200"/>
      <c r="N459" s="200"/>
      <c r="O459" s="200"/>
      <c r="P459" s="200"/>
      <c r="Q459" s="200"/>
      <c r="R459" s="200"/>
      <c r="S459" s="200"/>
      <c r="T459" s="201">
        <f t="shared" si="547"/>
        <v>0</v>
      </c>
      <c r="U459" s="212">
        <f t="shared" si="548"/>
        <v>0</v>
      </c>
      <c r="V459" s="200"/>
      <c r="W459" s="201">
        <f t="shared" si="543"/>
        <v>0</v>
      </c>
      <c r="X459" s="191"/>
      <c r="Y459" s="200"/>
      <c r="AA459" s="295">
        <f t="shared" si="509"/>
        <v>0</v>
      </c>
      <c r="AB459" s="212"/>
      <c r="AC459" s="212"/>
      <c r="AD459" s="212"/>
    </row>
    <row r="460" spans="1:30" s="202" customFormat="1" hidden="1" x14ac:dyDescent="0.25">
      <c r="A460" s="197"/>
      <c r="B460" s="6" t="s">
        <v>37</v>
      </c>
      <c r="C460" s="199" t="s">
        <v>38</v>
      </c>
      <c r="D460" s="200"/>
      <c r="E460" s="200"/>
      <c r="F460" s="201">
        <f t="shared" si="555"/>
        <v>0</v>
      </c>
      <c r="G460" s="201"/>
      <c r="H460" s="200"/>
      <c r="I460" s="200"/>
      <c r="J460" s="201">
        <f t="shared" si="542"/>
        <v>0</v>
      </c>
      <c r="K460" s="200"/>
      <c r="L460" s="200"/>
      <c r="M460" s="200"/>
      <c r="N460" s="200"/>
      <c r="O460" s="200"/>
      <c r="P460" s="200"/>
      <c r="Q460" s="200"/>
      <c r="R460" s="200"/>
      <c r="S460" s="200"/>
      <c r="T460" s="201">
        <f t="shared" si="547"/>
        <v>0</v>
      </c>
      <c r="U460" s="212">
        <f t="shared" si="548"/>
        <v>0</v>
      </c>
      <c r="V460" s="200"/>
      <c r="W460" s="201">
        <f t="shared" si="543"/>
        <v>0</v>
      </c>
      <c r="X460" s="191"/>
      <c r="Y460" s="200"/>
      <c r="AA460" s="295">
        <f t="shared" si="509"/>
        <v>0</v>
      </c>
      <c r="AB460" s="212"/>
      <c r="AC460" s="212"/>
      <c r="AD460" s="212"/>
    </row>
    <row r="461" spans="1:30" s="202" customFormat="1" hidden="1" x14ac:dyDescent="0.25">
      <c r="A461" s="197"/>
      <c r="B461" s="6" t="s">
        <v>39</v>
      </c>
      <c r="C461" s="199" t="s">
        <v>40</v>
      </c>
      <c r="D461" s="200"/>
      <c r="E461" s="200"/>
      <c r="F461" s="201">
        <f t="shared" si="555"/>
        <v>0</v>
      </c>
      <c r="G461" s="201"/>
      <c r="H461" s="200"/>
      <c r="I461" s="200"/>
      <c r="J461" s="201">
        <f t="shared" si="542"/>
        <v>0</v>
      </c>
      <c r="K461" s="200"/>
      <c r="L461" s="200"/>
      <c r="M461" s="200"/>
      <c r="N461" s="200"/>
      <c r="O461" s="200"/>
      <c r="P461" s="200"/>
      <c r="Q461" s="200"/>
      <c r="R461" s="200"/>
      <c r="S461" s="200"/>
      <c r="T461" s="201">
        <f t="shared" si="547"/>
        <v>0</v>
      </c>
      <c r="U461" s="212">
        <f t="shared" si="548"/>
        <v>0</v>
      </c>
      <c r="V461" s="200"/>
      <c r="W461" s="201">
        <f t="shared" si="543"/>
        <v>0</v>
      </c>
      <c r="X461" s="191"/>
      <c r="Y461" s="200"/>
      <c r="AA461" s="295">
        <f t="shared" si="509"/>
        <v>0</v>
      </c>
      <c r="AB461" s="212"/>
      <c r="AC461" s="212"/>
      <c r="AD461" s="212"/>
    </row>
    <row r="462" spans="1:30" s="202" customFormat="1" hidden="1" x14ac:dyDescent="0.25">
      <c r="A462" s="197"/>
      <c r="B462" s="6" t="s">
        <v>41</v>
      </c>
      <c r="C462" s="199" t="s">
        <v>42</v>
      </c>
      <c r="D462" s="200"/>
      <c r="E462" s="200"/>
      <c r="F462" s="201">
        <f t="shared" si="555"/>
        <v>0</v>
      </c>
      <c r="G462" s="201"/>
      <c r="H462" s="200"/>
      <c r="I462" s="200"/>
      <c r="J462" s="201">
        <f t="shared" si="542"/>
        <v>0</v>
      </c>
      <c r="K462" s="200"/>
      <c r="L462" s="200"/>
      <c r="M462" s="200"/>
      <c r="N462" s="200"/>
      <c r="O462" s="200"/>
      <c r="P462" s="200"/>
      <c r="Q462" s="200"/>
      <c r="R462" s="200"/>
      <c r="S462" s="200"/>
      <c r="T462" s="201">
        <f t="shared" si="547"/>
        <v>0</v>
      </c>
      <c r="U462" s="212">
        <f t="shared" si="548"/>
        <v>0</v>
      </c>
      <c r="V462" s="200"/>
      <c r="W462" s="201">
        <f t="shared" si="543"/>
        <v>0</v>
      </c>
      <c r="X462" s="191"/>
      <c r="Y462" s="200"/>
      <c r="AA462" s="295">
        <f t="shared" si="509"/>
        <v>0</v>
      </c>
      <c r="AB462" s="212"/>
      <c r="AC462" s="212"/>
      <c r="AD462" s="212"/>
    </row>
    <row r="463" spans="1:30" s="202" customFormat="1" hidden="1" x14ac:dyDescent="0.25">
      <c r="A463" s="197"/>
      <c r="B463" s="6" t="s">
        <v>43</v>
      </c>
      <c r="C463" s="199" t="s">
        <v>44</v>
      </c>
      <c r="D463" s="200"/>
      <c r="E463" s="200"/>
      <c r="F463" s="201">
        <f t="shared" si="555"/>
        <v>0</v>
      </c>
      <c r="G463" s="201"/>
      <c r="H463" s="200"/>
      <c r="I463" s="200"/>
      <c r="J463" s="201">
        <f t="shared" si="542"/>
        <v>0</v>
      </c>
      <c r="K463" s="200"/>
      <c r="L463" s="200"/>
      <c r="M463" s="200"/>
      <c r="N463" s="200"/>
      <c r="O463" s="200"/>
      <c r="P463" s="200"/>
      <c r="Q463" s="200"/>
      <c r="R463" s="200"/>
      <c r="S463" s="200"/>
      <c r="T463" s="201">
        <f t="shared" si="547"/>
        <v>0</v>
      </c>
      <c r="U463" s="212">
        <f t="shared" si="548"/>
        <v>0</v>
      </c>
      <c r="V463" s="200"/>
      <c r="W463" s="201">
        <f t="shared" si="543"/>
        <v>0</v>
      </c>
      <c r="X463" s="191"/>
      <c r="Y463" s="200"/>
      <c r="AA463" s="295">
        <f t="shared" si="509"/>
        <v>0</v>
      </c>
      <c r="AB463" s="212"/>
      <c r="AC463" s="212"/>
      <c r="AD463" s="212"/>
    </row>
    <row r="464" spans="1:30" s="202" customFormat="1" hidden="1" x14ac:dyDescent="0.25">
      <c r="A464" s="197"/>
      <c r="B464" s="6" t="s">
        <v>45</v>
      </c>
      <c r="C464" s="199" t="s">
        <v>46</v>
      </c>
      <c r="D464" s="200"/>
      <c r="E464" s="200"/>
      <c r="F464" s="201">
        <f t="shared" si="555"/>
        <v>0</v>
      </c>
      <c r="G464" s="201"/>
      <c r="H464" s="200"/>
      <c r="I464" s="200"/>
      <c r="J464" s="201">
        <f t="shared" si="542"/>
        <v>0</v>
      </c>
      <c r="K464" s="200"/>
      <c r="L464" s="200"/>
      <c r="M464" s="200"/>
      <c r="N464" s="200"/>
      <c r="O464" s="200"/>
      <c r="P464" s="200"/>
      <c r="Q464" s="200"/>
      <c r="R464" s="200"/>
      <c r="S464" s="200"/>
      <c r="T464" s="201">
        <f t="shared" si="547"/>
        <v>0</v>
      </c>
      <c r="U464" s="212">
        <f t="shared" si="548"/>
        <v>0</v>
      </c>
      <c r="V464" s="200"/>
      <c r="W464" s="201">
        <f t="shared" si="543"/>
        <v>0</v>
      </c>
      <c r="X464" s="191"/>
      <c r="Y464" s="200"/>
      <c r="AA464" s="295">
        <f t="shared" si="509"/>
        <v>0</v>
      </c>
      <c r="AB464" s="212"/>
      <c r="AC464" s="212"/>
      <c r="AD464" s="212"/>
    </row>
    <row r="465" spans="1:33" s="202" customFormat="1" hidden="1" x14ac:dyDescent="0.25">
      <c r="A465" s="197"/>
      <c r="B465" s="6" t="s">
        <v>47</v>
      </c>
      <c r="C465" s="199" t="s">
        <v>48</v>
      </c>
      <c r="D465" s="200"/>
      <c r="E465" s="200"/>
      <c r="F465" s="201">
        <f t="shared" si="555"/>
        <v>0</v>
      </c>
      <c r="G465" s="201"/>
      <c r="H465" s="200"/>
      <c r="I465" s="200"/>
      <c r="J465" s="201">
        <f t="shared" si="542"/>
        <v>0</v>
      </c>
      <c r="K465" s="200"/>
      <c r="L465" s="200"/>
      <c r="M465" s="200"/>
      <c r="N465" s="200"/>
      <c r="O465" s="200"/>
      <c r="P465" s="200"/>
      <c r="Q465" s="200"/>
      <c r="R465" s="200"/>
      <c r="S465" s="200"/>
      <c r="T465" s="201">
        <f t="shared" si="547"/>
        <v>0</v>
      </c>
      <c r="U465" s="212">
        <f t="shared" si="548"/>
        <v>0</v>
      </c>
      <c r="V465" s="200"/>
      <c r="W465" s="201">
        <f t="shared" si="543"/>
        <v>0</v>
      </c>
      <c r="X465" s="191"/>
      <c r="Y465" s="200"/>
      <c r="AA465" s="295">
        <f t="shared" si="509"/>
        <v>0</v>
      </c>
      <c r="AB465" s="212"/>
      <c r="AC465" s="212"/>
      <c r="AD465" s="212"/>
    </row>
    <row r="466" spans="1:33" s="202" customFormat="1" hidden="1" x14ac:dyDescent="0.25">
      <c r="A466" s="197"/>
      <c r="B466" s="6" t="s">
        <v>49</v>
      </c>
      <c r="C466" s="199" t="s">
        <v>50</v>
      </c>
      <c r="D466" s="200"/>
      <c r="E466" s="200"/>
      <c r="F466" s="201">
        <f t="shared" si="555"/>
        <v>0</v>
      </c>
      <c r="G466" s="201"/>
      <c r="H466" s="200"/>
      <c r="I466" s="200"/>
      <c r="J466" s="201">
        <f t="shared" si="542"/>
        <v>0</v>
      </c>
      <c r="K466" s="200"/>
      <c r="L466" s="200"/>
      <c r="M466" s="200"/>
      <c r="N466" s="200"/>
      <c r="O466" s="200"/>
      <c r="P466" s="200"/>
      <c r="Q466" s="200"/>
      <c r="R466" s="200"/>
      <c r="S466" s="200"/>
      <c r="T466" s="201">
        <f t="shared" si="547"/>
        <v>0</v>
      </c>
      <c r="U466" s="212">
        <f t="shared" si="548"/>
        <v>0</v>
      </c>
      <c r="V466" s="200"/>
      <c r="W466" s="201">
        <f t="shared" si="543"/>
        <v>0</v>
      </c>
      <c r="X466" s="191"/>
      <c r="Y466" s="200"/>
      <c r="AA466" s="295">
        <f t="shared" si="509"/>
        <v>0</v>
      </c>
      <c r="AB466" s="212"/>
      <c r="AC466" s="212"/>
      <c r="AD466" s="212"/>
    </row>
    <row r="467" spans="1:33" s="202" customFormat="1" hidden="1" x14ac:dyDescent="0.25">
      <c r="A467" s="197"/>
      <c r="B467" s="6" t="s">
        <v>51</v>
      </c>
      <c r="C467" s="199" t="s">
        <v>52</v>
      </c>
      <c r="D467" s="200"/>
      <c r="E467" s="200"/>
      <c r="F467" s="201">
        <f t="shared" si="555"/>
        <v>0</v>
      </c>
      <c r="G467" s="201"/>
      <c r="H467" s="200"/>
      <c r="I467" s="200"/>
      <c r="J467" s="201">
        <f t="shared" si="542"/>
        <v>0</v>
      </c>
      <c r="K467" s="200"/>
      <c r="L467" s="200"/>
      <c r="M467" s="200"/>
      <c r="N467" s="200"/>
      <c r="O467" s="200"/>
      <c r="P467" s="200"/>
      <c r="Q467" s="200"/>
      <c r="R467" s="200"/>
      <c r="S467" s="200"/>
      <c r="T467" s="201">
        <f t="shared" si="547"/>
        <v>0</v>
      </c>
      <c r="U467" s="212">
        <f t="shared" si="548"/>
        <v>0</v>
      </c>
      <c r="V467" s="200"/>
      <c r="W467" s="201">
        <f t="shared" si="543"/>
        <v>0</v>
      </c>
      <c r="X467" s="191"/>
      <c r="Y467" s="200"/>
      <c r="AA467" s="295">
        <f t="shared" si="509"/>
        <v>0</v>
      </c>
      <c r="AB467" s="212"/>
      <c r="AC467" s="212"/>
      <c r="AD467" s="212"/>
    </row>
    <row r="468" spans="1:33" s="192" customFormat="1" hidden="1" x14ac:dyDescent="0.25">
      <c r="A468" s="189"/>
      <c r="B468" s="189">
        <v>324</v>
      </c>
      <c r="C468" s="190"/>
      <c r="D468" s="191">
        <f>SUM(D469)</f>
        <v>0</v>
      </c>
      <c r="E468" s="191">
        <f t="shared" ref="E468:V468" si="573">SUM(E469)</f>
        <v>0</v>
      </c>
      <c r="F468" s="201">
        <f t="shared" si="555"/>
        <v>0</v>
      </c>
      <c r="G468" s="191"/>
      <c r="H468" s="191">
        <f t="shared" si="573"/>
        <v>0</v>
      </c>
      <c r="I468" s="191">
        <f t="shared" si="573"/>
        <v>0</v>
      </c>
      <c r="J468" s="201">
        <f t="shared" si="542"/>
        <v>0</v>
      </c>
      <c r="K468" s="191">
        <f t="shared" si="573"/>
        <v>0</v>
      </c>
      <c r="L468" s="191">
        <f t="shared" si="573"/>
        <v>0</v>
      </c>
      <c r="M468" s="191">
        <f t="shared" si="573"/>
        <v>0</v>
      </c>
      <c r="N468" s="191">
        <f t="shared" si="573"/>
        <v>0</v>
      </c>
      <c r="O468" s="191">
        <f t="shared" si="573"/>
        <v>0</v>
      </c>
      <c r="P468" s="191">
        <f t="shared" si="573"/>
        <v>0</v>
      </c>
      <c r="Q468" s="191">
        <f t="shared" si="573"/>
        <v>0</v>
      </c>
      <c r="R468" s="191">
        <f t="shared" si="573"/>
        <v>0</v>
      </c>
      <c r="S468" s="191">
        <f t="shared" si="573"/>
        <v>0</v>
      </c>
      <c r="T468" s="201">
        <f t="shared" si="547"/>
        <v>0</v>
      </c>
      <c r="U468" s="212">
        <f t="shared" si="548"/>
        <v>0</v>
      </c>
      <c r="V468" s="191">
        <f t="shared" si="573"/>
        <v>0</v>
      </c>
      <c r="W468" s="201">
        <f t="shared" si="543"/>
        <v>0</v>
      </c>
      <c r="X468" s="191"/>
      <c r="Y468" s="191"/>
      <c r="AA468" s="295">
        <f t="shared" ref="AA468:AA534" si="574">SUM(H468+T468)</f>
        <v>0</v>
      </c>
      <c r="AB468" s="212"/>
      <c r="AC468" s="212"/>
      <c r="AD468" s="212"/>
    </row>
    <row r="469" spans="1:33" s="202" customFormat="1" hidden="1" x14ac:dyDescent="0.25">
      <c r="A469" s="197"/>
      <c r="B469" s="195" t="s">
        <v>54</v>
      </c>
      <c r="C469" s="199" t="s">
        <v>53</v>
      </c>
      <c r="D469" s="200"/>
      <c r="E469" s="200"/>
      <c r="F469" s="201">
        <f t="shared" si="555"/>
        <v>0</v>
      </c>
      <c r="G469" s="201"/>
      <c r="H469" s="200"/>
      <c r="I469" s="200"/>
      <c r="J469" s="201">
        <f t="shared" si="542"/>
        <v>0</v>
      </c>
      <c r="K469" s="200"/>
      <c r="L469" s="200"/>
      <c r="M469" s="200"/>
      <c r="N469" s="200"/>
      <c r="O469" s="200"/>
      <c r="P469" s="200"/>
      <c r="Q469" s="200"/>
      <c r="R469" s="200"/>
      <c r="S469" s="200"/>
      <c r="T469" s="201">
        <f t="shared" si="547"/>
        <v>0</v>
      </c>
      <c r="U469" s="212">
        <f t="shared" si="548"/>
        <v>0</v>
      </c>
      <c r="V469" s="200"/>
      <c r="W469" s="201">
        <f t="shared" si="543"/>
        <v>0</v>
      </c>
      <c r="X469" s="191"/>
      <c r="Y469" s="200"/>
      <c r="AA469" s="295">
        <f t="shared" si="574"/>
        <v>0</v>
      </c>
      <c r="AB469" s="212"/>
      <c r="AC469" s="212"/>
      <c r="AD469" s="212"/>
    </row>
    <row r="470" spans="1:33" s="202" customFormat="1" ht="12.75" hidden="1" customHeight="1" x14ac:dyDescent="0.25">
      <c r="A470" s="197"/>
      <c r="B470" s="6" t="s">
        <v>56</v>
      </c>
      <c r="C470" s="199" t="s">
        <v>57</v>
      </c>
      <c r="D470" s="200"/>
      <c r="E470" s="200"/>
      <c r="F470" s="201">
        <f t="shared" si="555"/>
        <v>0</v>
      </c>
      <c r="G470" s="201"/>
      <c r="H470" s="200"/>
      <c r="I470" s="200"/>
      <c r="J470" s="201">
        <f t="shared" si="542"/>
        <v>0</v>
      </c>
      <c r="K470" s="200"/>
      <c r="L470" s="200"/>
      <c r="M470" s="200"/>
      <c r="N470" s="200"/>
      <c r="O470" s="200"/>
      <c r="P470" s="200"/>
      <c r="Q470" s="200"/>
      <c r="R470" s="200"/>
      <c r="S470" s="200"/>
      <c r="T470" s="201">
        <f t="shared" si="547"/>
        <v>0</v>
      </c>
      <c r="U470" s="201">
        <f t="shared" si="548"/>
        <v>0</v>
      </c>
      <c r="V470" s="200"/>
      <c r="W470" s="201">
        <f t="shared" si="543"/>
        <v>0</v>
      </c>
      <c r="X470" s="200"/>
      <c r="Y470" s="200"/>
      <c r="AA470" s="295">
        <f t="shared" si="574"/>
        <v>0</v>
      </c>
      <c r="AB470" s="212"/>
      <c r="AC470" s="212"/>
      <c r="AD470" s="212"/>
    </row>
    <row r="471" spans="1:33" s="202" customFormat="1" hidden="1" x14ac:dyDescent="0.25">
      <c r="A471" s="197"/>
      <c r="B471" s="6" t="s">
        <v>58</v>
      </c>
      <c r="C471" s="199" t="s">
        <v>59</v>
      </c>
      <c r="D471" s="200"/>
      <c r="E471" s="200"/>
      <c r="F471" s="201">
        <f t="shared" si="555"/>
        <v>0</v>
      </c>
      <c r="G471" s="201"/>
      <c r="H471" s="200"/>
      <c r="I471" s="200"/>
      <c r="J471" s="201">
        <f t="shared" si="542"/>
        <v>0</v>
      </c>
      <c r="K471" s="200"/>
      <c r="L471" s="200"/>
      <c r="M471" s="200"/>
      <c r="N471" s="200"/>
      <c r="O471" s="200"/>
      <c r="P471" s="200"/>
      <c r="Q471" s="200"/>
      <c r="R471" s="200"/>
      <c r="S471" s="200"/>
      <c r="T471" s="201">
        <f t="shared" si="547"/>
        <v>0</v>
      </c>
      <c r="U471" s="201">
        <f t="shared" si="548"/>
        <v>0</v>
      </c>
      <c r="V471" s="200"/>
      <c r="W471" s="201">
        <f t="shared" si="543"/>
        <v>0</v>
      </c>
      <c r="X471" s="200"/>
      <c r="Y471" s="200"/>
      <c r="AA471" s="295">
        <f t="shared" si="574"/>
        <v>0</v>
      </c>
      <c r="AB471" s="212"/>
      <c r="AC471" s="212"/>
      <c r="AD471" s="212"/>
    </row>
    <row r="472" spans="1:33" s="202" customFormat="1" hidden="1" x14ac:dyDescent="0.25">
      <c r="A472" s="197"/>
      <c r="B472" s="6" t="s">
        <v>60</v>
      </c>
      <c r="C472" s="199" t="s">
        <v>61</v>
      </c>
      <c r="D472" s="200"/>
      <c r="E472" s="200"/>
      <c r="F472" s="201">
        <f t="shared" si="555"/>
        <v>0</v>
      </c>
      <c r="G472" s="201"/>
      <c r="H472" s="200"/>
      <c r="I472" s="200"/>
      <c r="J472" s="201">
        <f t="shared" si="542"/>
        <v>0</v>
      </c>
      <c r="K472" s="200"/>
      <c r="L472" s="200"/>
      <c r="M472" s="200"/>
      <c r="N472" s="200"/>
      <c r="O472" s="200"/>
      <c r="P472" s="200"/>
      <c r="Q472" s="200"/>
      <c r="R472" s="200"/>
      <c r="S472" s="200"/>
      <c r="T472" s="201">
        <f t="shared" si="547"/>
        <v>0</v>
      </c>
      <c r="U472" s="201">
        <f t="shared" si="548"/>
        <v>0</v>
      </c>
      <c r="V472" s="200"/>
      <c r="W472" s="201">
        <f t="shared" si="543"/>
        <v>0</v>
      </c>
      <c r="X472" s="200"/>
      <c r="Y472" s="200"/>
      <c r="AA472" s="295">
        <f t="shared" si="574"/>
        <v>0</v>
      </c>
      <c r="AB472" s="212"/>
      <c r="AC472" s="212"/>
      <c r="AD472" s="212"/>
    </row>
    <row r="473" spans="1:33" s="202" customFormat="1" hidden="1" x14ac:dyDescent="0.25">
      <c r="A473" s="197"/>
      <c r="B473" s="6" t="s">
        <v>62</v>
      </c>
      <c r="C473" s="199" t="s">
        <v>63</v>
      </c>
      <c r="D473" s="200"/>
      <c r="E473" s="200"/>
      <c r="F473" s="201">
        <f t="shared" si="555"/>
        <v>0</v>
      </c>
      <c r="G473" s="201"/>
      <c r="H473" s="200"/>
      <c r="I473" s="200"/>
      <c r="J473" s="201">
        <f t="shared" si="542"/>
        <v>0</v>
      </c>
      <c r="K473" s="200"/>
      <c r="L473" s="200"/>
      <c r="M473" s="200"/>
      <c r="N473" s="200"/>
      <c r="O473" s="200"/>
      <c r="P473" s="200"/>
      <c r="Q473" s="200"/>
      <c r="R473" s="200"/>
      <c r="S473" s="200"/>
      <c r="T473" s="201">
        <f t="shared" si="547"/>
        <v>0</v>
      </c>
      <c r="U473" s="201">
        <f t="shared" si="548"/>
        <v>0</v>
      </c>
      <c r="V473" s="200"/>
      <c r="W473" s="201">
        <f t="shared" si="543"/>
        <v>0</v>
      </c>
      <c r="X473" s="200"/>
      <c r="Y473" s="200"/>
      <c r="AA473" s="295">
        <f t="shared" si="574"/>
        <v>0</v>
      </c>
      <c r="AB473" s="212"/>
      <c r="AC473" s="212"/>
      <c r="AD473" s="212"/>
    </row>
    <row r="474" spans="1:33" s="202" customFormat="1" hidden="1" x14ac:dyDescent="0.25">
      <c r="A474" s="197"/>
      <c r="B474" s="189">
        <v>3295</v>
      </c>
      <c r="C474" s="199" t="s">
        <v>64</v>
      </c>
      <c r="D474" s="200"/>
      <c r="E474" s="200"/>
      <c r="F474" s="201">
        <f t="shared" si="555"/>
        <v>0</v>
      </c>
      <c r="G474" s="201"/>
      <c r="H474" s="200"/>
      <c r="I474" s="200"/>
      <c r="J474" s="201">
        <f t="shared" si="542"/>
        <v>0</v>
      </c>
      <c r="K474" s="200"/>
      <c r="L474" s="200"/>
      <c r="M474" s="200"/>
      <c r="N474" s="200"/>
      <c r="O474" s="200"/>
      <c r="P474" s="200"/>
      <c r="Q474" s="200"/>
      <c r="R474" s="200"/>
      <c r="S474" s="200"/>
      <c r="T474" s="201">
        <f t="shared" si="547"/>
        <v>0</v>
      </c>
      <c r="U474" s="201">
        <f t="shared" si="548"/>
        <v>0</v>
      </c>
      <c r="V474" s="200"/>
      <c r="W474" s="201">
        <f t="shared" si="543"/>
        <v>0</v>
      </c>
      <c r="X474" s="200"/>
      <c r="Y474" s="200"/>
      <c r="AA474" s="295">
        <f t="shared" si="574"/>
        <v>0</v>
      </c>
      <c r="AB474" s="212"/>
      <c r="AC474" s="212"/>
      <c r="AD474" s="212"/>
    </row>
    <row r="475" spans="1:33" s="202" customFormat="1" hidden="1" x14ac:dyDescent="0.25">
      <c r="A475" s="197"/>
      <c r="B475" s="189">
        <v>3296</v>
      </c>
      <c r="C475" s="205" t="s">
        <v>65</v>
      </c>
      <c r="D475" s="200"/>
      <c r="E475" s="200"/>
      <c r="F475" s="201">
        <f t="shared" si="555"/>
        <v>0</v>
      </c>
      <c r="G475" s="201"/>
      <c r="H475" s="200"/>
      <c r="I475" s="200"/>
      <c r="J475" s="201">
        <f t="shared" si="542"/>
        <v>0</v>
      </c>
      <c r="K475" s="200"/>
      <c r="L475" s="200"/>
      <c r="M475" s="200"/>
      <c r="N475" s="200"/>
      <c r="O475" s="200"/>
      <c r="P475" s="200"/>
      <c r="Q475" s="200"/>
      <c r="R475" s="200"/>
      <c r="S475" s="200"/>
      <c r="T475" s="201">
        <f t="shared" si="547"/>
        <v>0</v>
      </c>
      <c r="U475" s="201">
        <f t="shared" si="548"/>
        <v>0</v>
      </c>
      <c r="V475" s="200"/>
      <c r="W475" s="201">
        <f t="shared" si="543"/>
        <v>0</v>
      </c>
      <c r="X475" s="200"/>
      <c r="Y475" s="200"/>
      <c r="AA475" s="295">
        <f t="shared" si="574"/>
        <v>0</v>
      </c>
      <c r="AB475" s="212"/>
      <c r="AC475" s="212"/>
      <c r="AD475" s="212"/>
    </row>
    <row r="476" spans="1:33" s="202" customFormat="1" x14ac:dyDescent="0.25">
      <c r="A476" s="197"/>
      <c r="B476" s="189">
        <v>32</v>
      </c>
      <c r="C476" s="205"/>
      <c r="D476" s="200"/>
      <c r="E476" s="200"/>
      <c r="F476" s="201"/>
      <c r="G476" s="201"/>
      <c r="H476" s="200"/>
      <c r="I476" s="191">
        <f>I477+I479+I483</f>
        <v>10000</v>
      </c>
      <c r="J476" s="4">
        <f>I476</f>
        <v>10000</v>
      </c>
      <c r="K476" s="200"/>
      <c r="L476" s="200"/>
      <c r="M476" s="200"/>
      <c r="N476" s="200"/>
      <c r="O476" s="200"/>
      <c r="P476" s="200"/>
      <c r="Q476" s="200"/>
      <c r="R476" s="200"/>
      <c r="S476" s="200"/>
      <c r="T476" s="201"/>
      <c r="U476" s="4">
        <f>J476+T476</f>
        <v>10000</v>
      </c>
      <c r="V476" s="200"/>
      <c r="W476" s="201"/>
      <c r="X476" s="191">
        <v>67000</v>
      </c>
      <c r="Y476" s="191">
        <v>67000</v>
      </c>
      <c r="AA476" s="295">
        <f t="shared" si="574"/>
        <v>0</v>
      </c>
      <c r="AB476" s="212"/>
      <c r="AC476" s="212"/>
      <c r="AD476" s="212"/>
    </row>
    <row r="477" spans="1:33" s="202" customFormat="1" x14ac:dyDescent="0.25">
      <c r="A477" s="197"/>
      <c r="B477" s="189">
        <v>322</v>
      </c>
      <c r="C477" s="205"/>
      <c r="D477" s="200"/>
      <c r="E477" s="200"/>
      <c r="F477" s="201"/>
      <c r="G477" s="201"/>
      <c r="H477" s="200"/>
      <c r="I477" s="191">
        <f>I478</f>
        <v>0</v>
      </c>
      <c r="J477" s="4">
        <f>I477</f>
        <v>0</v>
      </c>
      <c r="K477" s="200"/>
      <c r="L477" s="200"/>
      <c r="M477" s="200"/>
      <c r="N477" s="200"/>
      <c r="O477" s="200"/>
      <c r="P477" s="200"/>
      <c r="Q477" s="200"/>
      <c r="R477" s="200"/>
      <c r="S477" s="200"/>
      <c r="T477" s="201"/>
      <c r="U477" s="4">
        <f>U478</f>
        <v>0</v>
      </c>
      <c r="V477" s="200"/>
      <c r="W477" s="201"/>
      <c r="X477" s="200"/>
      <c r="Y477" s="200"/>
      <c r="AA477" s="295">
        <f t="shared" si="574"/>
        <v>0</v>
      </c>
      <c r="AB477" s="212"/>
      <c r="AC477" s="212"/>
      <c r="AD477" s="212"/>
      <c r="AF477" s="206"/>
      <c r="AG477" s="207"/>
    </row>
    <row r="478" spans="1:33" s="202" customFormat="1" x14ac:dyDescent="0.25">
      <c r="A478" s="197"/>
      <c r="B478" s="197">
        <v>3221</v>
      </c>
      <c r="C478" s="205" t="s">
        <v>24</v>
      </c>
      <c r="D478" s="200"/>
      <c r="E478" s="200"/>
      <c r="F478" s="201"/>
      <c r="G478" s="201"/>
      <c r="H478" s="200"/>
      <c r="I478" s="200">
        <v>0</v>
      </c>
      <c r="J478" s="201">
        <f>I478</f>
        <v>0</v>
      </c>
      <c r="K478" s="200"/>
      <c r="L478" s="200"/>
      <c r="M478" s="200"/>
      <c r="N478" s="200"/>
      <c r="O478" s="200"/>
      <c r="P478" s="200"/>
      <c r="Q478" s="200"/>
      <c r="R478" s="200"/>
      <c r="S478" s="200"/>
      <c r="T478" s="201"/>
      <c r="U478" s="201">
        <f>J478+T478</f>
        <v>0</v>
      </c>
      <c r="V478" s="200"/>
      <c r="W478" s="201"/>
      <c r="X478" s="200"/>
      <c r="Y478" s="200"/>
      <c r="AA478" s="295">
        <f t="shared" si="574"/>
        <v>0</v>
      </c>
      <c r="AB478" s="212"/>
      <c r="AC478" s="212"/>
      <c r="AD478" s="212"/>
    </row>
    <row r="479" spans="1:33" s="202" customFormat="1" x14ac:dyDescent="0.25">
      <c r="A479" s="197"/>
      <c r="B479" s="189">
        <v>323</v>
      </c>
      <c r="C479" s="205"/>
      <c r="D479" s="200"/>
      <c r="E479" s="200"/>
      <c r="F479" s="201"/>
      <c r="G479" s="201"/>
      <c r="H479" s="200"/>
      <c r="I479" s="191">
        <f>I480+I481+I482</f>
        <v>10000</v>
      </c>
      <c r="J479" s="4">
        <f>J480+J481+J482</f>
        <v>10000</v>
      </c>
      <c r="K479" s="200"/>
      <c r="L479" s="200"/>
      <c r="M479" s="200"/>
      <c r="N479" s="200"/>
      <c r="O479" s="200"/>
      <c r="P479" s="200"/>
      <c r="Q479" s="200"/>
      <c r="R479" s="200"/>
      <c r="S479" s="200"/>
      <c r="T479" s="201"/>
      <c r="U479" s="4">
        <f>J479+T479</f>
        <v>10000</v>
      </c>
      <c r="V479" s="200"/>
      <c r="W479" s="201">
        <f t="shared" si="543"/>
        <v>10000</v>
      </c>
      <c r="X479" s="200"/>
      <c r="Y479" s="200"/>
      <c r="AA479" s="295">
        <f t="shared" si="574"/>
        <v>0</v>
      </c>
      <c r="AB479" s="212"/>
      <c r="AC479" s="212"/>
      <c r="AD479" s="212"/>
    </row>
    <row r="480" spans="1:33" s="202" customFormat="1" x14ac:dyDescent="0.25">
      <c r="A480" s="197"/>
      <c r="B480" s="197">
        <v>3235</v>
      </c>
      <c r="C480" s="286" t="s">
        <v>44</v>
      </c>
      <c r="D480" s="200"/>
      <c r="E480" s="200"/>
      <c r="F480" s="201"/>
      <c r="G480" s="201"/>
      <c r="H480" s="200"/>
      <c r="I480" s="331">
        <v>3000</v>
      </c>
      <c r="J480" s="332">
        <f>I480</f>
        <v>3000</v>
      </c>
      <c r="K480" s="200"/>
      <c r="L480" s="200"/>
      <c r="M480" s="200"/>
      <c r="N480" s="200"/>
      <c r="O480" s="200"/>
      <c r="P480" s="200"/>
      <c r="Q480" s="200"/>
      <c r="R480" s="200"/>
      <c r="S480" s="200"/>
      <c r="T480" s="201"/>
      <c r="U480" s="201">
        <f>J480+T480</f>
        <v>3000</v>
      </c>
      <c r="V480" s="200"/>
      <c r="W480" s="201"/>
      <c r="X480" s="200"/>
      <c r="Y480" s="200"/>
      <c r="AA480" s="295">
        <f t="shared" si="574"/>
        <v>0</v>
      </c>
      <c r="AB480" s="212"/>
      <c r="AC480" s="212"/>
      <c r="AD480" s="212"/>
    </row>
    <row r="481" spans="1:30" s="202" customFormat="1" x14ac:dyDescent="0.25">
      <c r="A481" s="197"/>
      <c r="B481" s="197">
        <v>3237</v>
      </c>
      <c r="C481" s="286" t="s">
        <v>607</v>
      </c>
      <c r="D481" s="200"/>
      <c r="E481" s="200"/>
      <c r="F481" s="201"/>
      <c r="G481" s="201"/>
      <c r="H481" s="200"/>
      <c r="I481" s="331">
        <v>4000</v>
      </c>
      <c r="J481" s="332">
        <f t="shared" ref="J481:J482" si="575">I481</f>
        <v>4000</v>
      </c>
      <c r="K481" s="200"/>
      <c r="L481" s="200"/>
      <c r="M481" s="200"/>
      <c r="N481" s="200"/>
      <c r="O481" s="200"/>
      <c r="P481" s="200"/>
      <c r="Q481" s="200"/>
      <c r="R481" s="200"/>
      <c r="S481" s="200"/>
      <c r="T481" s="201"/>
      <c r="U481" s="201">
        <f t="shared" ref="U481:U483" si="576">J481+T481</f>
        <v>4000</v>
      </c>
      <c r="V481" s="200"/>
      <c r="W481" s="201"/>
      <c r="X481" s="200"/>
      <c r="Y481" s="200"/>
      <c r="AA481" s="295">
        <f t="shared" si="574"/>
        <v>0</v>
      </c>
      <c r="AB481" s="212"/>
      <c r="AC481" s="212"/>
      <c r="AD481" s="212"/>
    </row>
    <row r="482" spans="1:30" s="202" customFormat="1" x14ac:dyDescent="0.25">
      <c r="A482" s="197"/>
      <c r="B482" s="197">
        <v>3239</v>
      </c>
      <c r="C482" s="205" t="s">
        <v>52</v>
      </c>
      <c r="D482" s="200"/>
      <c r="E482" s="200"/>
      <c r="F482" s="201"/>
      <c r="G482" s="201"/>
      <c r="H482" s="200"/>
      <c r="I482" s="331">
        <v>3000</v>
      </c>
      <c r="J482" s="332">
        <f t="shared" si="575"/>
        <v>3000</v>
      </c>
      <c r="K482" s="200"/>
      <c r="L482" s="200"/>
      <c r="M482" s="200"/>
      <c r="N482" s="200"/>
      <c r="O482" s="200"/>
      <c r="P482" s="200"/>
      <c r="Q482" s="200"/>
      <c r="R482" s="200"/>
      <c r="S482" s="200"/>
      <c r="T482" s="201"/>
      <c r="U482" s="201">
        <f t="shared" si="576"/>
        <v>3000</v>
      </c>
      <c r="V482" s="200"/>
      <c r="W482" s="201"/>
      <c r="X482" s="200"/>
      <c r="Y482" s="200"/>
      <c r="AA482" s="295">
        <f t="shared" si="574"/>
        <v>0</v>
      </c>
      <c r="AB482" s="212"/>
      <c r="AC482" s="212"/>
      <c r="AD482" s="212"/>
    </row>
    <row r="483" spans="1:30" s="202" customFormat="1" x14ac:dyDescent="0.25">
      <c r="A483" s="197"/>
      <c r="B483" s="189">
        <v>329</v>
      </c>
      <c r="C483" s="205"/>
      <c r="D483" s="200"/>
      <c r="E483" s="200"/>
      <c r="F483" s="201"/>
      <c r="G483" s="201"/>
      <c r="H483" s="200"/>
      <c r="I483" s="191">
        <f>I516</f>
        <v>0</v>
      </c>
      <c r="J483" s="4">
        <f>J516</f>
        <v>0</v>
      </c>
      <c r="K483" s="200"/>
      <c r="L483" s="200"/>
      <c r="M483" s="200"/>
      <c r="N483" s="200"/>
      <c r="O483" s="200"/>
      <c r="P483" s="200"/>
      <c r="Q483" s="200"/>
      <c r="R483" s="200"/>
      <c r="S483" s="200"/>
      <c r="T483" s="201"/>
      <c r="U483" s="4">
        <f t="shared" si="576"/>
        <v>0</v>
      </c>
      <c r="V483" s="200"/>
      <c r="W483" s="201"/>
      <c r="X483" s="200"/>
      <c r="Y483" s="200"/>
      <c r="AA483" s="295">
        <f t="shared" si="574"/>
        <v>0</v>
      </c>
      <c r="AB483" s="212"/>
      <c r="AC483" s="212"/>
      <c r="AD483" s="212"/>
    </row>
    <row r="484" spans="1:30" s="192" customFormat="1" hidden="1" x14ac:dyDescent="0.25">
      <c r="A484" s="6"/>
      <c r="B484" s="189">
        <v>34</v>
      </c>
      <c r="C484" s="190" t="s">
        <v>67</v>
      </c>
      <c r="D484" s="191">
        <f t="shared" ref="D484:E484" si="577">SUM(D485+D490)</f>
        <v>0</v>
      </c>
      <c r="E484" s="191">
        <f t="shared" si="577"/>
        <v>0</v>
      </c>
      <c r="F484" s="201">
        <f t="shared" si="555"/>
        <v>0</v>
      </c>
      <c r="G484" s="191"/>
      <c r="H484" s="191">
        <f t="shared" ref="H484:I484" si="578">SUM(H485+H490)</f>
        <v>0</v>
      </c>
      <c r="I484" s="191">
        <f t="shared" si="578"/>
        <v>0</v>
      </c>
      <c r="J484" s="201">
        <f t="shared" si="542"/>
        <v>0</v>
      </c>
      <c r="K484" s="191">
        <f t="shared" ref="K484:S484" si="579">SUM(K485+K490)</f>
        <v>0</v>
      </c>
      <c r="L484" s="191">
        <f t="shared" si="579"/>
        <v>0</v>
      </c>
      <c r="M484" s="191">
        <f t="shared" si="579"/>
        <v>0</v>
      </c>
      <c r="N484" s="191">
        <f t="shared" si="579"/>
        <v>0</v>
      </c>
      <c r="O484" s="191">
        <f t="shared" si="579"/>
        <v>0</v>
      </c>
      <c r="P484" s="191">
        <f t="shared" si="579"/>
        <v>0</v>
      </c>
      <c r="Q484" s="191">
        <f t="shared" si="579"/>
        <v>0</v>
      </c>
      <c r="R484" s="191">
        <f t="shared" si="579"/>
        <v>0</v>
      </c>
      <c r="S484" s="191">
        <f t="shared" si="579"/>
        <v>0</v>
      </c>
      <c r="T484" s="201">
        <f t="shared" si="547"/>
        <v>0</v>
      </c>
      <c r="U484" s="201">
        <f t="shared" si="548"/>
        <v>0</v>
      </c>
      <c r="V484" s="191">
        <f t="shared" ref="V484" si="580">SUM(V485+V490)</f>
        <v>0</v>
      </c>
      <c r="W484" s="201">
        <f t="shared" si="543"/>
        <v>0</v>
      </c>
      <c r="X484" s="191">
        <f t="shared" ref="X484:Y484" si="581">SUM(X485+X490)</f>
        <v>0</v>
      </c>
      <c r="Y484" s="191">
        <f t="shared" si="581"/>
        <v>0</v>
      </c>
      <c r="AA484" s="295">
        <f t="shared" si="574"/>
        <v>0</v>
      </c>
      <c r="AB484" s="212"/>
      <c r="AC484" s="212"/>
      <c r="AD484" s="212"/>
    </row>
    <row r="485" spans="1:30" s="192" customFormat="1" hidden="1" x14ac:dyDescent="0.25">
      <c r="A485" s="189"/>
      <c r="B485" s="189">
        <v>342</v>
      </c>
      <c r="C485" s="190" t="s">
        <v>68</v>
      </c>
      <c r="D485" s="191">
        <f t="shared" ref="D485:E485" si="582">SUM(D486+D487+D488+D489)</f>
        <v>0</v>
      </c>
      <c r="E485" s="191">
        <f t="shared" si="582"/>
        <v>0</v>
      </c>
      <c r="F485" s="201">
        <f t="shared" si="555"/>
        <v>0</v>
      </c>
      <c r="G485" s="191"/>
      <c r="H485" s="191">
        <f t="shared" ref="H485:I485" si="583">SUM(H486+H487+H488+H489)</f>
        <v>0</v>
      </c>
      <c r="I485" s="191">
        <f t="shared" si="583"/>
        <v>0</v>
      </c>
      <c r="J485" s="201">
        <f t="shared" si="542"/>
        <v>0</v>
      </c>
      <c r="K485" s="191">
        <f t="shared" ref="K485:S485" si="584">SUM(K486+K487+K488+K489)</f>
        <v>0</v>
      </c>
      <c r="L485" s="191">
        <f t="shared" si="584"/>
        <v>0</v>
      </c>
      <c r="M485" s="191">
        <f t="shared" si="584"/>
        <v>0</v>
      </c>
      <c r="N485" s="191">
        <f t="shared" si="584"/>
        <v>0</v>
      </c>
      <c r="O485" s="191">
        <f t="shared" si="584"/>
        <v>0</v>
      </c>
      <c r="P485" s="191">
        <f t="shared" si="584"/>
        <v>0</v>
      </c>
      <c r="Q485" s="191">
        <f t="shared" si="584"/>
        <v>0</v>
      </c>
      <c r="R485" s="191">
        <f t="shared" si="584"/>
        <v>0</v>
      </c>
      <c r="S485" s="191">
        <f t="shared" si="584"/>
        <v>0</v>
      </c>
      <c r="T485" s="201">
        <f t="shared" si="547"/>
        <v>0</v>
      </c>
      <c r="U485" s="201">
        <f t="shared" si="548"/>
        <v>0</v>
      </c>
      <c r="V485" s="191">
        <f t="shared" ref="V485" si="585">SUM(V486+V487+V488+V489)</f>
        <v>0</v>
      </c>
      <c r="W485" s="201">
        <f t="shared" si="543"/>
        <v>0</v>
      </c>
      <c r="X485" s="191">
        <f t="shared" ref="X485:Y485" si="586">SUM(X486+X487+X488+X489)</f>
        <v>0</v>
      </c>
      <c r="Y485" s="191">
        <f t="shared" si="586"/>
        <v>0</v>
      </c>
      <c r="AA485" s="295">
        <f t="shared" si="574"/>
        <v>0</v>
      </c>
      <c r="AB485" s="212"/>
      <c r="AC485" s="212"/>
      <c r="AD485" s="212"/>
    </row>
    <row r="486" spans="1:30" s="202" customFormat="1" ht="27.75" hidden="1" customHeight="1" x14ac:dyDescent="0.25">
      <c r="A486" s="197"/>
      <c r="B486" s="198" t="s">
        <v>69</v>
      </c>
      <c r="C486" s="199" t="s">
        <v>70</v>
      </c>
      <c r="D486" s="200"/>
      <c r="E486" s="200"/>
      <c r="F486" s="201">
        <f t="shared" si="555"/>
        <v>0</v>
      </c>
      <c r="G486" s="201"/>
      <c r="H486" s="200"/>
      <c r="I486" s="200"/>
      <c r="J486" s="201">
        <f t="shared" si="542"/>
        <v>0</v>
      </c>
      <c r="K486" s="200"/>
      <c r="L486" s="200"/>
      <c r="M486" s="200"/>
      <c r="N486" s="200"/>
      <c r="O486" s="200"/>
      <c r="P486" s="200"/>
      <c r="Q486" s="200"/>
      <c r="R486" s="200"/>
      <c r="S486" s="200"/>
      <c r="T486" s="201">
        <f t="shared" si="547"/>
        <v>0</v>
      </c>
      <c r="U486" s="201">
        <f t="shared" si="548"/>
        <v>0</v>
      </c>
      <c r="V486" s="200"/>
      <c r="W486" s="201">
        <f t="shared" si="543"/>
        <v>0</v>
      </c>
      <c r="X486" s="200"/>
      <c r="Y486" s="200"/>
      <c r="AA486" s="295">
        <f t="shared" si="574"/>
        <v>0</v>
      </c>
      <c r="AB486" s="212"/>
      <c r="AC486" s="212"/>
      <c r="AD486" s="212"/>
    </row>
    <row r="487" spans="1:30" s="202" customFormat="1" ht="27" hidden="1" x14ac:dyDescent="0.25">
      <c r="A487" s="197"/>
      <c r="B487" s="197">
        <v>3426</v>
      </c>
      <c r="C487" s="199" t="s">
        <v>71</v>
      </c>
      <c r="D487" s="200"/>
      <c r="E487" s="200"/>
      <c r="F487" s="201">
        <f t="shared" si="555"/>
        <v>0</v>
      </c>
      <c r="G487" s="201"/>
      <c r="H487" s="200"/>
      <c r="I487" s="200"/>
      <c r="J487" s="201">
        <f t="shared" si="542"/>
        <v>0</v>
      </c>
      <c r="K487" s="200"/>
      <c r="L487" s="200"/>
      <c r="M487" s="200"/>
      <c r="N487" s="200"/>
      <c r="O487" s="200"/>
      <c r="P487" s="200"/>
      <c r="Q487" s="200"/>
      <c r="R487" s="200"/>
      <c r="S487" s="200"/>
      <c r="T487" s="201">
        <f t="shared" si="547"/>
        <v>0</v>
      </c>
      <c r="U487" s="201">
        <f t="shared" si="548"/>
        <v>0</v>
      </c>
      <c r="V487" s="200"/>
      <c r="W487" s="201">
        <f t="shared" si="543"/>
        <v>0</v>
      </c>
      <c r="X487" s="200"/>
      <c r="Y487" s="200"/>
      <c r="AA487" s="295">
        <f t="shared" si="574"/>
        <v>0</v>
      </c>
      <c r="AB487" s="212"/>
      <c r="AC487" s="212"/>
      <c r="AD487" s="212"/>
    </row>
    <row r="488" spans="1:30" s="202" customFormat="1" ht="27" hidden="1" x14ac:dyDescent="0.25">
      <c r="A488" s="197"/>
      <c r="B488" s="197">
        <v>3427</v>
      </c>
      <c r="C488" s="199" t="s">
        <v>72</v>
      </c>
      <c r="D488" s="200"/>
      <c r="E488" s="200"/>
      <c r="F488" s="201">
        <f t="shared" si="555"/>
        <v>0</v>
      </c>
      <c r="G488" s="201"/>
      <c r="H488" s="200"/>
      <c r="I488" s="200"/>
      <c r="J488" s="201">
        <f t="shared" si="542"/>
        <v>0</v>
      </c>
      <c r="K488" s="200"/>
      <c r="L488" s="200"/>
      <c r="M488" s="200"/>
      <c r="N488" s="200"/>
      <c r="O488" s="200"/>
      <c r="P488" s="200"/>
      <c r="Q488" s="200"/>
      <c r="R488" s="200"/>
      <c r="S488" s="200"/>
      <c r="T488" s="201">
        <f t="shared" si="547"/>
        <v>0</v>
      </c>
      <c r="U488" s="201">
        <f t="shared" si="548"/>
        <v>0</v>
      </c>
      <c r="V488" s="200"/>
      <c r="W488" s="201">
        <f t="shared" si="543"/>
        <v>0</v>
      </c>
      <c r="X488" s="200"/>
      <c r="Y488" s="200"/>
      <c r="AA488" s="295">
        <f t="shared" si="574"/>
        <v>0</v>
      </c>
      <c r="AB488" s="212"/>
      <c r="AC488" s="212"/>
      <c r="AD488" s="212"/>
    </row>
    <row r="489" spans="1:30" s="202" customFormat="1" hidden="1" x14ac:dyDescent="0.25">
      <c r="A489" s="197"/>
      <c r="B489" s="197">
        <v>3428</v>
      </c>
      <c r="C489" s="199" t="s">
        <v>73</v>
      </c>
      <c r="D489" s="200"/>
      <c r="E489" s="200"/>
      <c r="F489" s="201">
        <f t="shared" si="555"/>
        <v>0</v>
      </c>
      <c r="G489" s="201"/>
      <c r="H489" s="200"/>
      <c r="I489" s="200"/>
      <c r="J489" s="201">
        <f t="shared" si="542"/>
        <v>0</v>
      </c>
      <c r="K489" s="200"/>
      <c r="L489" s="200"/>
      <c r="M489" s="200"/>
      <c r="N489" s="200"/>
      <c r="O489" s="200"/>
      <c r="P489" s="200"/>
      <c r="Q489" s="200"/>
      <c r="R489" s="200"/>
      <c r="S489" s="200"/>
      <c r="T489" s="201">
        <f t="shared" si="547"/>
        <v>0</v>
      </c>
      <c r="U489" s="201">
        <f t="shared" si="548"/>
        <v>0</v>
      </c>
      <c r="V489" s="200"/>
      <c r="W489" s="201">
        <f t="shared" si="543"/>
        <v>0</v>
      </c>
      <c r="X489" s="200"/>
      <c r="Y489" s="200"/>
      <c r="AA489" s="295">
        <f t="shared" si="574"/>
        <v>0</v>
      </c>
      <c r="AB489" s="212"/>
      <c r="AC489" s="212"/>
      <c r="AD489" s="212"/>
    </row>
    <row r="490" spans="1:30" s="192" customFormat="1" hidden="1" x14ac:dyDescent="0.25">
      <c r="A490" s="189"/>
      <c r="B490" s="189">
        <v>343</v>
      </c>
      <c r="C490" s="190"/>
      <c r="D490" s="191">
        <f t="shared" ref="D490:E490" si="587">SUM(D491+D492+D493+D494)</f>
        <v>0</v>
      </c>
      <c r="E490" s="191">
        <f t="shared" si="587"/>
        <v>0</v>
      </c>
      <c r="F490" s="201">
        <f t="shared" si="555"/>
        <v>0</v>
      </c>
      <c r="G490" s="191"/>
      <c r="H490" s="191">
        <f t="shared" ref="H490:I490" si="588">SUM(H491+H492+H493+H494)</f>
        <v>0</v>
      </c>
      <c r="I490" s="191">
        <f t="shared" si="588"/>
        <v>0</v>
      </c>
      <c r="J490" s="201">
        <f t="shared" si="542"/>
        <v>0</v>
      </c>
      <c r="K490" s="191">
        <f t="shared" ref="K490:S490" si="589">SUM(K491+K492+K493+K494)</f>
        <v>0</v>
      </c>
      <c r="L490" s="191">
        <f t="shared" si="589"/>
        <v>0</v>
      </c>
      <c r="M490" s="191">
        <f t="shared" si="589"/>
        <v>0</v>
      </c>
      <c r="N490" s="191">
        <f t="shared" si="589"/>
        <v>0</v>
      </c>
      <c r="O490" s="191">
        <f t="shared" si="589"/>
        <v>0</v>
      </c>
      <c r="P490" s="191">
        <f t="shared" si="589"/>
        <v>0</v>
      </c>
      <c r="Q490" s="191">
        <f t="shared" si="589"/>
        <v>0</v>
      </c>
      <c r="R490" s="191">
        <f t="shared" si="589"/>
        <v>0</v>
      </c>
      <c r="S490" s="191">
        <f t="shared" si="589"/>
        <v>0</v>
      </c>
      <c r="T490" s="201">
        <f t="shared" si="547"/>
        <v>0</v>
      </c>
      <c r="U490" s="201">
        <f t="shared" si="548"/>
        <v>0</v>
      </c>
      <c r="V490" s="191">
        <f t="shared" ref="V490" si="590">SUM(V491+V492+V493+V494)</f>
        <v>0</v>
      </c>
      <c r="W490" s="201">
        <f t="shared" si="543"/>
        <v>0</v>
      </c>
      <c r="X490" s="191">
        <f t="shared" ref="X490:Y490" si="591">SUM(X491+X492+X493+X494)</f>
        <v>0</v>
      </c>
      <c r="Y490" s="191">
        <f t="shared" si="591"/>
        <v>0</v>
      </c>
      <c r="AA490" s="295">
        <f t="shared" si="574"/>
        <v>0</v>
      </c>
      <c r="AB490" s="212"/>
      <c r="AC490" s="212"/>
      <c r="AD490" s="212"/>
    </row>
    <row r="491" spans="1:30" s="202" customFormat="1" hidden="1" x14ac:dyDescent="0.25">
      <c r="A491" s="197"/>
      <c r="B491" s="198" t="s">
        <v>74</v>
      </c>
      <c r="C491" s="199" t="s">
        <v>75</v>
      </c>
      <c r="D491" s="200"/>
      <c r="E491" s="200"/>
      <c r="F491" s="201">
        <f t="shared" si="555"/>
        <v>0</v>
      </c>
      <c r="G491" s="201"/>
      <c r="H491" s="200"/>
      <c r="I491" s="200"/>
      <c r="J491" s="201">
        <f t="shared" si="542"/>
        <v>0</v>
      </c>
      <c r="K491" s="200"/>
      <c r="L491" s="200"/>
      <c r="M491" s="200"/>
      <c r="N491" s="200"/>
      <c r="O491" s="200"/>
      <c r="P491" s="200"/>
      <c r="Q491" s="200"/>
      <c r="R491" s="200"/>
      <c r="S491" s="200"/>
      <c r="T491" s="201">
        <f t="shared" si="547"/>
        <v>0</v>
      </c>
      <c r="U491" s="201">
        <f t="shared" si="548"/>
        <v>0</v>
      </c>
      <c r="V491" s="200"/>
      <c r="W491" s="201">
        <f t="shared" si="543"/>
        <v>0</v>
      </c>
      <c r="X491" s="200"/>
      <c r="Y491" s="200"/>
      <c r="AA491" s="295">
        <f t="shared" si="574"/>
        <v>0</v>
      </c>
      <c r="AB491" s="212"/>
      <c r="AC491" s="212"/>
      <c r="AD491" s="212"/>
    </row>
    <row r="492" spans="1:30" s="202" customFormat="1" ht="27" hidden="1" x14ac:dyDescent="0.25">
      <c r="A492" s="197"/>
      <c r="B492" s="198" t="s">
        <v>76</v>
      </c>
      <c r="C492" s="199" t="s">
        <v>77</v>
      </c>
      <c r="D492" s="200"/>
      <c r="E492" s="200"/>
      <c r="F492" s="201">
        <f t="shared" si="555"/>
        <v>0</v>
      </c>
      <c r="G492" s="201"/>
      <c r="H492" s="200"/>
      <c r="I492" s="200"/>
      <c r="J492" s="201">
        <f t="shared" si="542"/>
        <v>0</v>
      </c>
      <c r="K492" s="200"/>
      <c r="L492" s="200"/>
      <c r="M492" s="200"/>
      <c r="N492" s="200"/>
      <c r="O492" s="200"/>
      <c r="P492" s="200"/>
      <c r="Q492" s="200"/>
      <c r="R492" s="200"/>
      <c r="S492" s="200"/>
      <c r="T492" s="201">
        <f t="shared" si="547"/>
        <v>0</v>
      </c>
      <c r="U492" s="201">
        <f t="shared" si="548"/>
        <v>0</v>
      </c>
      <c r="V492" s="200"/>
      <c r="W492" s="201">
        <f t="shared" si="543"/>
        <v>0</v>
      </c>
      <c r="X492" s="200"/>
      <c r="Y492" s="200"/>
      <c r="AA492" s="295">
        <f t="shared" si="574"/>
        <v>0</v>
      </c>
      <c r="AB492" s="212"/>
      <c r="AC492" s="212"/>
      <c r="AD492" s="212"/>
    </row>
    <row r="493" spans="1:30" s="202" customFormat="1" hidden="1" x14ac:dyDescent="0.25">
      <c r="A493" s="197"/>
      <c r="B493" s="198" t="s">
        <v>78</v>
      </c>
      <c r="C493" s="199" t="s">
        <v>79</v>
      </c>
      <c r="D493" s="200"/>
      <c r="E493" s="200"/>
      <c r="F493" s="201">
        <f t="shared" si="555"/>
        <v>0</v>
      </c>
      <c r="G493" s="201"/>
      <c r="H493" s="200"/>
      <c r="I493" s="200"/>
      <c r="J493" s="201">
        <f t="shared" si="542"/>
        <v>0</v>
      </c>
      <c r="K493" s="200"/>
      <c r="L493" s="200"/>
      <c r="M493" s="200"/>
      <c r="N493" s="200"/>
      <c r="O493" s="200"/>
      <c r="P493" s="200"/>
      <c r="Q493" s="200"/>
      <c r="R493" s="200"/>
      <c r="S493" s="200"/>
      <c r="T493" s="201">
        <f t="shared" si="547"/>
        <v>0</v>
      </c>
      <c r="U493" s="201">
        <f t="shared" si="548"/>
        <v>0</v>
      </c>
      <c r="V493" s="200"/>
      <c r="W493" s="201">
        <f t="shared" si="543"/>
        <v>0</v>
      </c>
      <c r="X493" s="200"/>
      <c r="Y493" s="200"/>
      <c r="AA493" s="295">
        <f t="shared" si="574"/>
        <v>0</v>
      </c>
      <c r="AB493" s="212"/>
      <c r="AC493" s="212"/>
      <c r="AD493" s="212"/>
    </row>
    <row r="494" spans="1:30" s="202" customFormat="1" hidden="1" x14ac:dyDescent="0.25">
      <c r="A494" s="197"/>
      <c r="B494" s="198" t="s">
        <v>80</v>
      </c>
      <c r="C494" s="199" t="s">
        <v>81</v>
      </c>
      <c r="D494" s="200"/>
      <c r="E494" s="200"/>
      <c r="F494" s="201">
        <f t="shared" si="555"/>
        <v>0</v>
      </c>
      <c r="G494" s="201"/>
      <c r="H494" s="200"/>
      <c r="I494" s="200"/>
      <c r="J494" s="201">
        <f t="shared" si="542"/>
        <v>0</v>
      </c>
      <c r="K494" s="200"/>
      <c r="L494" s="200"/>
      <c r="M494" s="200"/>
      <c r="N494" s="200"/>
      <c r="O494" s="200"/>
      <c r="P494" s="200"/>
      <c r="Q494" s="200"/>
      <c r="R494" s="200"/>
      <c r="S494" s="200"/>
      <c r="T494" s="201">
        <f t="shared" si="547"/>
        <v>0</v>
      </c>
      <c r="U494" s="201">
        <f t="shared" si="548"/>
        <v>0</v>
      </c>
      <c r="V494" s="200"/>
      <c r="W494" s="201">
        <f t="shared" si="543"/>
        <v>0</v>
      </c>
      <c r="X494" s="200"/>
      <c r="Y494" s="200"/>
      <c r="AA494" s="295">
        <f t="shared" si="574"/>
        <v>0</v>
      </c>
      <c r="AB494" s="212"/>
      <c r="AC494" s="212"/>
      <c r="AD494" s="212"/>
    </row>
    <row r="495" spans="1:30" s="7" customFormat="1" hidden="1" x14ac:dyDescent="0.25">
      <c r="B495" s="5">
        <v>4</v>
      </c>
      <c r="C495" s="7" t="s">
        <v>118</v>
      </c>
      <c r="D495" s="4">
        <f>SUM(D496)</f>
        <v>0</v>
      </c>
      <c r="E495" s="4">
        <f t="shared" ref="E495:V495" si="592">SUM(E496)</f>
        <v>0</v>
      </c>
      <c r="F495" s="201">
        <f t="shared" si="555"/>
        <v>0</v>
      </c>
      <c r="G495" s="4"/>
      <c r="H495" s="4">
        <f t="shared" si="592"/>
        <v>0</v>
      </c>
      <c r="I495" s="4">
        <f t="shared" si="592"/>
        <v>0</v>
      </c>
      <c r="J495" s="201">
        <f t="shared" si="542"/>
        <v>0</v>
      </c>
      <c r="K495" s="4">
        <f t="shared" si="592"/>
        <v>0</v>
      </c>
      <c r="L495" s="4">
        <f t="shared" si="592"/>
        <v>0</v>
      </c>
      <c r="M495" s="4">
        <f t="shared" si="592"/>
        <v>0</v>
      </c>
      <c r="N495" s="4">
        <f t="shared" si="592"/>
        <v>0</v>
      </c>
      <c r="O495" s="4">
        <f t="shared" si="592"/>
        <v>0</v>
      </c>
      <c r="P495" s="4">
        <f t="shared" si="592"/>
        <v>0</v>
      </c>
      <c r="Q495" s="4">
        <f t="shared" si="592"/>
        <v>0</v>
      </c>
      <c r="R495" s="4">
        <f t="shared" si="592"/>
        <v>0</v>
      </c>
      <c r="S495" s="4">
        <f t="shared" si="592"/>
        <v>0</v>
      </c>
      <c r="T495" s="201">
        <f t="shared" si="547"/>
        <v>0</v>
      </c>
      <c r="U495" s="201">
        <f t="shared" si="548"/>
        <v>0</v>
      </c>
      <c r="V495" s="4">
        <f t="shared" si="592"/>
        <v>0</v>
      </c>
      <c r="W495" s="201">
        <f t="shared" si="543"/>
        <v>0</v>
      </c>
      <c r="X495" s="4">
        <f t="shared" ref="X495:Y495" si="593">SUM(X496)</f>
        <v>0</v>
      </c>
      <c r="Y495" s="4">
        <f t="shared" si="593"/>
        <v>0</v>
      </c>
      <c r="AA495" s="295">
        <f t="shared" si="574"/>
        <v>0</v>
      </c>
      <c r="AB495" s="212"/>
      <c r="AC495" s="212"/>
      <c r="AD495" s="212"/>
    </row>
    <row r="496" spans="1:30" s="7" customFormat="1" hidden="1" x14ac:dyDescent="0.25">
      <c r="B496" s="5">
        <v>42</v>
      </c>
      <c r="D496" s="4">
        <f t="shared" ref="D496:E496" si="594">SUM(D497+D505+D508+D513)</f>
        <v>0</v>
      </c>
      <c r="E496" s="4">
        <f t="shared" si="594"/>
        <v>0</v>
      </c>
      <c r="F496" s="201">
        <f t="shared" si="555"/>
        <v>0</v>
      </c>
      <c r="G496" s="4"/>
      <c r="H496" s="4">
        <f t="shared" ref="H496:I496" si="595">SUM(H497+H505+H508+H513)</f>
        <v>0</v>
      </c>
      <c r="I496" s="4">
        <f t="shared" si="595"/>
        <v>0</v>
      </c>
      <c r="J496" s="201">
        <f t="shared" si="542"/>
        <v>0</v>
      </c>
      <c r="K496" s="4">
        <f t="shared" ref="K496:S496" si="596">SUM(K497+K505+K508+K513)</f>
        <v>0</v>
      </c>
      <c r="L496" s="4">
        <f t="shared" si="596"/>
        <v>0</v>
      </c>
      <c r="M496" s="4">
        <f t="shared" si="596"/>
        <v>0</v>
      </c>
      <c r="N496" s="4">
        <f t="shared" si="596"/>
        <v>0</v>
      </c>
      <c r="O496" s="4">
        <f t="shared" si="596"/>
        <v>0</v>
      </c>
      <c r="P496" s="4">
        <f t="shared" si="596"/>
        <v>0</v>
      </c>
      <c r="Q496" s="4">
        <f t="shared" si="596"/>
        <v>0</v>
      </c>
      <c r="R496" s="4">
        <f t="shared" si="596"/>
        <v>0</v>
      </c>
      <c r="S496" s="4">
        <f t="shared" si="596"/>
        <v>0</v>
      </c>
      <c r="T496" s="201">
        <f t="shared" si="547"/>
        <v>0</v>
      </c>
      <c r="U496" s="201">
        <f t="shared" si="548"/>
        <v>0</v>
      </c>
      <c r="V496" s="4">
        <f t="shared" ref="V496" si="597">SUM(V497+V505+V508+V513)</f>
        <v>0</v>
      </c>
      <c r="W496" s="201">
        <f t="shared" si="543"/>
        <v>0</v>
      </c>
      <c r="X496" s="4">
        <f t="shared" ref="X496:Y496" si="598">SUM(X497+X505+X508+X513)</f>
        <v>0</v>
      </c>
      <c r="Y496" s="4">
        <f t="shared" si="598"/>
        <v>0</v>
      </c>
      <c r="AA496" s="295">
        <f t="shared" si="574"/>
        <v>0</v>
      </c>
      <c r="AB496" s="212"/>
      <c r="AC496" s="212"/>
      <c r="AD496" s="212"/>
    </row>
    <row r="497" spans="1:30" s="7" customFormat="1" hidden="1" x14ac:dyDescent="0.25">
      <c r="B497" s="5">
        <v>422</v>
      </c>
      <c r="D497" s="4">
        <f t="shared" ref="D497:E497" si="599">SUM(D498+D499+D500+D501+D502+D503+D504)</f>
        <v>0</v>
      </c>
      <c r="E497" s="4">
        <f t="shared" si="599"/>
        <v>0</v>
      </c>
      <c r="F497" s="201">
        <f t="shared" ref="F497:F515" si="600">SUM(H497:S497)</f>
        <v>0</v>
      </c>
      <c r="G497" s="4"/>
      <c r="H497" s="4">
        <f t="shared" ref="H497:I497" si="601">SUM(H498+H499+H500+H501+H502+H503+H504)</f>
        <v>0</v>
      </c>
      <c r="I497" s="4">
        <f t="shared" si="601"/>
        <v>0</v>
      </c>
      <c r="J497" s="201">
        <f t="shared" si="542"/>
        <v>0</v>
      </c>
      <c r="K497" s="4">
        <f t="shared" ref="K497:S497" si="602">SUM(K498+K499+K500+K501+K502+K503+K504)</f>
        <v>0</v>
      </c>
      <c r="L497" s="4">
        <f t="shared" si="602"/>
        <v>0</v>
      </c>
      <c r="M497" s="4">
        <f t="shared" si="602"/>
        <v>0</v>
      </c>
      <c r="N497" s="4">
        <f t="shared" si="602"/>
        <v>0</v>
      </c>
      <c r="O497" s="4">
        <f t="shared" si="602"/>
        <v>0</v>
      </c>
      <c r="P497" s="4">
        <f t="shared" si="602"/>
        <v>0</v>
      </c>
      <c r="Q497" s="4">
        <f t="shared" si="602"/>
        <v>0</v>
      </c>
      <c r="R497" s="4">
        <f t="shared" si="602"/>
        <v>0</v>
      </c>
      <c r="S497" s="4">
        <f t="shared" si="602"/>
        <v>0</v>
      </c>
      <c r="T497" s="201">
        <f t="shared" si="547"/>
        <v>0</v>
      </c>
      <c r="U497" s="201">
        <f t="shared" si="548"/>
        <v>0</v>
      </c>
      <c r="V497" s="4">
        <f t="shared" ref="V497" si="603">SUM(V498+V499+V500+V501+V502+V503+V504)</f>
        <v>0</v>
      </c>
      <c r="W497" s="201">
        <f t="shared" si="543"/>
        <v>0</v>
      </c>
      <c r="X497" s="4">
        <f t="shared" ref="X497:Y497" si="604">SUM(X498+X499+X500+X501+X502+X503+X504)</f>
        <v>0</v>
      </c>
      <c r="Y497" s="4">
        <f t="shared" si="604"/>
        <v>0</v>
      </c>
      <c r="AA497" s="295">
        <f t="shared" si="574"/>
        <v>0</v>
      </c>
      <c r="AB497" s="212"/>
      <c r="AC497" s="212"/>
      <c r="AD497" s="212"/>
    </row>
    <row r="498" spans="1:30" s="202" customFormat="1" hidden="1" x14ac:dyDescent="0.25">
      <c r="A498" s="197"/>
      <c r="B498" s="206" t="s">
        <v>82</v>
      </c>
      <c r="C498" s="207" t="s">
        <v>83</v>
      </c>
      <c r="D498" s="200"/>
      <c r="E498" s="200"/>
      <c r="F498" s="201">
        <f t="shared" si="600"/>
        <v>0</v>
      </c>
      <c r="G498" s="201"/>
      <c r="H498" s="200"/>
      <c r="I498" s="200"/>
      <c r="J498" s="201">
        <f t="shared" ref="J498:J515" si="605">SUM(H498:I498)</f>
        <v>0</v>
      </c>
      <c r="K498" s="200"/>
      <c r="L498" s="200"/>
      <c r="M498" s="200"/>
      <c r="N498" s="200"/>
      <c r="O498" s="200"/>
      <c r="P498" s="200"/>
      <c r="Q498" s="200"/>
      <c r="R498" s="200"/>
      <c r="S498" s="200"/>
      <c r="T498" s="201">
        <f t="shared" si="547"/>
        <v>0</v>
      </c>
      <c r="U498" s="201">
        <f t="shared" si="548"/>
        <v>0</v>
      </c>
      <c r="V498" s="200"/>
      <c r="W498" s="201">
        <f t="shared" si="543"/>
        <v>0</v>
      </c>
      <c r="X498" s="200"/>
      <c r="Y498" s="200"/>
      <c r="AA498" s="295">
        <f t="shared" si="574"/>
        <v>0</v>
      </c>
      <c r="AB498" s="212"/>
      <c r="AC498" s="212"/>
      <c r="AD498" s="212"/>
    </row>
    <row r="499" spans="1:30" s="202" customFormat="1" hidden="1" x14ac:dyDescent="0.25">
      <c r="A499" s="197"/>
      <c r="B499" s="206" t="s">
        <v>84</v>
      </c>
      <c r="C499" s="207" t="s">
        <v>85</v>
      </c>
      <c r="D499" s="200"/>
      <c r="E499" s="200"/>
      <c r="F499" s="201">
        <f t="shared" si="600"/>
        <v>0</v>
      </c>
      <c r="G499" s="201"/>
      <c r="H499" s="200"/>
      <c r="I499" s="200"/>
      <c r="J499" s="201">
        <f t="shared" si="605"/>
        <v>0</v>
      </c>
      <c r="K499" s="200"/>
      <c r="L499" s="200"/>
      <c r="M499" s="200"/>
      <c r="N499" s="200"/>
      <c r="O499" s="200"/>
      <c r="P499" s="200"/>
      <c r="Q499" s="200"/>
      <c r="R499" s="200"/>
      <c r="S499" s="200"/>
      <c r="T499" s="201">
        <f t="shared" si="547"/>
        <v>0</v>
      </c>
      <c r="U499" s="201">
        <f t="shared" si="548"/>
        <v>0</v>
      </c>
      <c r="V499" s="200"/>
      <c r="W499" s="201">
        <f t="shared" si="543"/>
        <v>0</v>
      </c>
      <c r="X499" s="200"/>
      <c r="Y499" s="200"/>
      <c r="AA499" s="295">
        <f t="shared" si="574"/>
        <v>0</v>
      </c>
      <c r="AB499" s="212"/>
      <c r="AC499" s="212"/>
      <c r="AD499" s="212"/>
    </row>
    <row r="500" spans="1:30" s="202" customFormat="1" hidden="1" x14ac:dyDescent="0.25">
      <c r="A500" s="197"/>
      <c r="B500" s="206" t="s">
        <v>86</v>
      </c>
      <c r="C500" s="207" t="s">
        <v>87</v>
      </c>
      <c r="D500" s="200"/>
      <c r="E500" s="200"/>
      <c r="F500" s="201">
        <f t="shared" si="600"/>
        <v>0</v>
      </c>
      <c r="G500" s="201"/>
      <c r="H500" s="200"/>
      <c r="I500" s="200"/>
      <c r="J500" s="201">
        <f t="shared" si="605"/>
        <v>0</v>
      </c>
      <c r="K500" s="200"/>
      <c r="L500" s="200"/>
      <c r="M500" s="200"/>
      <c r="N500" s="200"/>
      <c r="O500" s="200"/>
      <c r="P500" s="200"/>
      <c r="Q500" s="200"/>
      <c r="R500" s="200"/>
      <c r="S500" s="200"/>
      <c r="T500" s="201">
        <f t="shared" si="547"/>
        <v>0</v>
      </c>
      <c r="U500" s="201">
        <f t="shared" si="548"/>
        <v>0</v>
      </c>
      <c r="V500" s="200"/>
      <c r="W500" s="201">
        <f t="shared" si="543"/>
        <v>0</v>
      </c>
      <c r="X500" s="200"/>
      <c r="Y500" s="200"/>
      <c r="AA500" s="295">
        <f t="shared" si="574"/>
        <v>0</v>
      </c>
      <c r="AB500" s="212"/>
      <c r="AC500" s="212"/>
      <c r="AD500" s="212"/>
    </row>
    <row r="501" spans="1:30" s="202" customFormat="1" hidden="1" x14ac:dyDescent="0.25">
      <c r="A501" s="197"/>
      <c r="B501" s="206" t="s">
        <v>88</v>
      </c>
      <c r="C501" s="207" t="s">
        <v>89</v>
      </c>
      <c r="D501" s="200"/>
      <c r="E501" s="200"/>
      <c r="F501" s="201">
        <f t="shared" si="600"/>
        <v>0</v>
      </c>
      <c r="G501" s="201"/>
      <c r="H501" s="200"/>
      <c r="I501" s="200"/>
      <c r="J501" s="201">
        <f t="shared" si="605"/>
        <v>0</v>
      </c>
      <c r="K501" s="200"/>
      <c r="L501" s="200"/>
      <c r="M501" s="200"/>
      <c r="N501" s="200"/>
      <c r="O501" s="200"/>
      <c r="P501" s="200"/>
      <c r="Q501" s="200"/>
      <c r="R501" s="200"/>
      <c r="S501" s="200"/>
      <c r="T501" s="201">
        <f t="shared" si="547"/>
        <v>0</v>
      </c>
      <c r="U501" s="201">
        <f t="shared" ref="U501:U515" si="606">SUM(J501+T501)</f>
        <v>0</v>
      </c>
      <c r="V501" s="200"/>
      <c r="W501" s="201">
        <f t="shared" ref="W501:W515" si="607">SUM(U501:V501)</f>
        <v>0</v>
      </c>
      <c r="X501" s="200"/>
      <c r="Y501" s="200"/>
      <c r="AA501" s="295">
        <f t="shared" si="574"/>
        <v>0</v>
      </c>
      <c r="AB501" s="212"/>
      <c r="AC501" s="212"/>
      <c r="AD501" s="212"/>
    </row>
    <row r="502" spans="1:30" s="202" customFormat="1" hidden="1" x14ac:dyDescent="0.25">
      <c r="A502" s="197"/>
      <c r="B502" s="206" t="s">
        <v>90</v>
      </c>
      <c r="C502" s="207" t="s">
        <v>91</v>
      </c>
      <c r="D502" s="200"/>
      <c r="E502" s="200"/>
      <c r="F502" s="201">
        <f t="shared" si="600"/>
        <v>0</v>
      </c>
      <c r="G502" s="201"/>
      <c r="H502" s="200"/>
      <c r="I502" s="200"/>
      <c r="J502" s="201">
        <f t="shared" si="605"/>
        <v>0</v>
      </c>
      <c r="K502" s="200"/>
      <c r="L502" s="200"/>
      <c r="M502" s="200"/>
      <c r="N502" s="200"/>
      <c r="O502" s="200"/>
      <c r="P502" s="200"/>
      <c r="Q502" s="200"/>
      <c r="R502" s="200"/>
      <c r="S502" s="200"/>
      <c r="T502" s="201">
        <f t="shared" ref="T502:T515" si="608">SUM(K502:S502)</f>
        <v>0</v>
      </c>
      <c r="U502" s="201">
        <f t="shared" si="606"/>
        <v>0</v>
      </c>
      <c r="V502" s="200"/>
      <c r="W502" s="201">
        <f t="shared" si="607"/>
        <v>0</v>
      </c>
      <c r="X502" s="200"/>
      <c r="Y502" s="200"/>
      <c r="AA502" s="295">
        <f t="shared" si="574"/>
        <v>0</v>
      </c>
      <c r="AB502" s="212"/>
      <c r="AC502" s="212"/>
      <c r="AD502" s="212"/>
    </row>
    <row r="503" spans="1:30" s="202" customFormat="1" hidden="1" x14ac:dyDescent="0.25">
      <c r="A503" s="197"/>
      <c r="B503" s="206" t="s">
        <v>92</v>
      </c>
      <c r="C503" s="207" t="s">
        <v>93</v>
      </c>
      <c r="D503" s="200"/>
      <c r="E503" s="200"/>
      <c r="F503" s="201">
        <f t="shared" si="600"/>
        <v>0</v>
      </c>
      <c r="G503" s="201"/>
      <c r="H503" s="200"/>
      <c r="I503" s="200"/>
      <c r="J503" s="201">
        <f t="shared" si="605"/>
        <v>0</v>
      </c>
      <c r="K503" s="200"/>
      <c r="L503" s="200"/>
      <c r="M503" s="200"/>
      <c r="N503" s="200"/>
      <c r="O503" s="200"/>
      <c r="P503" s="200"/>
      <c r="Q503" s="200"/>
      <c r="R503" s="200"/>
      <c r="S503" s="200"/>
      <c r="T503" s="201">
        <f t="shared" si="608"/>
        <v>0</v>
      </c>
      <c r="U503" s="201">
        <f t="shared" si="606"/>
        <v>0</v>
      </c>
      <c r="V503" s="200"/>
      <c r="W503" s="201">
        <f t="shared" si="607"/>
        <v>0</v>
      </c>
      <c r="X503" s="200"/>
      <c r="Y503" s="200"/>
      <c r="AA503" s="295">
        <f t="shared" si="574"/>
        <v>0</v>
      </c>
      <c r="AB503" s="212"/>
      <c r="AC503" s="212"/>
      <c r="AD503" s="212"/>
    </row>
    <row r="504" spans="1:30" s="202" customFormat="1" hidden="1" x14ac:dyDescent="0.25">
      <c r="A504" s="197"/>
      <c r="B504" s="206" t="s">
        <v>94</v>
      </c>
      <c r="C504" s="207" t="s">
        <v>95</v>
      </c>
      <c r="D504" s="200"/>
      <c r="E504" s="200"/>
      <c r="F504" s="201">
        <f t="shared" si="600"/>
        <v>0</v>
      </c>
      <c r="G504" s="201"/>
      <c r="H504" s="200"/>
      <c r="I504" s="200"/>
      <c r="J504" s="201">
        <f t="shared" si="605"/>
        <v>0</v>
      </c>
      <c r="K504" s="200"/>
      <c r="L504" s="200"/>
      <c r="M504" s="200"/>
      <c r="N504" s="200"/>
      <c r="O504" s="200"/>
      <c r="P504" s="200"/>
      <c r="Q504" s="200"/>
      <c r="R504" s="200"/>
      <c r="S504" s="200"/>
      <c r="T504" s="201">
        <f t="shared" si="608"/>
        <v>0</v>
      </c>
      <c r="U504" s="201">
        <f t="shared" si="606"/>
        <v>0</v>
      </c>
      <c r="V504" s="200"/>
      <c r="W504" s="201">
        <f t="shared" si="607"/>
        <v>0</v>
      </c>
      <c r="X504" s="200"/>
      <c r="Y504" s="200"/>
      <c r="AA504" s="295">
        <f t="shared" si="574"/>
        <v>0</v>
      </c>
      <c r="AB504" s="212"/>
      <c r="AC504" s="212"/>
      <c r="AD504" s="212"/>
    </row>
    <row r="505" spans="1:30" s="192" customFormat="1" hidden="1" x14ac:dyDescent="0.25">
      <c r="A505" s="189"/>
      <c r="B505" s="189">
        <v>423</v>
      </c>
      <c r="C505" s="194"/>
      <c r="D505" s="191">
        <f t="shared" ref="D505:E505" si="609">SUM(D506+D507)</f>
        <v>0</v>
      </c>
      <c r="E505" s="191">
        <f t="shared" si="609"/>
        <v>0</v>
      </c>
      <c r="F505" s="201">
        <f t="shared" si="600"/>
        <v>0</v>
      </c>
      <c r="G505" s="191"/>
      <c r="H505" s="191">
        <f t="shared" ref="H505:I505" si="610">SUM(H506+H507)</f>
        <v>0</v>
      </c>
      <c r="I505" s="191">
        <f t="shared" si="610"/>
        <v>0</v>
      </c>
      <c r="J505" s="201">
        <f t="shared" si="605"/>
        <v>0</v>
      </c>
      <c r="K505" s="191">
        <f t="shared" ref="K505:S505" si="611">SUM(K506+K507)</f>
        <v>0</v>
      </c>
      <c r="L505" s="191">
        <f t="shared" si="611"/>
        <v>0</v>
      </c>
      <c r="M505" s="191">
        <f t="shared" si="611"/>
        <v>0</v>
      </c>
      <c r="N505" s="191">
        <f t="shared" si="611"/>
        <v>0</v>
      </c>
      <c r="O505" s="191">
        <f t="shared" si="611"/>
        <v>0</v>
      </c>
      <c r="P505" s="191">
        <f t="shared" si="611"/>
        <v>0</v>
      </c>
      <c r="Q505" s="191">
        <f t="shared" si="611"/>
        <v>0</v>
      </c>
      <c r="R505" s="191">
        <f t="shared" si="611"/>
        <v>0</v>
      </c>
      <c r="S505" s="191">
        <f t="shared" si="611"/>
        <v>0</v>
      </c>
      <c r="T505" s="201">
        <f t="shared" si="608"/>
        <v>0</v>
      </c>
      <c r="U505" s="201">
        <f t="shared" si="606"/>
        <v>0</v>
      </c>
      <c r="V505" s="191">
        <f t="shared" ref="V505" si="612">SUM(V506+V507)</f>
        <v>0</v>
      </c>
      <c r="W505" s="201">
        <f t="shared" si="607"/>
        <v>0</v>
      </c>
      <c r="X505" s="191">
        <f t="shared" ref="X505:Y505" si="613">SUM(X506+X507)</f>
        <v>0</v>
      </c>
      <c r="Y505" s="191">
        <f t="shared" si="613"/>
        <v>0</v>
      </c>
      <c r="AA505" s="295">
        <f t="shared" si="574"/>
        <v>0</v>
      </c>
      <c r="AB505" s="212"/>
      <c r="AC505" s="212"/>
      <c r="AD505" s="212"/>
    </row>
    <row r="506" spans="1:30" s="202" customFormat="1" hidden="1" x14ac:dyDescent="0.25">
      <c r="A506" s="197"/>
      <c r="B506" s="206" t="s">
        <v>96</v>
      </c>
      <c r="C506" s="207" t="s">
        <v>97</v>
      </c>
      <c r="D506" s="200"/>
      <c r="E506" s="200"/>
      <c r="F506" s="201">
        <f t="shared" si="600"/>
        <v>0</v>
      </c>
      <c r="G506" s="201"/>
      <c r="H506" s="200"/>
      <c r="I506" s="200"/>
      <c r="J506" s="201">
        <f t="shared" si="605"/>
        <v>0</v>
      </c>
      <c r="K506" s="200"/>
      <c r="L506" s="200"/>
      <c r="M506" s="200"/>
      <c r="N506" s="200"/>
      <c r="O506" s="200"/>
      <c r="P506" s="200"/>
      <c r="Q506" s="200"/>
      <c r="R506" s="200"/>
      <c r="S506" s="200"/>
      <c r="T506" s="201">
        <f t="shared" si="608"/>
        <v>0</v>
      </c>
      <c r="U506" s="201">
        <f t="shared" si="606"/>
        <v>0</v>
      </c>
      <c r="V506" s="200"/>
      <c r="W506" s="201">
        <f t="shared" si="607"/>
        <v>0</v>
      </c>
      <c r="X506" s="200"/>
      <c r="Y506" s="200"/>
      <c r="AA506" s="295">
        <f t="shared" si="574"/>
        <v>0</v>
      </c>
      <c r="AB506" s="212"/>
      <c r="AC506" s="212"/>
      <c r="AD506" s="212"/>
    </row>
    <row r="507" spans="1:30" s="202" customFormat="1" hidden="1" x14ac:dyDescent="0.25">
      <c r="A507" s="197"/>
      <c r="B507" s="206" t="s">
        <v>98</v>
      </c>
      <c r="C507" s="207" t="s">
        <v>99</v>
      </c>
      <c r="D507" s="200"/>
      <c r="E507" s="200"/>
      <c r="F507" s="201">
        <f t="shared" si="600"/>
        <v>0</v>
      </c>
      <c r="G507" s="201"/>
      <c r="H507" s="200"/>
      <c r="I507" s="200"/>
      <c r="J507" s="201">
        <f t="shared" si="605"/>
        <v>0</v>
      </c>
      <c r="K507" s="200"/>
      <c r="L507" s="200"/>
      <c r="M507" s="200"/>
      <c r="N507" s="200"/>
      <c r="O507" s="200"/>
      <c r="P507" s="200"/>
      <c r="Q507" s="200"/>
      <c r="R507" s="200"/>
      <c r="S507" s="200"/>
      <c r="T507" s="201">
        <f t="shared" si="608"/>
        <v>0</v>
      </c>
      <c r="U507" s="201">
        <f t="shared" si="606"/>
        <v>0</v>
      </c>
      <c r="V507" s="200"/>
      <c r="W507" s="201">
        <f t="shared" si="607"/>
        <v>0</v>
      </c>
      <c r="X507" s="200"/>
      <c r="Y507" s="200"/>
      <c r="AA507" s="295">
        <f t="shared" si="574"/>
        <v>0</v>
      </c>
      <c r="AB507" s="212"/>
      <c r="AC507" s="212"/>
      <c r="AD507" s="212"/>
    </row>
    <row r="508" spans="1:30" s="192" customFormat="1" hidden="1" x14ac:dyDescent="0.25">
      <c r="A508" s="189"/>
      <c r="B508" s="189">
        <v>424</v>
      </c>
      <c r="C508" s="194"/>
      <c r="D508" s="191">
        <f t="shared" ref="D508:E508" si="614">SUM(D509+D510+D511+D512)</f>
        <v>0</v>
      </c>
      <c r="E508" s="191">
        <f t="shared" si="614"/>
        <v>0</v>
      </c>
      <c r="F508" s="201">
        <f t="shared" si="600"/>
        <v>0</v>
      </c>
      <c r="G508" s="191"/>
      <c r="H508" s="191">
        <f t="shared" ref="H508:I508" si="615">SUM(H509+H510+H511+H512)</f>
        <v>0</v>
      </c>
      <c r="I508" s="191">
        <f t="shared" si="615"/>
        <v>0</v>
      </c>
      <c r="J508" s="201">
        <f t="shared" si="605"/>
        <v>0</v>
      </c>
      <c r="K508" s="191">
        <f t="shared" ref="K508:S508" si="616">SUM(K509+K510+K511+K512)</f>
        <v>0</v>
      </c>
      <c r="L508" s="191">
        <f t="shared" si="616"/>
        <v>0</v>
      </c>
      <c r="M508" s="191">
        <f t="shared" si="616"/>
        <v>0</v>
      </c>
      <c r="N508" s="191">
        <f t="shared" si="616"/>
        <v>0</v>
      </c>
      <c r="O508" s="191">
        <f t="shared" si="616"/>
        <v>0</v>
      </c>
      <c r="P508" s="191">
        <f t="shared" si="616"/>
        <v>0</v>
      </c>
      <c r="Q508" s="191">
        <f t="shared" si="616"/>
        <v>0</v>
      </c>
      <c r="R508" s="191">
        <f t="shared" si="616"/>
        <v>0</v>
      </c>
      <c r="S508" s="191">
        <f t="shared" si="616"/>
        <v>0</v>
      </c>
      <c r="T508" s="201">
        <f t="shared" si="608"/>
        <v>0</v>
      </c>
      <c r="U508" s="201">
        <f t="shared" si="606"/>
        <v>0</v>
      </c>
      <c r="V508" s="191">
        <f t="shared" ref="V508" si="617">SUM(V509+V510+V511+V512)</f>
        <v>0</v>
      </c>
      <c r="W508" s="201">
        <f t="shared" si="607"/>
        <v>0</v>
      </c>
      <c r="X508" s="191">
        <f t="shared" ref="X508:Y508" si="618">SUM(X509+X510+X511+X512)</f>
        <v>0</v>
      </c>
      <c r="Y508" s="191">
        <f t="shared" si="618"/>
        <v>0</v>
      </c>
      <c r="AA508" s="295">
        <f t="shared" si="574"/>
        <v>0</v>
      </c>
      <c r="AB508" s="212"/>
      <c r="AC508" s="212"/>
      <c r="AD508" s="212"/>
    </row>
    <row r="509" spans="1:30" s="202" customFormat="1" hidden="1" x14ac:dyDescent="0.25">
      <c r="A509" s="197"/>
      <c r="B509" s="208">
        <v>4241</v>
      </c>
      <c r="C509" s="209" t="s">
        <v>100</v>
      </c>
      <c r="D509" s="200"/>
      <c r="E509" s="200"/>
      <c r="F509" s="201">
        <f t="shared" si="600"/>
        <v>0</v>
      </c>
      <c r="G509" s="201"/>
      <c r="H509" s="200"/>
      <c r="I509" s="200"/>
      <c r="J509" s="201">
        <f t="shared" si="605"/>
        <v>0</v>
      </c>
      <c r="K509" s="200"/>
      <c r="L509" s="200"/>
      <c r="M509" s="200"/>
      <c r="N509" s="200"/>
      <c r="O509" s="200"/>
      <c r="P509" s="200"/>
      <c r="Q509" s="200"/>
      <c r="R509" s="200"/>
      <c r="S509" s="200"/>
      <c r="T509" s="201">
        <f t="shared" si="608"/>
        <v>0</v>
      </c>
      <c r="U509" s="201">
        <f t="shared" si="606"/>
        <v>0</v>
      </c>
      <c r="V509" s="200"/>
      <c r="W509" s="201">
        <f t="shared" si="607"/>
        <v>0</v>
      </c>
      <c r="X509" s="200"/>
      <c r="Y509" s="200"/>
      <c r="AA509" s="295">
        <f t="shared" si="574"/>
        <v>0</v>
      </c>
      <c r="AB509" s="212"/>
      <c r="AC509" s="212"/>
      <c r="AD509" s="212"/>
    </row>
    <row r="510" spans="1:30" s="202" customFormat="1" hidden="1" x14ac:dyDescent="0.25">
      <c r="A510" s="197"/>
      <c r="B510" s="208">
        <v>4242</v>
      </c>
      <c r="C510" s="210" t="s">
        <v>101</v>
      </c>
      <c r="D510" s="200"/>
      <c r="E510" s="200"/>
      <c r="F510" s="201">
        <f t="shared" si="600"/>
        <v>0</v>
      </c>
      <c r="G510" s="201"/>
      <c r="H510" s="200"/>
      <c r="I510" s="200"/>
      <c r="J510" s="201">
        <f t="shared" si="605"/>
        <v>0</v>
      </c>
      <c r="K510" s="200"/>
      <c r="L510" s="200"/>
      <c r="M510" s="200"/>
      <c r="N510" s="200"/>
      <c r="O510" s="200"/>
      <c r="P510" s="200"/>
      <c r="Q510" s="200"/>
      <c r="R510" s="200"/>
      <c r="S510" s="200"/>
      <c r="T510" s="201">
        <f t="shared" si="608"/>
        <v>0</v>
      </c>
      <c r="U510" s="201">
        <f t="shared" si="606"/>
        <v>0</v>
      </c>
      <c r="V510" s="200"/>
      <c r="W510" s="201">
        <f t="shared" si="607"/>
        <v>0</v>
      </c>
      <c r="X510" s="200"/>
      <c r="Y510" s="200"/>
      <c r="AA510" s="295">
        <f t="shared" si="574"/>
        <v>0</v>
      </c>
      <c r="AB510" s="212"/>
      <c r="AC510" s="212"/>
      <c r="AD510" s="212"/>
    </row>
    <row r="511" spans="1:30" s="202" customFormat="1" hidden="1" x14ac:dyDescent="0.25">
      <c r="A511" s="197"/>
      <c r="B511" s="208">
        <v>4243</v>
      </c>
      <c r="C511" s="210" t="s">
        <v>102</v>
      </c>
      <c r="D511" s="200"/>
      <c r="E511" s="200"/>
      <c r="F511" s="201">
        <f t="shared" si="600"/>
        <v>0</v>
      </c>
      <c r="G511" s="201"/>
      <c r="H511" s="200"/>
      <c r="I511" s="200"/>
      <c r="J511" s="201">
        <f t="shared" si="605"/>
        <v>0</v>
      </c>
      <c r="K511" s="200"/>
      <c r="L511" s="200"/>
      <c r="M511" s="200"/>
      <c r="N511" s="200"/>
      <c r="O511" s="200"/>
      <c r="P511" s="200"/>
      <c r="Q511" s="200"/>
      <c r="R511" s="200"/>
      <c r="S511" s="200"/>
      <c r="T511" s="201">
        <f t="shared" si="608"/>
        <v>0</v>
      </c>
      <c r="U511" s="201">
        <f t="shared" si="606"/>
        <v>0</v>
      </c>
      <c r="V511" s="200"/>
      <c r="W511" s="201">
        <f t="shared" si="607"/>
        <v>0</v>
      </c>
      <c r="X511" s="200"/>
      <c r="Y511" s="200"/>
      <c r="AA511" s="295">
        <f t="shared" si="574"/>
        <v>0</v>
      </c>
      <c r="AB511" s="212"/>
      <c r="AC511" s="212"/>
      <c r="AD511" s="212"/>
    </row>
    <row r="512" spans="1:30" s="202" customFormat="1" hidden="1" x14ac:dyDescent="0.25">
      <c r="A512" s="197"/>
      <c r="B512" s="208">
        <v>4244</v>
      </c>
      <c r="C512" s="210" t="s">
        <v>103</v>
      </c>
      <c r="D512" s="200"/>
      <c r="E512" s="200"/>
      <c r="F512" s="201">
        <f t="shared" si="600"/>
        <v>0</v>
      </c>
      <c r="G512" s="201"/>
      <c r="H512" s="200"/>
      <c r="I512" s="200"/>
      <c r="J512" s="201">
        <f t="shared" si="605"/>
        <v>0</v>
      </c>
      <c r="K512" s="200"/>
      <c r="L512" s="200"/>
      <c r="M512" s="200"/>
      <c r="N512" s="200"/>
      <c r="O512" s="200"/>
      <c r="P512" s="200"/>
      <c r="Q512" s="200"/>
      <c r="R512" s="200"/>
      <c r="S512" s="200"/>
      <c r="T512" s="201">
        <f t="shared" si="608"/>
        <v>0</v>
      </c>
      <c r="U512" s="201">
        <f t="shared" si="606"/>
        <v>0</v>
      </c>
      <c r="V512" s="200"/>
      <c r="W512" s="201">
        <f t="shared" si="607"/>
        <v>0</v>
      </c>
      <c r="X512" s="200"/>
      <c r="Y512" s="200"/>
      <c r="AA512" s="295">
        <f t="shared" si="574"/>
        <v>0</v>
      </c>
      <c r="AB512" s="212"/>
      <c r="AC512" s="212"/>
      <c r="AD512" s="212"/>
    </row>
    <row r="513" spans="1:30" s="192" customFormat="1" hidden="1" x14ac:dyDescent="0.25">
      <c r="A513" s="189"/>
      <c r="B513" s="189">
        <v>426</v>
      </c>
      <c r="C513" s="193"/>
      <c r="D513" s="191">
        <f t="shared" ref="D513:E513" si="619">SUM(D514+D515)</f>
        <v>0</v>
      </c>
      <c r="E513" s="191">
        <f t="shared" si="619"/>
        <v>0</v>
      </c>
      <c r="F513" s="201">
        <f t="shared" si="600"/>
        <v>0</v>
      </c>
      <c r="G513" s="191"/>
      <c r="H513" s="191">
        <f t="shared" ref="H513:I513" si="620">SUM(H514+H515)</f>
        <v>0</v>
      </c>
      <c r="I513" s="191">
        <f t="shared" si="620"/>
        <v>0</v>
      </c>
      <c r="J513" s="201">
        <f t="shared" si="605"/>
        <v>0</v>
      </c>
      <c r="K513" s="191">
        <f t="shared" ref="K513:S513" si="621">SUM(K514+K515)</f>
        <v>0</v>
      </c>
      <c r="L513" s="191">
        <f t="shared" si="621"/>
        <v>0</v>
      </c>
      <c r="M513" s="191">
        <f t="shared" si="621"/>
        <v>0</v>
      </c>
      <c r="N513" s="191">
        <f t="shared" si="621"/>
        <v>0</v>
      </c>
      <c r="O513" s="191">
        <f t="shared" si="621"/>
        <v>0</v>
      </c>
      <c r="P513" s="191">
        <f t="shared" si="621"/>
        <v>0</v>
      </c>
      <c r="Q513" s="191">
        <f t="shared" si="621"/>
        <v>0</v>
      </c>
      <c r="R513" s="191">
        <f t="shared" si="621"/>
        <v>0</v>
      </c>
      <c r="S513" s="191">
        <f t="shared" si="621"/>
        <v>0</v>
      </c>
      <c r="T513" s="201">
        <f t="shared" si="608"/>
        <v>0</v>
      </c>
      <c r="U513" s="201">
        <f t="shared" si="606"/>
        <v>0</v>
      </c>
      <c r="V513" s="191">
        <f t="shared" ref="V513" si="622">SUM(V514+V515)</f>
        <v>0</v>
      </c>
      <c r="W513" s="201">
        <f t="shared" si="607"/>
        <v>0</v>
      </c>
      <c r="X513" s="191">
        <f t="shared" ref="X513:Y513" si="623">SUM(X514+X515)</f>
        <v>0</v>
      </c>
      <c r="Y513" s="191">
        <f t="shared" si="623"/>
        <v>0</v>
      </c>
      <c r="AA513" s="295">
        <f t="shared" si="574"/>
        <v>0</v>
      </c>
      <c r="AB513" s="212"/>
      <c r="AC513" s="212"/>
      <c r="AD513" s="212"/>
    </row>
    <row r="514" spans="1:30" s="202" customFormat="1" hidden="1" x14ac:dyDescent="0.25">
      <c r="A514" s="197"/>
      <c r="B514" s="206">
        <v>4262</v>
      </c>
      <c r="C514" s="207" t="s">
        <v>104</v>
      </c>
      <c r="D514" s="200"/>
      <c r="E514" s="200"/>
      <c r="F514" s="201">
        <f t="shared" si="600"/>
        <v>0</v>
      </c>
      <c r="G514" s="201"/>
      <c r="H514" s="200"/>
      <c r="I514" s="200"/>
      <c r="J514" s="201">
        <f t="shared" si="605"/>
        <v>0</v>
      </c>
      <c r="K514" s="200"/>
      <c r="L514" s="200"/>
      <c r="M514" s="200"/>
      <c r="N514" s="200"/>
      <c r="O514" s="200"/>
      <c r="P514" s="200"/>
      <c r="Q514" s="200"/>
      <c r="R514" s="200"/>
      <c r="S514" s="200"/>
      <c r="T514" s="201">
        <f t="shared" si="608"/>
        <v>0</v>
      </c>
      <c r="U514" s="201">
        <f t="shared" si="606"/>
        <v>0</v>
      </c>
      <c r="V514" s="200"/>
      <c r="W514" s="201">
        <f t="shared" si="607"/>
        <v>0</v>
      </c>
      <c r="X514" s="200"/>
      <c r="Y514" s="200"/>
      <c r="AA514" s="295">
        <f t="shared" si="574"/>
        <v>0</v>
      </c>
      <c r="AB514" s="212"/>
      <c r="AC514" s="212"/>
      <c r="AD514" s="212"/>
    </row>
    <row r="515" spans="1:30" s="202" customFormat="1" hidden="1" x14ac:dyDescent="0.25">
      <c r="A515" s="197"/>
      <c r="B515" s="206">
        <v>4263</v>
      </c>
      <c r="C515" s="207" t="s">
        <v>105</v>
      </c>
      <c r="D515" s="200"/>
      <c r="E515" s="200"/>
      <c r="F515" s="201">
        <f t="shared" si="600"/>
        <v>0</v>
      </c>
      <c r="G515" s="201"/>
      <c r="H515" s="200"/>
      <c r="I515" s="200"/>
      <c r="J515" s="201">
        <f t="shared" si="605"/>
        <v>0</v>
      </c>
      <c r="K515" s="200"/>
      <c r="L515" s="200"/>
      <c r="M515" s="200"/>
      <c r="N515" s="200"/>
      <c r="O515" s="200"/>
      <c r="P515" s="200"/>
      <c r="Q515" s="200"/>
      <c r="R515" s="200"/>
      <c r="S515" s="200"/>
      <c r="T515" s="201">
        <f t="shared" si="608"/>
        <v>0</v>
      </c>
      <c r="U515" s="201">
        <f t="shared" si="606"/>
        <v>0</v>
      </c>
      <c r="V515" s="200"/>
      <c r="W515" s="201">
        <f t="shared" si="607"/>
        <v>0</v>
      </c>
      <c r="X515" s="200"/>
      <c r="Y515" s="200"/>
      <c r="AA515" s="295">
        <f t="shared" si="574"/>
        <v>0</v>
      </c>
      <c r="AB515" s="212"/>
      <c r="AC515" s="212"/>
      <c r="AD515" s="212"/>
    </row>
    <row r="516" spans="1:30" x14ac:dyDescent="0.25">
      <c r="B516" s="197">
        <v>3295</v>
      </c>
      <c r="C516" s="207" t="s">
        <v>64</v>
      </c>
      <c r="D516" s="200"/>
      <c r="E516" s="200"/>
      <c r="F516" s="201"/>
      <c r="G516" s="201"/>
      <c r="H516" s="200"/>
      <c r="I516" s="200">
        <v>0</v>
      </c>
      <c r="J516" s="201">
        <f t="shared" ref="J516" si="624">I516</f>
        <v>0</v>
      </c>
      <c r="K516" s="200"/>
      <c r="L516" s="200"/>
      <c r="M516" s="200"/>
      <c r="N516" s="200"/>
      <c r="O516" s="200"/>
      <c r="P516" s="200"/>
      <c r="Q516" s="200"/>
      <c r="R516" s="200"/>
      <c r="S516" s="200"/>
      <c r="T516" s="201"/>
      <c r="U516" s="201">
        <f t="shared" ref="U516" si="625">J516+T516</f>
        <v>0</v>
      </c>
      <c r="AA516" s="295">
        <f t="shared" si="574"/>
        <v>0</v>
      </c>
      <c r="AB516" s="212"/>
      <c r="AC516" s="212"/>
      <c r="AD516" s="212"/>
    </row>
    <row r="517" spans="1:30" x14ac:dyDescent="0.25">
      <c r="B517" s="197"/>
      <c r="C517" s="207"/>
      <c r="D517" s="200"/>
      <c r="E517" s="200"/>
      <c r="F517" s="201"/>
      <c r="G517" s="201"/>
      <c r="H517" s="200"/>
      <c r="I517" s="200"/>
      <c r="J517" s="201"/>
      <c r="K517" s="200"/>
      <c r="L517" s="200"/>
      <c r="M517" s="200"/>
      <c r="N517" s="200"/>
      <c r="O517" s="200"/>
      <c r="P517" s="200"/>
      <c r="Q517" s="200"/>
      <c r="R517" s="200"/>
      <c r="S517" s="200"/>
      <c r="T517" s="201"/>
      <c r="U517" s="201"/>
      <c r="AB517" s="212"/>
      <c r="AC517" s="212"/>
      <c r="AD517" s="212"/>
    </row>
    <row r="518" spans="1:30" x14ac:dyDescent="0.25">
      <c r="B518" s="325"/>
      <c r="C518" s="304" t="s">
        <v>604</v>
      </c>
      <c r="I518" s="302"/>
      <c r="J518" s="302"/>
      <c r="U518" s="302"/>
      <c r="AA518" s="295">
        <f t="shared" si="574"/>
        <v>0</v>
      </c>
      <c r="AB518" s="212"/>
      <c r="AC518" s="212"/>
      <c r="AD518" s="212"/>
    </row>
    <row r="519" spans="1:30" x14ac:dyDescent="0.25">
      <c r="B519" s="324">
        <v>3</v>
      </c>
      <c r="C519" s="7" t="s">
        <v>119</v>
      </c>
      <c r="I519" s="4">
        <f>I521+I525</f>
        <v>100000</v>
      </c>
      <c r="J519" s="4">
        <f>J521+J525</f>
        <v>100000</v>
      </c>
      <c r="U519" s="4">
        <f>U521+U525</f>
        <v>100000</v>
      </c>
      <c r="X519" s="4">
        <v>260000</v>
      </c>
      <c r="Y519" s="4">
        <v>260000</v>
      </c>
      <c r="AA519" s="295">
        <f t="shared" si="574"/>
        <v>0</v>
      </c>
      <c r="AB519" s="212"/>
      <c r="AC519" s="212"/>
      <c r="AD519" s="212"/>
    </row>
    <row r="520" spans="1:30" x14ac:dyDescent="0.25">
      <c r="B520" s="324">
        <v>32</v>
      </c>
      <c r="C520" s="301"/>
      <c r="I520" s="4">
        <f>I521+I525</f>
        <v>100000</v>
      </c>
      <c r="J520" s="4">
        <f>I520</f>
        <v>100000</v>
      </c>
      <c r="U520" s="4">
        <f>J520+T520</f>
        <v>100000</v>
      </c>
      <c r="X520" s="4">
        <v>260000</v>
      </c>
      <c r="Y520" s="4">
        <v>260000</v>
      </c>
      <c r="AA520" s="295">
        <f t="shared" si="574"/>
        <v>0</v>
      </c>
      <c r="AB520" s="212"/>
      <c r="AC520" s="212"/>
      <c r="AD520" s="212"/>
    </row>
    <row r="521" spans="1:30" x14ac:dyDescent="0.25">
      <c r="B521" s="324">
        <v>323</v>
      </c>
      <c r="C521" s="286"/>
      <c r="I521" s="4">
        <f>I522+I523+I524</f>
        <v>99000</v>
      </c>
      <c r="J521" s="4">
        <f>J522+J523+J524</f>
        <v>99000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>
        <f>J521</f>
        <v>99000</v>
      </c>
      <c r="X521" s="4"/>
      <c r="Y521" s="4"/>
      <c r="AA521" s="295">
        <f t="shared" si="574"/>
        <v>0</v>
      </c>
      <c r="AB521" s="212"/>
      <c r="AC521" s="212"/>
      <c r="AD521" s="212"/>
    </row>
    <row r="522" spans="1:30" x14ac:dyDescent="0.25">
      <c r="B522" s="323">
        <v>3235</v>
      </c>
      <c r="C522" s="286" t="s">
        <v>44</v>
      </c>
      <c r="I522" s="201">
        <v>34000</v>
      </c>
      <c r="J522" s="201">
        <f>I522</f>
        <v>34000</v>
      </c>
      <c r="U522" s="201">
        <f>J522+T522</f>
        <v>34000</v>
      </c>
      <c r="Y522" s="305"/>
      <c r="AA522" s="295">
        <f t="shared" si="574"/>
        <v>0</v>
      </c>
      <c r="AB522" s="212"/>
      <c r="AC522" s="212"/>
      <c r="AD522" s="212"/>
    </row>
    <row r="523" spans="1:30" x14ac:dyDescent="0.25">
      <c r="B523" s="323">
        <v>3237</v>
      </c>
      <c r="C523" s="286" t="s">
        <v>607</v>
      </c>
      <c r="I523" s="201">
        <v>54000</v>
      </c>
      <c r="J523" s="201">
        <f t="shared" ref="J523:J524" si="626">I523</f>
        <v>54000</v>
      </c>
      <c r="U523" s="201">
        <f t="shared" ref="U523:U524" si="627">J523+T523</f>
        <v>54000</v>
      </c>
      <c r="AA523" s="295">
        <f t="shared" si="574"/>
        <v>0</v>
      </c>
      <c r="AB523" s="212"/>
      <c r="AC523" s="212"/>
      <c r="AD523" s="212"/>
    </row>
    <row r="524" spans="1:30" x14ac:dyDescent="0.25">
      <c r="B524" s="323">
        <v>3239</v>
      </c>
      <c r="C524" s="286" t="s">
        <v>52</v>
      </c>
      <c r="I524" s="332">
        <v>11000</v>
      </c>
      <c r="J524" s="332">
        <f t="shared" si="626"/>
        <v>11000</v>
      </c>
      <c r="U524" s="201">
        <f t="shared" si="627"/>
        <v>11000</v>
      </c>
      <c r="AA524" s="295">
        <f t="shared" si="574"/>
        <v>0</v>
      </c>
      <c r="AB524" s="212"/>
      <c r="AC524" s="212"/>
      <c r="AD524" s="212"/>
    </row>
    <row r="525" spans="1:30" x14ac:dyDescent="0.25">
      <c r="B525" s="324">
        <v>329</v>
      </c>
      <c r="C525" s="286"/>
      <c r="I525" s="4">
        <f>I526+I527</f>
        <v>1000</v>
      </c>
      <c r="J525" s="4">
        <f>J526+J527</f>
        <v>1000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>
        <f>J525+T525</f>
        <v>1000</v>
      </c>
      <c r="AA525" s="295">
        <f t="shared" si="574"/>
        <v>0</v>
      </c>
      <c r="AB525" s="212"/>
      <c r="AC525" s="212"/>
      <c r="AD525" s="212"/>
    </row>
    <row r="526" spans="1:30" x14ac:dyDescent="0.25">
      <c r="B526" s="323">
        <v>3293</v>
      </c>
      <c r="C526" s="286" t="s">
        <v>61</v>
      </c>
      <c r="I526" s="201">
        <v>0</v>
      </c>
      <c r="J526" s="201">
        <v>0</v>
      </c>
      <c r="U526" s="201">
        <f>J526+T526</f>
        <v>0</v>
      </c>
      <c r="AA526" s="295">
        <f t="shared" si="574"/>
        <v>0</v>
      </c>
      <c r="AB526" s="212"/>
      <c r="AC526" s="212"/>
      <c r="AD526" s="212"/>
    </row>
    <row r="527" spans="1:30" x14ac:dyDescent="0.25">
      <c r="B527" s="197">
        <v>3295</v>
      </c>
      <c r="C527" s="207" t="s">
        <v>64</v>
      </c>
      <c r="I527" s="332">
        <v>1000</v>
      </c>
      <c r="J527" s="332">
        <f t="shared" ref="J527" si="628">I527</f>
        <v>1000</v>
      </c>
      <c r="U527" s="201">
        <f t="shared" ref="U527" si="629">J527+T527</f>
        <v>1000</v>
      </c>
      <c r="AA527" s="295">
        <f t="shared" si="574"/>
        <v>0</v>
      </c>
      <c r="AB527" s="212"/>
      <c r="AC527" s="212"/>
      <c r="AD527" s="212"/>
    </row>
    <row r="528" spans="1:30" x14ac:dyDescent="0.25">
      <c r="B528" s="197"/>
      <c r="C528" s="207"/>
      <c r="I528" s="201"/>
      <c r="J528" s="201"/>
      <c r="U528" s="201"/>
      <c r="AB528" s="212"/>
      <c r="AC528" s="212"/>
      <c r="AD528" s="212"/>
    </row>
    <row r="529" spans="2:30" x14ac:dyDescent="0.25">
      <c r="B529" s="9"/>
      <c r="C529" s="10" t="s">
        <v>600</v>
      </c>
      <c r="AA529" s="295">
        <f t="shared" si="574"/>
        <v>0</v>
      </c>
      <c r="AB529" s="212"/>
      <c r="AC529" s="212"/>
      <c r="AD529" s="212"/>
    </row>
    <row r="530" spans="2:30" x14ac:dyDescent="0.25">
      <c r="B530" s="324">
        <v>3</v>
      </c>
      <c r="C530" s="7" t="s">
        <v>119</v>
      </c>
      <c r="I530" s="4">
        <f>I531</f>
        <v>10000</v>
      </c>
      <c r="J530" s="4">
        <f>J531</f>
        <v>10000</v>
      </c>
      <c r="U530" s="4">
        <f t="shared" ref="U530:U537" si="630">J530+T530</f>
        <v>10000</v>
      </c>
      <c r="X530" s="4">
        <v>30000</v>
      </c>
      <c r="Y530" s="4">
        <v>30000</v>
      </c>
      <c r="AA530" s="295">
        <f t="shared" si="574"/>
        <v>0</v>
      </c>
      <c r="AB530" s="212"/>
      <c r="AC530" s="212"/>
      <c r="AD530" s="212"/>
    </row>
    <row r="531" spans="2:30" x14ac:dyDescent="0.25">
      <c r="B531" s="324">
        <v>32</v>
      </c>
      <c r="I531" s="4">
        <f>I532+I536</f>
        <v>10000</v>
      </c>
      <c r="J531" s="4">
        <f>J532+J536</f>
        <v>10000</v>
      </c>
      <c r="U531" s="4">
        <f t="shared" si="630"/>
        <v>10000</v>
      </c>
      <c r="X531" s="4">
        <v>30000</v>
      </c>
      <c r="Y531" s="4">
        <v>30000</v>
      </c>
      <c r="AA531" s="295">
        <f t="shared" si="574"/>
        <v>0</v>
      </c>
      <c r="AB531" s="212"/>
      <c r="AC531" s="212"/>
      <c r="AD531" s="212"/>
    </row>
    <row r="532" spans="2:30" x14ac:dyDescent="0.25">
      <c r="B532" s="324">
        <v>323</v>
      </c>
      <c r="C532" s="286"/>
      <c r="I532" s="4">
        <f>I534+I535+I533</f>
        <v>9000</v>
      </c>
      <c r="J532" s="4">
        <f>J534+J535+J533</f>
        <v>9000</v>
      </c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>
        <f t="shared" si="630"/>
        <v>9000</v>
      </c>
      <c r="AA532" s="295">
        <f t="shared" si="574"/>
        <v>0</v>
      </c>
      <c r="AB532" s="212"/>
      <c r="AC532" s="212"/>
      <c r="AD532" s="212"/>
    </row>
    <row r="533" spans="2:30" x14ac:dyDescent="0.25">
      <c r="B533" s="323">
        <v>3235</v>
      </c>
      <c r="C533" s="286" t="s">
        <v>44</v>
      </c>
      <c r="I533" s="332">
        <v>1000</v>
      </c>
      <c r="J533" s="332">
        <v>1000</v>
      </c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201">
        <f t="shared" si="630"/>
        <v>1000</v>
      </c>
      <c r="AB533" s="212"/>
      <c r="AC533" s="212"/>
      <c r="AD533" s="212"/>
    </row>
    <row r="534" spans="2:30" x14ac:dyDescent="0.25">
      <c r="B534" s="323">
        <v>3237</v>
      </c>
      <c r="C534" s="286" t="s">
        <v>607</v>
      </c>
      <c r="I534" s="332">
        <v>7000</v>
      </c>
      <c r="J534" s="332">
        <f>I534</f>
        <v>7000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>
        <f t="shared" si="630"/>
        <v>7000</v>
      </c>
      <c r="AA534" s="295">
        <f t="shared" si="574"/>
        <v>0</v>
      </c>
      <c r="AB534" s="212"/>
      <c r="AC534" s="212"/>
      <c r="AD534" s="212"/>
    </row>
    <row r="535" spans="2:30" x14ac:dyDescent="0.25">
      <c r="B535" s="323">
        <v>3239</v>
      </c>
      <c r="C535" s="286" t="s">
        <v>52</v>
      </c>
      <c r="I535" s="332">
        <v>1000</v>
      </c>
      <c r="J535" s="332">
        <f>I535</f>
        <v>1000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>
        <f t="shared" si="630"/>
        <v>1000</v>
      </c>
      <c r="AA535" s="295">
        <f t="shared" ref="AA535:AA602" si="631">SUM(H535+T535)</f>
        <v>0</v>
      </c>
      <c r="AB535" s="212"/>
      <c r="AC535" s="212"/>
      <c r="AD535" s="212"/>
    </row>
    <row r="536" spans="2:30" x14ac:dyDescent="0.25">
      <c r="B536" s="324">
        <v>329</v>
      </c>
      <c r="I536" s="4">
        <f>I537</f>
        <v>1000</v>
      </c>
      <c r="J536" s="4">
        <f>I536</f>
        <v>1000</v>
      </c>
      <c r="U536" s="4">
        <f t="shared" si="630"/>
        <v>1000</v>
      </c>
      <c r="AA536" s="295">
        <f t="shared" si="631"/>
        <v>0</v>
      </c>
      <c r="AB536" s="212"/>
      <c r="AC536" s="212"/>
      <c r="AD536" s="212"/>
    </row>
    <row r="537" spans="2:30" x14ac:dyDescent="0.25">
      <c r="B537" s="323">
        <v>3299</v>
      </c>
      <c r="C537" s="286" t="s">
        <v>55</v>
      </c>
      <c r="I537" s="332">
        <v>1000</v>
      </c>
      <c r="J537" s="332">
        <f>I537</f>
        <v>1000</v>
      </c>
      <c r="U537" s="201">
        <f t="shared" si="630"/>
        <v>1000</v>
      </c>
      <c r="AB537" s="212"/>
      <c r="AC537" s="212"/>
      <c r="AD537" s="212"/>
    </row>
    <row r="538" spans="2:30" x14ac:dyDescent="0.25">
      <c r="B538" s="323"/>
      <c r="C538" s="286"/>
      <c r="I538" s="201"/>
      <c r="J538" s="201"/>
      <c r="AB538" s="212"/>
      <c r="AC538" s="212"/>
      <c r="AD538" s="212"/>
    </row>
    <row r="539" spans="2:30" x14ac:dyDescent="0.25">
      <c r="B539" s="326"/>
      <c r="C539" s="10" t="s">
        <v>601</v>
      </c>
      <c r="AA539" s="295">
        <f t="shared" si="631"/>
        <v>0</v>
      </c>
      <c r="AB539" s="212"/>
      <c r="AC539" s="212"/>
      <c r="AD539" s="212"/>
    </row>
    <row r="540" spans="2:30" x14ac:dyDescent="0.25">
      <c r="B540" s="324">
        <v>3</v>
      </c>
      <c r="C540" s="7" t="s">
        <v>119</v>
      </c>
      <c r="I540" s="4">
        <f>I548+I544+I542</f>
        <v>15000</v>
      </c>
      <c r="J540" s="4">
        <f>J548+J544+J542</f>
        <v>15000</v>
      </c>
      <c r="U540" s="4">
        <f>J540+T540</f>
        <v>15000</v>
      </c>
      <c r="X540" s="4">
        <v>58000</v>
      </c>
      <c r="Y540" s="4">
        <v>58000</v>
      </c>
      <c r="AA540" s="295">
        <f t="shared" si="631"/>
        <v>0</v>
      </c>
      <c r="AB540" s="212"/>
      <c r="AC540" s="212"/>
      <c r="AD540" s="212"/>
    </row>
    <row r="541" spans="2:30" x14ac:dyDescent="0.25">
      <c r="B541" s="324">
        <v>32</v>
      </c>
      <c r="C541" s="7"/>
      <c r="I541" s="4">
        <f>I542+I544+I548</f>
        <v>15000</v>
      </c>
      <c r="J541" s="4">
        <f>J542+J544+J548</f>
        <v>15000</v>
      </c>
      <c r="U541" s="4">
        <f>J541+T541</f>
        <v>15000</v>
      </c>
      <c r="X541" s="4"/>
      <c r="Y541" s="4"/>
      <c r="AB541" s="212"/>
      <c r="AC541" s="212"/>
      <c r="AD541" s="212"/>
    </row>
    <row r="542" spans="2:30" x14ac:dyDescent="0.25">
      <c r="B542" s="324">
        <v>322</v>
      </c>
      <c r="C542" s="7"/>
      <c r="I542" s="4">
        <f>I543</f>
        <v>800</v>
      </c>
      <c r="J542" s="4">
        <f>J543</f>
        <v>800</v>
      </c>
      <c r="U542" s="4">
        <f>J542+T542</f>
        <v>800</v>
      </c>
      <c r="X542" s="4"/>
      <c r="Y542" s="4"/>
      <c r="AB542" s="212"/>
      <c r="AC542" s="212"/>
      <c r="AD542" s="212"/>
    </row>
    <row r="543" spans="2:30" ht="15" customHeight="1" x14ac:dyDescent="0.25">
      <c r="B543" s="323">
        <v>3221</v>
      </c>
      <c r="C543" s="199" t="s">
        <v>24</v>
      </c>
      <c r="I543" s="332">
        <v>800</v>
      </c>
      <c r="J543" s="332">
        <v>800</v>
      </c>
      <c r="U543" s="201">
        <v>800</v>
      </c>
      <c r="X543" s="4"/>
      <c r="Y543" s="4"/>
      <c r="AB543" s="212"/>
      <c r="AC543" s="212"/>
      <c r="AD543" s="212"/>
    </row>
    <row r="544" spans="2:30" x14ac:dyDescent="0.25">
      <c r="B544" s="324">
        <v>323</v>
      </c>
      <c r="C544" s="286"/>
      <c r="I544" s="4">
        <f>I545+I546+I547</f>
        <v>13200</v>
      </c>
      <c r="J544" s="4">
        <f>J545+J546+J547</f>
        <v>13200</v>
      </c>
      <c r="K544" s="327"/>
      <c r="L544" s="327"/>
      <c r="M544" s="327"/>
      <c r="N544" s="327"/>
      <c r="O544" s="327"/>
      <c r="P544" s="327"/>
      <c r="Q544" s="327"/>
      <c r="R544" s="327"/>
      <c r="S544" s="327"/>
      <c r="T544" s="327"/>
      <c r="U544" s="4">
        <f>J544+T544</f>
        <v>13200</v>
      </c>
      <c r="X544" s="4"/>
      <c r="Y544" s="4"/>
      <c r="AA544" s="295">
        <f t="shared" si="631"/>
        <v>0</v>
      </c>
      <c r="AB544" s="212"/>
      <c r="AC544" s="212"/>
      <c r="AD544" s="212"/>
    </row>
    <row r="545" spans="1:30" x14ac:dyDescent="0.25">
      <c r="B545" s="323">
        <v>3235</v>
      </c>
      <c r="C545" s="286" t="s">
        <v>44</v>
      </c>
      <c r="I545" s="332">
        <v>2000</v>
      </c>
      <c r="J545" s="332">
        <f t="shared" ref="J545:J549" si="632">I545</f>
        <v>2000</v>
      </c>
      <c r="U545" s="201">
        <f t="shared" ref="U545:U549" si="633">J545</f>
        <v>2000</v>
      </c>
      <c r="V545" s="201"/>
      <c r="W545" s="201"/>
      <c r="X545" s="212"/>
      <c r="Y545" s="4"/>
      <c r="AA545" s="295">
        <f t="shared" si="631"/>
        <v>0</v>
      </c>
      <c r="AB545" s="212"/>
      <c r="AC545" s="212"/>
      <c r="AD545" s="212"/>
    </row>
    <row r="546" spans="1:30" x14ac:dyDescent="0.25">
      <c r="B546" s="323">
        <v>3237</v>
      </c>
      <c r="C546" s="286" t="s">
        <v>606</v>
      </c>
      <c r="I546" s="332">
        <v>9200</v>
      </c>
      <c r="J546" s="332">
        <f t="shared" si="632"/>
        <v>9200</v>
      </c>
      <c r="U546" s="201">
        <f t="shared" si="633"/>
        <v>9200</v>
      </c>
      <c r="V546" s="201"/>
      <c r="W546" s="201"/>
      <c r="X546" s="212"/>
      <c r="Y546" s="4"/>
      <c r="AA546" s="295">
        <f t="shared" si="631"/>
        <v>0</v>
      </c>
      <c r="AB546" s="212"/>
      <c r="AC546" s="212"/>
      <c r="AD546" s="212"/>
    </row>
    <row r="547" spans="1:30" x14ac:dyDescent="0.25">
      <c r="B547" s="323">
        <v>3239</v>
      </c>
      <c r="C547" s="286" t="s">
        <v>52</v>
      </c>
      <c r="I547" s="332">
        <v>2000</v>
      </c>
      <c r="J547" s="332">
        <f t="shared" si="632"/>
        <v>2000</v>
      </c>
      <c r="U547" s="201">
        <f t="shared" si="633"/>
        <v>2000</v>
      </c>
      <c r="V547" s="201"/>
      <c r="W547" s="201"/>
      <c r="X547" s="212"/>
      <c r="Y547" s="4"/>
      <c r="AA547" s="295">
        <f t="shared" si="631"/>
        <v>0</v>
      </c>
      <c r="AB547" s="212"/>
      <c r="AC547" s="212"/>
      <c r="AD547" s="212"/>
    </row>
    <row r="548" spans="1:30" x14ac:dyDescent="0.25">
      <c r="B548" s="324">
        <v>329</v>
      </c>
      <c r="C548" s="7"/>
      <c r="I548" s="4">
        <f>I549</f>
        <v>1000</v>
      </c>
      <c r="J548" s="4">
        <f t="shared" si="632"/>
        <v>1000</v>
      </c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>
        <f t="shared" si="633"/>
        <v>1000</v>
      </c>
      <c r="AA548" s="295">
        <f t="shared" si="631"/>
        <v>0</v>
      </c>
      <c r="AB548" s="212"/>
      <c r="AC548" s="212"/>
      <c r="AD548" s="212"/>
    </row>
    <row r="549" spans="1:30" x14ac:dyDescent="0.25">
      <c r="B549" s="323">
        <v>3299</v>
      </c>
      <c r="C549" s="286" t="s">
        <v>55</v>
      </c>
      <c r="I549" s="201">
        <v>1000</v>
      </c>
      <c r="J549" s="201">
        <f t="shared" si="632"/>
        <v>1000</v>
      </c>
      <c r="U549" s="201">
        <f t="shared" si="633"/>
        <v>1000</v>
      </c>
      <c r="AA549" s="295">
        <f t="shared" si="631"/>
        <v>0</v>
      </c>
      <c r="AB549" s="212"/>
      <c r="AC549" s="212"/>
      <c r="AD549" s="212"/>
    </row>
    <row r="550" spans="1:30" x14ac:dyDescent="0.25">
      <c r="B550" s="323"/>
      <c r="C550" s="286"/>
      <c r="AA550" s="295">
        <f t="shared" si="631"/>
        <v>0</v>
      </c>
      <c r="AB550" s="212"/>
      <c r="AC550" s="212"/>
      <c r="AD550" s="212"/>
    </row>
    <row r="551" spans="1:30" s="7" customFormat="1" x14ac:dyDescent="0.25">
      <c r="B551" s="6"/>
      <c r="C551" s="10" t="s">
        <v>591</v>
      </c>
      <c r="D551" s="4" t="e">
        <f>SUM(D552+D610)</f>
        <v>#REF!</v>
      </c>
      <c r="E551" s="4" t="e">
        <f>SUM(E552+E610)</f>
        <v>#REF!</v>
      </c>
      <c r="F551" s="201" t="e">
        <f t="shared" ref="F551:F554" si="634">SUM(H551:S551)</f>
        <v>#REF!</v>
      </c>
      <c r="G551" s="4"/>
      <c r="H551" s="4">
        <f>SUM(H552+H610)</f>
        <v>0</v>
      </c>
      <c r="I551" s="4">
        <f>SUM(I552+I610)</f>
        <v>0</v>
      </c>
      <c r="J551" s="201">
        <f t="shared" ref="J551:J612" si="635">SUM(H551:I551)</f>
        <v>0</v>
      </c>
      <c r="K551" s="4">
        <f t="shared" ref="K551:S551" si="636">SUM(K552+K610)</f>
        <v>201400</v>
      </c>
      <c r="L551" s="4">
        <f t="shared" si="636"/>
        <v>0</v>
      </c>
      <c r="M551" s="4">
        <f t="shared" si="636"/>
        <v>0</v>
      </c>
      <c r="N551" s="4" t="e">
        <f t="shared" si="636"/>
        <v>#REF!</v>
      </c>
      <c r="O551" s="4" t="e">
        <f t="shared" si="636"/>
        <v>#REF!</v>
      </c>
      <c r="P551" s="4">
        <f t="shared" si="636"/>
        <v>0</v>
      </c>
      <c r="Q551" s="4" t="e">
        <f t="shared" si="636"/>
        <v>#REF!</v>
      </c>
      <c r="R551" s="4" t="e">
        <f t="shared" si="636"/>
        <v>#REF!</v>
      </c>
      <c r="S551" s="4">
        <f t="shared" si="636"/>
        <v>0</v>
      </c>
      <c r="T551" s="4">
        <f>K551</f>
        <v>201400</v>
      </c>
      <c r="U551" s="4">
        <f t="shared" ref="U551:U615" si="637">SUM(J551+T551)</f>
        <v>201400</v>
      </c>
      <c r="V551" s="4" t="e">
        <f>SUM(V552+V610)</f>
        <v>#REF!</v>
      </c>
      <c r="W551" s="201" t="e">
        <f t="shared" ref="W551:W615" si="638">SUM(U551:V551)</f>
        <v>#REF!</v>
      </c>
      <c r="X551" s="4">
        <v>220000</v>
      </c>
      <c r="Y551" s="4">
        <v>235000</v>
      </c>
      <c r="AA551" s="295">
        <f t="shared" si="631"/>
        <v>201400</v>
      </c>
      <c r="AB551" s="212"/>
      <c r="AC551" s="212"/>
      <c r="AD551" s="212"/>
    </row>
    <row r="552" spans="1:30" s="7" customFormat="1" x14ac:dyDescent="0.25">
      <c r="B552" s="6">
        <v>3</v>
      </c>
      <c r="C552" s="7" t="s">
        <v>119</v>
      </c>
      <c r="D552" s="4" t="e">
        <f>SUM(D553+D565+D599)</f>
        <v>#REF!</v>
      </c>
      <c r="E552" s="4" t="e">
        <f>SUM(E553+E565+E599)</f>
        <v>#REF!</v>
      </c>
      <c r="F552" s="201" t="e">
        <f t="shared" si="634"/>
        <v>#REF!</v>
      </c>
      <c r="G552" s="4"/>
      <c r="H552" s="4">
        <f>SUM(H553+H565+H599)</f>
        <v>0</v>
      </c>
      <c r="I552" s="4">
        <f>SUM(I553+I565+I599)</f>
        <v>0</v>
      </c>
      <c r="J552" s="201">
        <f t="shared" si="635"/>
        <v>0</v>
      </c>
      <c r="K552" s="4">
        <f t="shared" ref="K552:S552" si="639">SUM(K553+K565+K599)</f>
        <v>201400</v>
      </c>
      <c r="L552" s="4">
        <f t="shared" si="639"/>
        <v>0</v>
      </c>
      <c r="M552" s="4">
        <f t="shared" si="639"/>
        <v>0</v>
      </c>
      <c r="N552" s="4" t="e">
        <f t="shared" si="639"/>
        <v>#REF!</v>
      </c>
      <c r="O552" s="4" t="e">
        <f t="shared" si="639"/>
        <v>#REF!</v>
      </c>
      <c r="P552" s="4">
        <f t="shared" si="639"/>
        <v>0</v>
      </c>
      <c r="Q552" s="4" t="e">
        <f t="shared" si="639"/>
        <v>#REF!</v>
      </c>
      <c r="R552" s="4" t="e">
        <f t="shared" si="639"/>
        <v>#REF!</v>
      </c>
      <c r="S552" s="4">
        <f t="shared" si="639"/>
        <v>0</v>
      </c>
      <c r="T552" s="4">
        <f>K552</f>
        <v>201400</v>
      </c>
      <c r="U552" s="4">
        <f t="shared" si="637"/>
        <v>201400</v>
      </c>
      <c r="V552" s="4" t="e">
        <f>SUM(V553+V565+V599)</f>
        <v>#REF!</v>
      </c>
      <c r="W552" s="201" t="e">
        <f t="shared" si="638"/>
        <v>#REF!</v>
      </c>
      <c r="X552" s="4">
        <v>220000</v>
      </c>
      <c r="Y552" s="4">
        <v>235000</v>
      </c>
      <c r="AA552" s="295">
        <f t="shared" si="631"/>
        <v>201400</v>
      </c>
      <c r="AB552" s="212"/>
      <c r="AC552" s="212"/>
      <c r="AD552" s="212"/>
    </row>
    <row r="553" spans="1:30" s="7" customFormat="1" hidden="1" x14ac:dyDescent="0.25">
      <c r="B553" s="6">
        <v>31</v>
      </c>
      <c r="C553" s="10" t="s">
        <v>589</v>
      </c>
      <c r="D553" s="4">
        <f t="shared" ref="D553:E553" si="640">SUM(D554+D559+D561)</f>
        <v>0</v>
      </c>
      <c r="E553" s="4">
        <f t="shared" si="640"/>
        <v>0</v>
      </c>
      <c r="F553" s="201">
        <f t="shared" si="634"/>
        <v>0</v>
      </c>
      <c r="G553" s="4"/>
      <c r="H553" s="4">
        <f t="shared" ref="H553:I553" si="641">SUM(H554+H559+H561)</f>
        <v>0</v>
      </c>
      <c r="I553" s="4">
        <f t="shared" si="641"/>
        <v>0</v>
      </c>
      <c r="J553" s="201">
        <f t="shared" si="635"/>
        <v>0</v>
      </c>
      <c r="K553" s="4">
        <f t="shared" ref="K553:S553" si="642">SUM(K554+K559+K561)</f>
        <v>0</v>
      </c>
      <c r="L553" s="4">
        <f t="shared" si="642"/>
        <v>0</v>
      </c>
      <c r="M553" s="4">
        <f t="shared" si="642"/>
        <v>0</v>
      </c>
      <c r="N553" s="4">
        <f t="shared" si="642"/>
        <v>0</v>
      </c>
      <c r="O553" s="4">
        <f t="shared" si="642"/>
        <v>0</v>
      </c>
      <c r="P553" s="4">
        <f t="shared" si="642"/>
        <v>0</v>
      </c>
      <c r="Q553" s="4">
        <f t="shared" si="642"/>
        <v>0</v>
      </c>
      <c r="R553" s="4">
        <f t="shared" si="642"/>
        <v>0</v>
      </c>
      <c r="S553" s="4">
        <f t="shared" si="642"/>
        <v>0</v>
      </c>
      <c r="T553" s="4">
        <f t="shared" ref="T553:T616" si="643">SUM(K553:S553)</f>
        <v>0</v>
      </c>
      <c r="U553" s="4">
        <f t="shared" si="637"/>
        <v>0</v>
      </c>
      <c r="V553" s="4">
        <f t="shared" ref="V553" si="644">SUM(V554+V559+V561)</f>
        <v>0</v>
      </c>
      <c r="W553" s="201">
        <f t="shared" si="638"/>
        <v>0</v>
      </c>
      <c r="X553" s="305"/>
      <c r="Y553" s="305"/>
      <c r="AA553" s="295">
        <f t="shared" si="631"/>
        <v>0</v>
      </c>
      <c r="AB553" s="212"/>
      <c r="AC553" s="212"/>
      <c r="AD553" s="212"/>
    </row>
    <row r="554" spans="1:30" s="7" customFormat="1" hidden="1" x14ac:dyDescent="0.25">
      <c r="B554" s="6">
        <v>311</v>
      </c>
      <c r="C554" s="7" t="s">
        <v>119</v>
      </c>
      <c r="D554" s="4">
        <f t="shared" ref="D554:E554" si="645">SUM(D555+D556+D557+D558)</f>
        <v>0</v>
      </c>
      <c r="E554" s="4">
        <f t="shared" si="645"/>
        <v>0</v>
      </c>
      <c r="F554" s="201">
        <f t="shared" si="634"/>
        <v>0</v>
      </c>
      <c r="G554" s="4"/>
      <c r="H554" s="4">
        <f t="shared" ref="H554:I554" si="646">SUM(H555+H556+H557+H558)</f>
        <v>0</v>
      </c>
      <c r="I554" s="4">
        <f t="shared" si="646"/>
        <v>0</v>
      </c>
      <c r="J554" s="201">
        <f t="shared" si="635"/>
        <v>0</v>
      </c>
      <c r="K554" s="4">
        <f t="shared" ref="K554:S554" si="647">SUM(K555+K556+K557+K558)</f>
        <v>0</v>
      </c>
      <c r="L554" s="4">
        <f t="shared" si="647"/>
        <v>0</v>
      </c>
      <c r="M554" s="4">
        <f t="shared" si="647"/>
        <v>0</v>
      </c>
      <c r="N554" s="4">
        <f t="shared" si="647"/>
        <v>0</v>
      </c>
      <c r="O554" s="4">
        <f t="shared" si="647"/>
        <v>0</v>
      </c>
      <c r="P554" s="4">
        <f t="shared" si="647"/>
        <v>0</v>
      </c>
      <c r="Q554" s="4">
        <f t="shared" si="647"/>
        <v>0</v>
      </c>
      <c r="R554" s="4">
        <f t="shared" si="647"/>
        <v>0</v>
      </c>
      <c r="S554" s="4">
        <f t="shared" si="647"/>
        <v>0</v>
      </c>
      <c r="T554" s="4">
        <f t="shared" si="643"/>
        <v>0</v>
      </c>
      <c r="U554" s="4">
        <f t="shared" si="637"/>
        <v>0</v>
      </c>
      <c r="V554" s="4">
        <f t="shared" ref="V554" si="648">SUM(V555+V556+V557+V558)</f>
        <v>0</v>
      </c>
      <c r="W554" s="201">
        <f t="shared" si="638"/>
        <v>0</v>
      </c>
      <c r="X554" s="305"/>
      <c r="Y554" s="305"/>
      <c r="AA554" s="295">
        <f t="shared" si="631"/>
        <v>0</v>
      </c>
      <c r="AB554" s="212"/>
      <c r="AC554" s="212"/>
      <c r="AD554" s="212"/>
    </row>
    <row r="555" spans="1:30" s="202" customFormat="1" hidden="1" x14ac:dyDescent="0.25">
      <c r="A555" s="197"/>
      <c r="B555" s="198" t="s">
        <v>0</v>
      </c>
      <c r="C555" s="7"/>
      <c r="D555" s="200"/>
      <c r="E555" s="200"/>
      <c r="F555" s="201">
        <f t="shared" ref="F555" si="649">SUM(H555:S555)</f>
        <v>0</v>
      </c>
      <c r="G555" s="201"/>
      <c r="H555" s="200"/>
      <c r="I555" s="200"/>
      <c r="J555" s="201">
        <f t="shared" si="635"/>
        <v>0</v>
      </c>
      <c r="K555" s="200"/>
      <c r="L555" s="200"/>
      <c r="M555" s="200"/>
      <c r="N555" s="200"/>
      <c r="O555" s="200"/>
      <c r="P555" s="200"/>
      <c r="Q555" s="200"/>
      <c r="R555" s="200"/>
      <c r="S555" s="200"/>
      <c r="T555" s="4">
        <f t="shared" si="643"/>
        <v>0</v>
      </c>
      <c r="U555" s="4">
        <f t="shared" si="637"/>
        <v>0</v>
      </c>
      <c r="V555" s="200"/>
      <c r="W555" s="201">
        <f t="shared" si="638"/>
        <v>0</v>
      </c>
      <c r="X555" s="200"/>
      <c r="Y555" s="200"/>
      <c r="AA555" s="295">
        <f t="shared" si="631"/>
        <v>0</v>
      </c>
      <c r="AB555" s="212"/>
      <c r="AC555" s="212"/>
      <c r="AD555" s="212"/>
    </row>
    <row r="556" spans="1:30" s="202" customFormat="1" hidden="1" x14ac:dyDescent="0.25">
      <c r="A556" s="197"/>
      <c r="B556" s="198" t="s">
        <v>2</v>
      </c>
      <c r="C556" s="7"/>
      <c r="D556" s="200"/>
      <c r="E556" s="200"/>
      <c r="F556" s="201">
        <f t="shared" ref="F556:F611" si="650">SUM(H556:S556)</f>
        <v>0</v>
      </c>
      <c r="G556" s="201"/>
      <c r="H556" s="200"/>
      <c r="I556" s="200"/>
      <c r="J556" s="201">
        <f t="shared" si="635"/>
        <v>0</v>
      </c>
      <c r="K556" s="200"/>
      <c r="L556" s="200"/>
      <c r="M556" s="200"/>
      <c r="N556" s="200"/>
      <c r="O556" s="200"/>
      <c r="P556" s="200"/>
      <c r="Q556" s="200"/>
      <c r="R556" s="200"/>
      <c r="S556" s="200"/>
      <c r="T556" s="4">
        <f t="shared" si="643"/>
        <v>0</v>
      </c>
      <c r="U556" s="4">
        <f t="shared" si="637"/>
        <v>0</v>
      </c>
      <c r="V556" s="200"/>
      <c r="W556" s="201">
        <f t="shared" si="638"/>
        <v>0</v>
      </c>
      <c r="X556" s="200"/>
      <c r="Y556" s="200"/>
      <c r="AA556" s="295">
        <f t="shared" si="631"/>
        <v>0</v>
      </c>
      <c r="AB556" s="212"/>
      <c r="AC556" s="212"/>
      <c r="AD556" s="212"/>
    </row>
    <row r="557" spans="1:30" s="202" customFormat="1" hidden="1" x14ac:dyDescent="0.25">
      <c r="A557" s="197"/>
      <c r="B557" s="198" t="s">
        <v>4</v>
      </c>
      <c r="C557" s="199" t="s">
        <v>1</v>
      </c>
      <c r="D557" s="200"/>
      <c r="E557" s="200"/>
      <c r="F557" s="201">
        <f t="shared" si="650"/>
        <v>0</v>
      </c>
      <c r="G557" s="201"/>
      <c r="H557" s="200"/>
      <c r="I557" s="200"/>
      <c r="J557" s="201">
        <f t="shared" si="635"/>
        <v>0</v>
      </c>
      <c r="K557" s="200"/>
      <c r="L557" s="200"/>
      <c r="M557" s="200"/>
      <c r="N557" s="200"/>
      <c r="O557" s="200"/>
      <c r="P557" s="200"/>
      <c r="Q557" s="200"/>
      <c r="R557" s="200"/>
      <c r="S557" s="200"/>
      <c r="T557" s="4">
        <f t="shared" si="643"/>
        <v>0</v>
      </c>
      <c r="U557" s="4">
        <f t="shared" si="637"/>
        <v>0</v>
      </c>
      <c r="V557" s="200"/>
      <c r="W557" s="201">
        <f t="shared" si="638"/>
        <v>0</v>
      </c>
      <c r="X557" s="200"/>
      <c r="Y557" s="200"/>
      <c r="AA557" s="295">
        <f t="shared" si="631"/>
        <v>0</v>
      </c>
      <c r="AB557" s="212"/>
      <c r="AC557" s="212"/>
      <c r="AD557" s="212"/>
    </row>
    <row r="558" spans="1:30" s="202" customFormat="1" hidden="1" x14ac:dyDescent="0.25">
      <c r="A558" s="197"/>
      <c r="B558" s="198" t="s">
        <v>6</v>
      </c>
      <c r="C558" s="199" t="s">
        <v>3</v>
      </c>
      <c r="D558" s="200"/>
      <c r="E558" s="200"/>
      <c r="F558" s="201">
        <f t="shared" si="650"/>
        <v>0</v>
      </c>
      <c r="G558" s="201"/>
      <c r="H558" s="200"/>
      <c r="I558" s="200"/>
      <c r="J558" s="201">
        <f t="shared" si="635"/>
        <v>0</v>
      </c>
      <c r="K558" s="200"/>
      <c r="L558" s="200"/>
      <c r="M558" s="200"/>
      <c r="N558" s="200"/>
      <c r="O558" s="200"/>
      <c r="P558" s="200"/>
      <c r="Q558" s="200"/>
      <c r="R558" s="200"/>
      <c r="S558" s="200"/>
      <c r="T558" s="4">
        <f t="shared" si="643"/>
        <v>0</v>
      </c>
      <c r="U558" s="4">
        <f t="shared" si="637"/>
        <v>0</v>
      </c>
      <c r="V558" s="200"/>
      <c r="W558" s="201">
        <f t="shared" si="638"/>
        <v>0</v>
      </c>
      <c r="X558" s="200"/>
      <c r="Y558" s="200"/>
      <c r="AA558" s="295">
        <f t="shared" si="631"/>
        <v>0</v>
      </c>
      <c r="AB558" s="212"/>
      <c r="AC558" s="212"/>
      <c r="AD558" s="212"/>
    </row>
    <row r="559" spans="1:30" s="192" customFormat="1" hidden="1" x14ac:dyDescent="0.25">
      <c r="A559" s="189"/>
      <c r="B559" s="189">
        <v>312</v>
      </c>
      <c r="C559" s="199" t="s">
        <v>5</v>
      </c>
      <c r="D559" s="191">
        <f>SUM(D560)</f>
        <v>0</v>
      </c>
      <c r="E559" s="191">
        <f t="shared" ref="E559:V559" si="651">SUM(E560)</f>
        <v>0</v>
      </c>
      <c r="F559" s="201">
        <f t="shared" si="650"/>
        <v>0</v>
      </c>
      <c r="G559" s="191"/>
      <c r="H559" s="191">
        <f t="shared" si="651"/>
        <v>0</v>
      </c>
      <c r="I559" s="191">
        <f t="shared" si="651"/>
        <v>0</v>
      </c>
      <c r="J559" s="201">
        <f t="shared" si="635"/>
        <v>0</v>
      </c>
      <c r="K559" s="191">
        <f t="shared" si="651"/>
        <v>0</v>
      </c>
      <c r="L559" s="191">
        <f t="shared" si="651"/>
        <v>0</v>
      </c>
      <c r="M559" s="191">
        <f t="shared" si="651"/>
        <v>0</v>
      </c>
      <c r="N559" s="191">
        <f t="shared" si="651"/>
        <v>0</v>
      </c>
      <c r="O559" s="191">
        <f t="shared" si="651"/>
        <v>0</v>
      </c>
      <c r="P559" s="191">
        <f t="shared" si="651"/>
        <v>0</v>
      </c>
      <c r="Q559" s="191">
        <f t="shared" si="651"/>
        <v>0</v>
      </c>
      <c r="R559" s="191">
        <f t="shared" si="651"/>
        <v>0</v>
      </c>
      <c r="S559" s="191">
        <f t="shared" si="651"/>
        <v>0</v>
      </c>
      <c r="T559" s="4">
        <f t="shared" si="643"/>
        <v>0</v>
      </c>
      <c r="U559" s="4">
        <f t="shared" si="637"/>
        <v>0</v>
      </c>
      <c r="V559" s="191">
        <f t="shared" si="651"/>
        <v>0</v>
      </c>
      <c r="W559" s="201">
        <f t="shared" si="638"/>
        <v>0</v>
      </c>
      <c r="X559" s="314"/>
      <c r="Y559" s="314"/>
      <c r="AA559" s="295">
        <f t="shared" si="631"/>
        <v>0</v>
      </c>
      <c r="AB559" s="212"/>
      <c r="AC559" s="212"/>
      <c r="AD559" s="212"/>
    </row>
    <row r="560" spans="1:30" s="202" customFormat="1" hidden="1" x14ac:dyDescent="0.25">
      <c r="A560" s="197"/>
      <c r="B560" s="198" t="s">
        <v>8</v>
      </c>
      <c r="C560" s="199" t="s">
        <v>7</v>
      </c>
      <c r="D560" s="200"/>
      <c r="E560" s="200"/>
      <c r="F560" s="201">
        <f t="shared" si="650"/>
        <v>0</v>
      </c>
      <c r="G560" s="201"/>
      <c r="H560" s="200"/>
      <c r="I560" s="200"/>
      <c r="J560" s="201">
        <f t="shared" si="635"/>
        <v>0</v>
      </c>
      <c r="K560" s="200"/>
      <c r="L560" s="200"/>
      <c r="M560" s="200"/>
      <c r="N560" s="200"/>
      <c r="O560" s="200"/>
      <c r="P560" s="200"/>
      <c r="Q560" s="200"/>
      <c r="R560" s="200"/>
      <c r="S560" s="200"/>
      <c r="T560" s="4">
        <f t="shared" si="643"/>
        <v>0</v>
      </c>
      <c r="U560" s="4">
        <f t="shared" si="637"/>
        <v>0</v>
      </c>
      <c r="V560" s="200"/>
      <c r="W560" s="201">
        <f t="shared" si="638"/>
        <v>0</v>
      </c>
      <c r="X560" s="200"/>
      <c r="Y560" s="200"/>
      <c r="AA560" s="295">
        <f t="shared" si="631"/>
        <v>0</v>
      </c>
      <c r="AB560" s="212"/>
      <c r="AC560" s="212"/>
      <c r="AD560" s="212"/>
    </row>
    <row r="561" spans="1:30" s="192" customFormat="1" hidden="1" x14ac:dyDescent="0.25">
      <c r="A561" s="189"/>
      <c r="B561" s="189">
        <v>313</v>
      </c>
      <c r="C561" s="190"/>
      <c r="D561" s="191">
        <f t="shared" ref="D561:E561" si="652">SUM(D562+D563+D564)</f>
        <v>0</v>
      </c>
      <c r="E561" s="191">
        <f t="shared" si="652"/>
        <v>0</v>
      </c>
      <c r="F561" s="201">
        <f t="shared" si="650"/>
        <v>0</v>
      </c>
      <c r="G561" s="191"/>
      <c r="H561" s="191">
        <f t="shared" ref="H561:I561" si="653">SUM(H562+H563+H564)</f>
        <v>0</v>
      </c>
      <c r="I561" s="191">
        <f t="shared" si="653"/>
        <v>0</v>
      </c>
      <c r="J561" s="201">
        <f t="shared" si="635"/>
        <v>0</v>
      </c>
      <c r="K561" s="191">
        <f t="shared" ref="K561:S561" si="654">SUM(K562+K563+K564)</f>
        <v>0</v>
      </c>
      <c r="L561" s="191">
        <f t="shared" si="654"/>
        <v>0</v>
      </c>
      <c r="M561" s="191">
        <f t="shared" si="654"/>
        <v>0</v>
      </c>
      <c r="N561" s="191">
        <f t="shared" si="654"/>
        <v>0</v>
      </c>
      <c r="O561" s="191">
        <f t="shared" si="654"/>
        <v>0</v>
      </c>
      <c r="P561" s="191">
        <f t="shared" si="654"/>
        <v>0</v>
      </c>
      <c r="Q561" s="191">
        <f t="shared" si="654"/>
        <v>0</v>
      </c>
      <c r="R561" s="191">
        <f t="shared" si="654"/>
        <v>0</v>
      </c>
      <c r="S561" s="191">
        <f t="shared" si="654"/>
        <v>0</v>
      </c>
      <c r="T561" s="4">
        <f t="shared" si="643"/>
        <v>0</v>
      </c>
      <c r="U561" s="4">
        <f t="shared" si="637"/>
        <v>0</v>
      </c>
      <c r="V561" s="191">
        <f t="shared" ref="V561" si="655">SUM(V562+V563+V564)</f>
        <v>0</v>
      </c>
      <c r="W561" s="201">
        <f t="shared" si="638"/>
        <v>0</v>
      </c>
      <c r="X561" s="314"/>
      <c r="Y561" s="314"/>
      <c r="AA561" s="295">
        <f t="shared" si="631"/>
        <v>0</v>
      </c>
      <c r="AB561" s="212"/>
      <c r="AC561" s="212"/>
      <c r="AD561" s="212"/>
    </row>
    <row r="562" spans="1:30" s="202" customFormat="1" hidden="1" x14ac:dyDescent="0.25">
      <c r="A562" s="197"/>
      <c r="B562" s="198" t="s">
        <v>10</v>
      </c>
      <c r="C562" s="199" t="s">
        <v>9</v>
      </c>
      <c r="D562" s="200"/>
      <c r="E562" s="200"/>
      <c r="F562" s="201">
        <f t="shared" si="650"/>
        <v>0</v>
      </c>
      <c r="G562" s="201"/>
      <c r="H562" s="200"/>
      <c r="I562" s="200"/>
      <c r="J562" s="201">
        <f t="shared" si="635"/>
        <v>0</v>
      </c>
      <c r="K562" s="200"/>
      <c r="L562" s="200"/>
      <c r="M562" s="200"/>
      <c r="N562" s="200"/>
      <c r="O562" s="200"/>
      <c r="P562" s="200"/>
      <c r="Q562" s="200"/>
      <c r="R562" s="200"/>
      <c r="S562" s="200"/>
      <c r="T562" s="4">
        <f t="shared" si="643"/>
        <v>0</v>
      </c>
      <c r="U562" s="4">
        <f t="shared" si="637"/>
        <v>0</v>
      </c>
      <c r="V562" s="200"/>
      <c r="W562" s="201">
        <f t="shared" si="638"/>
        <v>0</v>
      </c>
      <c r="X562" s="200"/>
      <c r="Y562" s="200"/>
      <c r="AA562" s="295">
        <f t="shared" si="631"/>
        <v>0</v>
      </c>
      <c r="AB562" s="212"/>
      <c r="AC562" s="212"/>
      <c r="AD562" s="212"/>
    </row>
    <row r="563" spans="1:30" s="202" customFormat="1" hidden="1" x14ac:dyDescent="0.25">
      <c r="A563" s="197"/>
      <c r="B563" s="198" t="s">
        <v>12</v>
      </c>
      <c r="C563" s="190"/>
      <c r="D563" s="200"/>
      <c r="E563" s="200"/>
      <c r="F563" s="201">
        <f t="shared" si="650"/>
        <v>0</v>
      </c>
      <c r="G563" s="201"/>
      <c r="H563" s="200"/>
      <c r="I563" s="200"/>
      <c r="J563" s="201">
        <f t="shared" si="635"/>
        <v>0</v>
      </c>
      <c r="K563" s="200"/>
      <c r="L563" s="200"/>
      <c r="M563" s="200"/>
      <c r="N563" s="200"/>
      <c r="O563" s="200"/>
      <c r="P563" s="200"/>
      <c r="Q563" s="200"/>
      <c r="R563" s="200"/>
      <c r="S563" s="200"/>
      <c r="T563" s="4">
        <f t="shared" si="643"/>
        <v>0</v>
      </c>
      <c r="U563" s="4">
        <f t="shared" si="637"/>
        <v>0</v>
      </c>
      <c r="V563" s="200"/>
      <c r="W563" s="201">
        <f t="shared" si="638"/>
        <v>0</v>
      </c>
      <c r="X563" s="200"/>
      <c r="Y563" s="200"/>
      <c r="AA563" s="295">
        <f t="shared" si="631"/>
        <v>0</v>
      </c>
      <c r="AB563" s="212"/>
      <c r="AC563" s="212"/>
      <c r="AD563" s="212"/>
    </row>
    <row r="564" spans="1:30" s="202" customFormat="1" ht="12.75" hidden="1" customHeight="1" x14ac:dyDescent="0.25">
      <c r="A564" s="197"/>
      <c r="B564" s="198" t="s">
        <v>14</v>
      </c>
      <c r="C564" s="199" t="s">
        <v>11</v>
      </c>
      <c r="D564" s="200"/>
      <c r="E564" s="200"/>
      <c r="F564" s="201">
        <f t="shared" si="650"/>
        <v>0</v>
      </c>
      <c r="G564" s="201"/>
      <c r="H564" s="200"/>
      <c r="I564" s="200"/>
      <c r="J564" s="201">
        <f t="shared" si="635"/>
        <v>0</v>
      </c>
      <c r="K564" s="200"/>
      <c r="L564" s="200"/>
      <c r="M564" s="200"/>
      <c r="N564" s="200"/>
      <c r="O564" s="200"/>
      <c r="P564" s="200"/>
      <c r="Q564" s="200"/>
      <c r="R564" s="200"/>
      <c r="S564" s="200"/>
      <c r="T564" s="4">
        <f t="shared" si="643"/>
        <v>0</v>
      </c>
      <c r="U564" s="4">
        <f t="shared" si="637"/>
        <v>0</v>
      </c>
      <c r="V564" s="200"/>
      <c r="W564" s="201">
        <f t="shared" si="638"/>
        <v>0</v>
      </c>
      <c r="X564" s="200"/>
      <c r="Y564" s="200"/>
      <c r="AA564" s="295">
        <f t="shared" si="631"/>
        <v>0</v>
      </c>
      <c r="AB564" s="212"/>
      <c r="AC564" s="212"/>
      <c r="AD564" s="212"/>
    </row>
    <row r="565" spans="1:30" s="192" customFormat="1" ht="12.75" customHeight="1" x14ac:dyDescent="0.25">
      <c r="A565" s="189"/>
      <c r="B565" s="189">
        <v>32</v>
      </c>
      <c r="C565" s="199"/>
      <c r="D565" s="191" t="e">
        <f t="shared" ref="D565:E565" si="656">SUM(D566+D571+D578+D588+D592)</f>
        <v>#REF!</v>
      </c>
      <c r="E565" s="191" t="e">
        <f t="shared" si="656"/>
        <v>#REF!</v>
      </c>
      <c r="F565" s="201" t="e">
        <f t="shared" si="650"/>
        <v>#REF!</v>
      </c>
      <c r="G565" s="191"/>
      <c r="H565" s="191">
        <f t="shared" ref="H565:I565" si="657">SUM(H566+H571+H578+H588+H592)</f>
        <v>0</v>
      </c>
      <c r="I565" s="191">
        <f t="shared" si="657"/>
        <v>0</v>
      </c>
      <c r="J565" s="201">
        <f t="shared" si="635"/>
        <v>0</v>
      </c>
      <c r="K565" s="191">
        <f>SUM(K566+K571+K578+K588+K592+K590)</f>
        <v>201400</v>
      </c>
      <c r="L565" s="191">
        <f t="shared" ref="L565:S565" si="658">SUM(L566+L571+L578+L588+L592)</f>
        <v>0</v>
      </c>
      <c r="M565" s="191">
        <f t="shared" si="658"/>
        <v>0</v>
      </c>
      <c r="N565" s="191" t="e">
        <f t="shared" si="658"/>
        <v>#REF!</v>
      </c>
      <c r="O565" s="191" t="e">
        <f t="shared" si="658"/>
        <v>#REF!</v>
      </c>
      <c r="P565" s="191">
        <f t="shared" si="658"/>
        <v>0</v>
      </c>
      <c r="Q565" s="191" t="e">
        <f t="shared" si="658"/>
        <v>#REF!</v>
      </c>
      <c r="R565" s="191" t="e">
        <f t="shared" si="658"/>
        <v>#REF!</v>
      </c>
      <c r="S565" s="191">
        <f t="shared" si="658"/>
        <v>0</v>
      </c>
      <c r="T565" s="4">
        <f>K565</f>
        <v>201400</v>
      </c>
      <c r="U565" s="4">
        <f t="shared" si="637"/>
        <v>201400</v>
      </c>
      <c r="V565" s="191" t="e">
        <f t="shared" ref="V565" si="659">SUM(V566+V571+V578+V588+V592)</f>
        <v>#REF!</v>
      </c>
      <c r="W565" s="201" t="e">
        <f t="shared" si="638"/>
        <v>#REF!</v>
      </c>
      <c r="X565" s="191">
        <v>220000</v>
      </c>
      <c r="Y565" s="191">
        <v>235000</v>
      </c>
      <c r="AA565" s="295">
        <f t="shared" si="631"/>
        <v>201400</v>
      </c>
      <c r="AB565" s="212"/>
      <c r="AC565" s="212"/>
      <c r="AD565" s="212"/>
    </row>
    <row r="566" spans="1:30" s="192" customFormat="1" ht="12.75" hidden="1" customHeight="1" x14ac:dyDescent="0.25">
      <c r="A566" s="189"/>
      <c r="B566" s="189">
        <v>321</v>
      </c>
      <c r="C566" s="199" t="s">
        <v>15</v>
      </c>
      <c r="D566" s="191">
        <f t="shared" ref="D566:E566" si="660">SUM(D567+D568+D569+D570)</f>
        <v>0</v>
      </c>
      <c r="E566" s="191">
        <f t="shared" si="660"/>
        <v>0</v>
      </c>
      <c r="F566" s="201">
        <f t="shared" si="650"/>
        <v>0</v>
      </c>
      <c r="G566" s="191"/>
      <c r="H566" s="191">
        <f t="shared" ref="H566:I566" si="661">SUM(H567+H568+H569+H570)</f>
        <v>0</v>
      </c>
      <c r="I566" s="191">
        <f t="shared" si="661"/>
        <v>0</v>
      </c>
      <c r="J566" s="201">
        <f t="shared" si="635"/>
        <v>0</v>
      </c>
      <c r="K566" s="191">
        <f t="shared" ref="K566:S566" si="662">SUM(K567+K568+K569+K570)</f>
        <v>0</v>
      </c>
      <c r="L566" s="191">
        <f t="shared" si="662"/>
        <v>0</v>
      </c>
      <c r="M566" s="191">
        <f t="shared" si="662"/>
        <v>0</v>
      </c>
      <c r="N566" s="191">
        <f t="shared" si="662"/>
        <v>0</v>
      </c>
      <c r="O566" s="191">
        <f t="shared" si="662"/>
        <v>0</v>
      </c>
      <c r="P566" s="191">
        <f t="shared" si="662"/>
        <v>0</v>
      </c>
      <c r="Q566" s="191">
        <f t="shared" si="662"/>
        <v>0</v>
      </c>
      <c r="R566" s="191">
        <f t="shared" si="662"/>
        <v>0</v>
      </c>
      <c r="S566" s="191">
        <f t="shared" si="662"/>
        <v>0</v>
      </c>
      <c r="T566" s="4">
        <f t="shared" si="643"/>
        <v>0</v>
      </c>
      <c r="U566" s="4">
        <f t="shared" si="637"/>
        <v>0</v>
      </c>
      <c r="V566" s="191">
        <f t="shared" ref="V566" si="663">SUM(V567+V568+V569+V570)</f>
        <v>0</v>
      </c>
      <c r="W566" s="201">
        <f t="shared" si="638"/>
        <v>0</v>
      </c>
      <c r="X566" s="191">
        <f t="shared" ref="X566:Y566" si="664">SUM(X567+X568+X569+X570)</f>
        <v>0</v>
      </c>
      <c r="Y566" s="191">
        <f t="shared" si="664"/>
        <v>0</v>
      </c>
      <c r="AA566" s="295">
        <f t="shared" si="631"/>
        <v>0</v>
      </c>
      <c r="AB566" s="212"/>
      <c r="AC566" s="212"/>
      <c r="AD566" s="212"/>
    </row>
    <row r="567" spans="1:30" s="202" customFormat="1" hidden="1" x14ac:dyDescent="0.25">
      <c r="A567" s="197"/>
      <c r="B567" s="198" t="s">
        <v>16</v>
      </c>
      <c r="C567" s="190"/>
      <c r="D567" s="200"/>
      <c r="E567" s="200"/>
      <c r="F567" s="201">
        <f t="shared" si="650"/>
        <v>0</v>
      </c>
      <c r="G567" s="201"/>
      <c r="H567" s="200"/>
      <c r="I567" s="200"/>
      <c r="J567" s="201">
        <f t="shared" si="635"/>
        <v>0</v>
      </c>
      <c r="K567" s="200"/>
      <c r="L567" s="200"/>
      <c r="M567" s="200"/>
      <c r="N567" s="200"/>
      <c r="O567" s="200"/>
      <c r="P567" s="200"/>
      <c r="Q567" s="200"/>
      <c r="R567" s="200"/>
      <c r="S567" s="200"/>
      <c r="T567" s="4">
        <f t="shared" si="643"/>
        <v>0</v>
      </c>
      <c r="U567" s="4">
        <f t="shared" si="637"/>
        <v>0</v>
      </c>
      <c r="V567" s="200"/>
      <c r="W567" s="201">
        <f t="shared" si="638"/>
        <v>0</v>
      </c>
      <c r="X567" s="200"/>
      <c r="Y567" s="200"/>
      <c r="AA567" s="295">
        <f t="shared" si="631"/>
        <v>0</v>
      </c>
      <c r="AB567" s="212"/>
      <c r="AC567" s="212"/>
      <c r="AD567" s="212"/>
    </row>
    <row r="568" spans="1:30" s="202" customFormat="1" hidden="1" x14ac:dyDescent="0.25">
      <c r="A568" s="197"/>
      <c r="B568" s="198" t="s">
        <v>18</v>
      </c>
      <c r="C568" s="190"/>
      <c r="D568" s="200"/>
      <c r="E568" s="200"/>
      <c r="F568" s="201">
        <f t="shared" si="650"/>
        <v>0</v>
      </c>
      <c r="G568" s="201"/>
      <c r="H568" s="200"/>
      <c r="I568" s="200"/>
      <c r="J568" s="201">
        <f t="shared" si="635"/>
        <v>0</v>
      </c>
      <c r="K568" s="200"/>
      <c r="L568" s="200"/>
      <c r="M568" s="200"/>
      <c r="N568" s="200"/>
      <c r="O568" s="200"/>
      <c r="P568" s="200"/>
      <c r="Q568" s="200"/>
      <c r="R568" s="200"/>
      <c r="S568" s="200"/>
      <c r="T568" s="4">
        <f t="shared" si="643"/>
        <v>0</v>
      </c>
      <c r="U568" s="4">
        <f t="shared" si="637"/>
        <v>0</v>
      </c>
      <c r="V568" s="200"/>
      <c r="W568" s="201">
        <f t="shared" si="638"/>
        <v>0</v>
      </c>
      <c r="X568" s="200"/>
      <c r="Y568" s="200"/>
      <c r="AA568" s="295">
        <f t="shared" si="631"/>
        <v>0</v>
      </c>
      <c r="AB568" s="212"/>
      <c r="AC568" s="212"/>
      <c r="AD568" s="212"/>
    </row>
    <row r="569" spans="1:30" s="202" customFormat="1" hidden="1" x14ac:dyDescent="0.25">
      <c r="A569" s="197"/>
      <c r="B569" s="198" t="s">
        <v>20</v>
      </c>
      <c r="C569" s="199" t="s">
        <v>17</v>
      </c>
      <c r="D569" s="200"/>
      <c r="E569" s="200"/>
      <c r="F569" s="201">
        <f t="shared" si="650"/>
        <v>0</v>
      </c>
      <c r="G569" s="201"/>
      <c r="H569" s="200"/>
      <c r="I569" s="200"/>
      <c r="J569" s="201">
        <f t="shared" si="635"/>
        <v>0</v>
      </c>
      <c r="K569" s="200"/>
      <c r="L569" s="200"/>
      <c r="M569" s="200"/>
      <c r="N569" s="200"/>
      <c r="O569" s="200"/>
      <c r="P569" s="200"/>
      <c r="Q569" s="200"/>
      <c r="R569" s="200"/>
      <c r="S569" s="200"/>
      <c r="T569" s="4">
        <f t="shared" si="643"/>
        <v>0</v>
      </c>
      <c r="U569" s="4">
        <f t="shared" si="637"/>
        <v>0</v>
      </c>
      <c r="V569" s="200"/>
      <c r="W569" s="201">
        <f t="shared" si="638"/>
        <v>0</v>
      </c>
      <c r="X569" s="200"/>
      <c r="Y569" s="200"/>
      <c r="AA569" s="295">
        <f t="shared" si="631"/>
        <v>0</v>
      </c>
      <c r="AB569" s="212"/>
      <c r="AC569" s="212"/>
      <c r="AD569" s="212"/>
    </row>
    <row r="570" spans="1:30" s="202" customFormat="1" hidden="1" x14ac:dyDescent="0.25">
      <c r="A570" s="197"/>
      <c r="B570" s="197">
        <v>3214</v>
      </c>
      <c r="C570" s="199" t="s">
        <v>19</v>
      </c>
      <c r="D570" s="200"/>
      <c r="E570" s="200"/>
      <c r="F570" s="201">
        <f t="shared" si="650"/>
        <v>0</v>
      </c>
      <c r="G570" s="201"/>
      <c r="H570" s="200"/>
      <c r="I570" s="200"/>
      <c r="J570" s="201">
        <f t="shared" si="635"/>
        <v>0</v>
      </c>
      <c r="K570" s="200"/>
      <c r="L570" s="200"/>
      <c r="M570" s="200"/>
      <c r="N570" s="200"/>
      <c r="O570" s="200"/>
      <c r="P570" s="200"/>
      <c r="Q570" s="200"/>
      <c r="R570" s="200"/>
      <c r="S570" s="200"/>
      <c r="T570" s="4">
        <f t="shared" si="643"/>
        <v>0</v>
      </c>
      <c r="U570" s="4">
        <f t="shared" si="637"/>
        <v>0</v>
      </c>
      <c r="V570" s="200"/>
      <c r="W570" s="201">
        <f t="shared" si="638"/>
        <v>0</v>
      </c>
      <c r="X570" s="200"/>
      <c r="Y570" s="200"/>
      <c r="AA570" s="295">
        <f t="shared" si="631"/>
        <v>0</v>
      </c>
      <c r="AB570" s="212"/>
      <c r="AC570" s="212"/>
      <c r="AD570" s="212"/>
    </row>
    <row r="571" spans="1:30" s="192" customFormat="1" x14ac:dyDescent="0.25">
      <c r="A571" s="189"/>
      <c r="B571" s="189">
        <v>322</v>
      </c>
      <c r="C571" s="199"/>
      <c r="D571" s="191">
        <f t="shared" ref="D571:E571" si="665">SUM(D572+D573+D574+D575+D576+D577)</f>
        <v>0</v>
      </c>
      <c r="E571" s="191">
        <f t="shared" si="665"/>
        <v>0</v>
      </c>
      <c r="F571" s="201">
        <f t="shared" si="650"/>
        <v>15400</v>
      </c>
      <c r="G571" s="191"/>
      <c r="H571" s="191">
        <f t="shared" ref="H571:I571" si="666">SUM(H572+H573+H574+H575+H576+H577)</f>
        <v>0</v>
      </c>
      <c r="I571" s="191">
        <f t="shared" si="666"/>
        <v>0</v>
      </c>
      <c r="J571" s="201">
        <f t="shared" si="635"/>
        <v>0</v>
      </c>
      <c r="K571" s="191">
        <f>SUM(K572+K573+K574+K575+K576+K577)</f>
        <v>15400</v>
      </c>
      <c r="L571" s="191">
        <f t="shared" ref="L571:S571" si="667">SUM(L572+L573+L574+L575+L576+L577)</f>
        <v>0</v>
      </c>
      <c r="M571" s="191">
        <f t="shared" si="667"/>
        <v>0</v>
      </c>
      <c r="N571" s="191">
        <f t="shared" si="667"/>
        <v>0</v>
      </c>
      <c r="O571" s="191">
        <f t="shared" si="667"/>
        <v>0</v>
      </c>
      <c r="P571" s="191">
        <f t="shared" si="667"/>
        <v>0</v>
      </c>
      <c r="Q571" s="191">
        <f t="shared" si="667"/>
        <v>0</v>
      </c>
      <c r="R571" s="191">
        <f t="shared" si="667"/>
        <v>0</v>
      </c>
      <c r="S571" s="191">
        <f t="shared" si="667"/>
        <v>0</v>
      </c>
      <c r="T571" s="4">
        <f t="shared" si="643"/>
        <v>15400</v>
      </c>
      <c r="U571" s="4">
        <f t="shared" si="637"/>
        <v>15400</v>
      </c>
      <c r="V571" s="191">
        <f t="shared" ref="V571" si="668">SUM(V572+V573+V574+V575+V576+V577)</f>
        <v>0</v>
      </c>
      <c r="W571" s="201">
        <f t="shared" si="638"/>
        <v>15400</v>
      </c>
      <c r="X571" s="191">
        <f t="shared" ref="X571:Y571" si="669">SUM(X572+X573+X574+X575+X576+X577)</f>
        <v>0</v>
      </c>
      <c r="Y571" s="191">
        <f t="shared" si="669"/>
        <v>0</v>
      </c>
      <c r="AA571" s="295">
        <f t="shared" si="631"/>
        <v>15400</v>
      </c>
      <c r="AB571" s="212"/>
      <c r="AC571" s="212"/>
      <c r="AD571" s="212"/>
    </row>
    <row r="572" spans="1:30" s="202" customFormat="1" x14ac:dyDescent="0.25">
      <c r="A572" s="197"/>
      <c r="B572" s="198" t="s">
        <v>23</v>
      </c>
      <c r="C572" s="199" t="s">
        <v>24</v>
      </c>
      <c r="D572" s="200"/>
      <c r="E572" s="200"/>
      <c r="F572" s="201">
        <f t="shared" si="650"/>
        <v>8400</v>
      </c>
      <c r="G572" s="201"/>
      <c r="H572" s="200"/>
      <c r="I572" s="200"/>
      <c r="J572" s="201">
        <f t="shared" si="635"/>
        <v>0</v>
      </c>
      <c r="K572" s="200">
        <v>8400</v>
      </c>
      <c r="L572" s="200"/>
      <c r="M572" s="200"/>
      <c r="N572" s="200"/>
      <c r="O572" s="200"/>
      <c r="P572" s="200"/>
      <c r="Q572" s="200"/>
      <c r="R572" s="200"/>
      <c r="S572" s="200"/>
      <c r="T572" s="201">
        <f t="shared" si="643"/>
        <v>8400</v>
      </c>
      <c r="U572" s="201">
        <f t="shared" si="637"/>
        <v>8400</v>
      </c>
      <c r="V572" s="200"/>
      <c r="W572" s="201">
        <f t="shared" si="638"/>
        <v>8400</v>
      </c>
      <c r="X572" s="200"/>
      <c r="Y572" s="200"/>
      <c r="AA572" s="295">
        <f t="shared" si="631"/>
        <v>8400</v>
      </c>
      <c r="AB572" s="212"/>
      <c r="AC572" s="212"/>
      <c r="AD572" s="212"/>
    </row>
    <row r="573" spans="1:30" s="202" customFormat="1" x14ac:dyDescent="0.25">
      <c r="A573" s="197"/>
      <c r="B573" s="198" t="s">
        <v>25</v>
      </c>
      <c r="C573" s="316"/>
      <c r="D573" s="200"/>
      <c r="E573" s="200"/>
      <c r="F573" s="201">
        <f t="shared" si="650"/>
        <v>0</v>
      </c>
      <c r="G573" s="201"/>
      <c r="H573" s="200"/>
      <c r="I573" s="200"/>
      <c r="J573" s="201">
        <f t="shared" si="635"/>
        <v>0</v>
      </c>
      <c r="K573" s="200"/>
      <c r="L573" s="200"/>
      <c r="M573" s="200"/>
      <c r="N573" s="200"/>
      <c r="O573" s="200"/>
      <c r="P573" s="200"/>
      <c r="Q573" s="200"/>
      <c r="R573" s="200"/>
      <c r="S573" s="200"/>
      <c r="T573" s="201">
        <f t="shared" si="643"/>
        <v>0</v>
      </c>
      <c r="U573" s="201">
        <f t="shared" si="637"/>
        <v>0</v>
      </c>
      <c r="V573" s="200"/>
      <c r="W573" s="201">
        <f t="shared" si="638"/>
        <v>0</v>
      </c>
      <c r="X573" s="200"/>
      <c r="Y573" s="200"/>
      <c r="AA573" s="295">
        <f t="shared" si="631"/>
        <v>0</v>
      </c>
      <c r="AB573" s="212"/>
      <c r="AC573" s="212"/>
      <c r="AD573" s="212"/>
    </row>
    <row r="574" spans="1:30" s="202" customFormat="1" x14ac:dyDescent="0.25">
      <c r="A574" s="197"/>
      <c r="B574" s="198" t="s">
        <v>27</v>
      </c>
      <c r="C574" s="199" t="s">
        <v>28</v>
      </c>
      <c r="D574" s="200"/>
      <c r="E574" s="200"/>
      <c r="F574" s="201">
        <f t="shared" si="650"/>
        <v>2000</v>
      </c>
      <c r="G574" s="201"/>
      <c r="H574" s="200"/>
      <c r="I574" s="200"/>
      <c r="J574" s="201">
        <f t="shared" si="635"/>
        <v>0</v>
      </c>
      <c r="K574" s="200">
        <v>2000</v>
      </c>
      <c r="L574" s="200"/>
      <c r="M574" s="200"/>
      <c r="N574" s="200"/>
      <c r="O574" s="200"/>
      <c r="P574" s="200"/>
      <c r="Q574" s="200"/>
      <c r="R574" s="200"/>
      <c r="S574" s="200"/>
      <c r="T574" s="201">
        <f t="shared" si="643"/>
        <v>2000</v>
      </c>
      <c r="U574" s="201">
        <f t="shared" si="637"/>
        <v>2000</v>
      </c>
      <c r="V574" s="200"/>
      <c r="W574" s="201">
        <f t="shared" si="638"/>
        <v>2000</v>
      </c>
      <c r="X574" s="200"/>
      <c r="Y574" s="200"/>
      <c r="AA574" s="295">
        <f t="shared" si="631"/>
        <v>2000</v>
      </c>
      <c r="AB574" s="212"/>
      <c r="AC574" s="212"/>
      <c r="AD574" s="212"/>
    </row>
    <row r="575" spans="1:30" s="202" customFormat="1" x14ac:dyDescent="0.25">
      <c r="A575" s="197"/>
      <c r="B575" s="198" t="s">
        <v>29</v>
      </c>
      <c r="C575" s="199" t="s">
        <v>30</v>
      </c>
      <c r="D575" s="200"/>
      <c r="E575" s="200"/>
      <c r="F575" s="201">
        <f t="shared" si="650"/>
        <v>0</v>
      </c>
      <c r="G575" s="201"/>
      <c r="H575" s="200"/>
      <c r="I575" s="200"/>
      <c r="J575" s="201">
        <f t="shared" si="635"/>
        <v>0</v>
      </c>
      <c r="K575" s="200"/>
      <c r="L575" s="200"/>
      <c r="M575" s="200"/>
      <c r="N575" s="200"/>
      <c r="O575" s="200"/>
      <c r="P575" s="200"/>
      <c r="Q575" s="200"/>
      <c r="R575" s="200"/>
      <c r="S575" s="200"/>
      <c r="T575" s="201">
        <f t="shared" si="643"/>
        <v>0</v>
      </c>
      <c r="U575" s="201">
        <f t="shared" si="637"/>
        <v>0</v>
      </c>
      <c r="V575" s="200"/>
      <c r="W575" s="201">
        <f t="shared" si="638"/>
        <v>0</v>
      </c>
      <c r="X575" s="200"/>
      <c r="Y575" s="200"/>
      <c r="AA575" s="295">
        <f t="shared" si="631"/>
        <v>0</v>
      </c>
      <c r="AB575" s="212"/>
      <c r="AC575" s="212"/>
      <c r="AD575" s="212"/>
    </row>
    <row r="576" spans="1:30" s="202" customFormat="1" x14ac:dyDescent="0.25">
      <c r="A576" s="197"/>
      <c r="B576" s="198" t="s">
        <v>31</v>
      </c>
      <c r="C576" s="199" t="s">
        <v>32</v>
      </c>
      <c r="D576" s="200"/>
      <c r="E576" s="200"/>
      <c r="F576" s="201">
        <f t="shared" si="650"/>
        <v>5000</v>
      </c>
      <c r="G576" s="201"/>
      <c r="H576" s="200"/>
      <c r="I576" s="200"/>
      <c r="J576" s="201">
        <f t="shared" si="635"/>
        <v>0</v>
      </c>
      <c r="K576" s="200">
        <v>5000</v>
      </c>
      <c r="L576" s="200"/>
      <c r="M576" s="200"/>
      <c r="N576" s="200"/>
      <c r="O576" s="200"/>
      <c r="P576" s="200"/>
      <c r="Q576" s="200"/>
      <c r="R576" s="200"/>
      <c r="S576" s="200"/>
      <c r="T576" s="201">
        <f t="shared" si="643"/>
        <v>5000</v>
      </c>
      <c r="U576" s="201">
        <f t="shared" si="637"/>
        <v>5000</v>
      </c>
      <c r="V576" s="200"/>
      <c r="W576" s="201">
        <f t="shared" si="638"/>
        <v>5000</v>
      </c>
      <c r="X576" s="200"/>
      <c r="Y576" s="200"/>
      <c r="AA576" s="295">
        <f t="shared" si="631"/>
        <v>5000</v>
      </c>
      <c r="AB576" s="212"/>
      <c r="AC576" s="212"/>
      <c r="AD576" s="212"/>
    </row>
    <row r="577" spans="1:30" s="202" customFormat="1" x14ac:dyDescent="0.25">
      <c r="A577" s="197"/>
      <c r="B577" s="204" t="s">
        <v>33</v>
      </c>
      <c r="C577" s="199" t="s">
        <v>34</v>
      </c>
      <c r="D577" s="200"/>
      <c r="E577" s="200"/>
      <c r="F577" s="201">
        <f t="shared" si="650"/>
        <v>0</v>
      </c>
      <c r="G577" s="201"/>
      <c r="H577" s="200"/>
      <c r="I577" s="200"/>
      <c r="J577" s="201">
        <f t="shared" si="635"/>
        <v>0</v>
      </c>
      <c r="K577" s="315"/>
      <c r="L577" s="315"/>
      <c r="M577" s="315"/>
      <c r="N577" s="315"/>
      <c r="O577" s="315"/>
      <c r="P577" s="315"/>
      <c r="Q577" s="315"/>
      <c r="R577" s="315"/>
      <c r="S577" s="315"/>
      <c r="T577" s="310">
        <f t="shared" si="643"/>
        <v>0</v>
      </c>
      <c r="U577" s="310">
        <f t="shared" si="637"/>
        <v>0</v>
      </c>
      <c r="V577" s="200"/>
      <c r="W577" s="201">
        <f t="shared" si="638"/>
        <v>0</v>
      </c>
      <c r="X577" s="200"/>
      <c r="Y577" s="200"/>
      <c r="AA577" s="295">
        <f t="shared" si="631"/>
        <v>0</v>
      </c>
      <c r="AB577" s="212"/>
      <c r="AC577" s="212"/>
      <c r="AD577" s="212"/>
    </row>
    <row r="578" spans="1:30" s="192" customFormat="1" x14ac:dyDescent="0.25">
      <c r="A578" s="189"/>
      <c r="B578" s="189">
        <v>323</v>
      </c>
      <c r="C578" s="199"/>
      <c r="D578" s="191">
        <f t="shared" ref="D578:E578" si="670">SUM(D579+D580+D581+D582+D583+D584+D585+D586+D587)</f>
        <v>0</v>
      </c>
      <c r="E578" s="191">
        <f t="shared" si="670"/>
        <v>0</v>
      </c>
      <c r="F578" s="201">
        <f t="shared" si="650"/>
        <v>180000</v>
      </c>
      <c r="G578" s="191"/>
      <c r="H578" s="191">
        <f t="shared" ref="H578:I578" si="671">SUM(H579+H580+H581+H582+H583+H584+H585+H586+H587)</f>
        <v>0</v>
      </c>
      <c r="I578" s="191">
        <f t="shared" si="671"/>
        <v>0</v>
      </c>
      <c r="J578" s="201">
        <f t="shared" si="635"/>
        <v>0</v>
      </c>
      <c r="K578" s="191">
        <f>SUM(K579+K580+K581+K582+K583+K584+K585+K586+K587)</f>
        <v>180000</v>
      </c>
      <c r="L578" s="191">
        <f t="shared" ref="L578:S578" si="672">SUM(L579+L580+L581+L582+L583+L584+L585+L586+L587)</f>
        <v>0</v>
      </c>
      <c r="M578" s="191">
        <f t="shared" si="672"/>
        <v>0</v>
      </c>
      <c r="N578" s="191">
        <f t="shared" si="672"/>
        <v>0</v>
      </c>
      <c r="O578" s="191">
        <f t="shared" si="672"/>
        <v>0</v>
      </c>
      <c r="P578" s="191">
        <f t="shared" si="672"/>
        <v>0</v>
      </c>
      <c r="Q578" s="191">
        <f t="shared" si="672"/>
        <v>0</v>
      </c>
      <c r="R578" s="191">
        <f t="shared" si="672"/>
        <v>0</v>
      </c>
      <c r="S578" s="191">
        <f t="shared" si="672"/>
        <v>0</v>
      </c>
      <c r="T578" s="4">
        <f t="shared" si="643"/>
        <v>180000</v>
      </c>
      <c r="U578" s="4">
        <f>SUM(J578+T578)</f>
        <v>180000</v>
      </c>
      <c r="V578" s="191">
        <f t="shared" ref="V578" si="673">SUM(V579+V580+V581+V582+V583+V584+V585+V586+V587)</f>
        <v>0</v>
      </c>
      <c r="W578" s="201">
        <f t="shared" si="638"/>
        <v>180000</v>
      </c>
      <c r="X578" s="191">
        <f t="shared" ref="X578:Y578" si="674">SUM(X579+X580+X581+X582+X583+X584+X585+X586+X587)</f>
        <v>0</v>
      </c>
      <c r="Y578" s="191">
        <f t="shared" si="674"/>
        <v>0</v>
      </c>
      <c r="AA578" s="295">
        <f t="shared" si="631"/>
        <v>180000</v>
      </c>
      <c r="AB578" s="212"/>
      <c r="AC578" s="212"/>
      <c r="AD578" s="212"/>
    </row>
    <row r="579" spans="1:30" s="202" customFormat="1" x14ac:dyDescent="0.25">
      <c r="A579" s="197"/>
      <c r="B579" s="198" t="s">
        <v>35</v>
      </c>
      <c r="C579" s="199" t="s">
        <v>36</v>
      </c>
      <c r="D579" s="200"/>
      <c r="E579" s="200"/>
      <c r="F579" s="201">
        <f t="shared" si="650"/>
        <v>20000</v>
      </c>
      <c r="G579" s="201"/>
      <c r="H579" s="200"/>
      <c r="I579" s="200"/>
      <c r="J579" s="201">
        <f t="shared" si="635"/>
        <v>0</v>
      </c>
      <c r="K579" s="200">
        <v>20000</v>
      </c>
      <c r="L579" s="200"/>
      <c r="M579" s="200"/>
      <c r="N579" s="200"/>
      <c r="O579" s="200"/>
      <c r="P579" s="200"/>
      <c r="Q579" s="200"/>
      <c r="R579" s="200"/>
      <c r="S579" s="200"/>
      <c r="T579" s="201">
        <f t="shared" si="643"/>
        <v>20000</v>
      </c>
      <c r="U579" s="201">
        <f t="shared" si="637"/>
        <v>20000</v>
      </c>
      <c r="V579" s="200"/>
      <c r="W579" s="201">
        <f t="shared" si="638"/>
        <v>20000</v>
      </c>
      <c r="X579" s="200"/>
      <c r="Y579" s="200"/>
      <c r="AA579" s="295">
        <f t="shared" si="631"/>
        <v>20000</v>
      </c>
      <c r="AB579" s="212"/>
      <c r="AC579" s="212"/>
      <c r="AD579" s="212"/>
    </row>
    <row r="580" spans="1:30" s="202" customFormat="1" x14ac:dyDescent="0.25">
      <c r="A580" s="197"/>
      <c r="B580" s="198" t="s">
        <v>37</v>
      </c>
      <c r="C580" s="199" t="s">
        <v>38</v>
      </c>
      <c r="D580" s="200"/>
      <c r="E580" s="200"/>
      <c r="F580" s="201">
        <f t="shared" si="650"/>
        <v>0</v>
      </c>
      <c r="G580" s="201"/>
      <c r="H580" s="200"/>
      <c r="I580" s="200"/>
      <c r="J580" s="201">
        <f t="shared" si="635"/>
        <v>0</v>
      </c>
      <c r="K580" s="200"/>
      <c r="L580" s="200"/>
      <c r="M580" s="200"/>
      <c r="N580" s="200"/>
      <c r="O580" s="200"/>
      <c r="P580" s="200"/>
      <c r="Q580" s="200"/>
      <c r="R580" s="200"/>
      <c r="S580" s="200"/>
      <c r="T580" s="201">
        <f t="shared" si="643"/>
        <v>0</v>
      </c>
      <c r="U580" s="201">
        <f t="shared" si="637"/>
        <v>0</v>
      </c>
      <c r="V580" s="200"/>
      <c r="W580" s="201">
        <f t="shared" si="638"/>
        <v>0</v>
      </c>
      <c r="X580" s="200"/>
      <c r="Y580" s="200"/>
      <c r="AA580" s="295">
        <f t="shared" si="631"/>
        <v>0</v>
      </c>
      <c r="AB580" s="212"/>
      <c r="AC580" s="212"/>
      <c r="AD580" s="212"/>
    </row>
    <row r="581" spans="1:30" s="202" customFormat="1" x14ac:dyDescent="0.25">
      <c r="A581" s="197"/>
      <c r="B581" s="198" t="s">
        <v>39</v>
      </c>
      <c r="C581" s="199" t="s">
        <v>40</v>
      </c>
      <c r="D581" s="200"/>
      <c r="E581" s="200"/>
      <c r="F581" s="201">
        <f t="shared" si="650"/>
        <v>6000</v>
      </c>
      <c r="G581" s="201"/>
      <c r="H581" s="200"/>
      <c r="I581" s="200"/>
      <c r="J581" s="201">
        <f t="shared" si="635"/>
        <v>0</v>
      </c>
      <c r="K581" s="200">
        <v>6000</v>
      </c>
      <c r="L581" s="200"/>
      <c r="M581" s="200"/>
      <c r="N581" s="200"/>
      <c r="O581" s="200"/>
      <c r="P581" s="200"/>
      <c r="Q581" s="200"/>
      <c r="R581" s="200"/>
      <c r="S581" s="200"/>
      <c r="T581" s="201">
        <f t="shared" si="643"/>
        <v>6000</v>
      </c>
      <c r="U581" s="201">
        <f t="shared" si="637"/>
        <v>6000</v>
      </c>
      <c r="V581" s="200"/>
      <c r="W581" s="201">
        <f t="shared" si="638"/>
        <v>6000</v>
      </c>
      <c r="X581" s="200"/>
      <c r="Y581" s="200"/>
      <c r="AA581" s="295">
        <f t="shared" si="631"/>
        <v>6000</v>
      </c>
      <c r="AB581" s="212"/>
      <c r="AC581" s="212"/>
      <c r="AD581" s="212"/>
    </row>
    <row r="582" spans="1:30" s="202" customFormat="1" x14ac:dyDescent="0.25">
      <c r="A582" s="197"/>
      <c r="B582" s="198" t="s">
        <v>41</v>
      </c>
      <c r="C582" s="199" t="s">
        <v>42</v>
      </c>
      <c r="D582" s="200"/>
      <c r="E582" s="200"/>
      <c r="F582" s="201">
        <f t="shared" si="650"/>
        <v>1000</v>
      </c>
      <c r="G582" s="201"/>
      <c r="H582" s="200"/>
      <c r="I582" s="200"/>
      <c r="J582" s="201">
        <f t="shared" si="635"/>
        <v>0</v>
      </c>
      <c r="K582" s="200">
        <v>1000</v>
      </c>
      <c r="L582" s="200"/>
      <c r="M582" s="200"/>
      <c r="N582" s="200"/>
      <c r="O582" s="200"/>
      <c r="P582" s="200"/>
      <c r="Q582" s="200"/>
      <c r="R582" s="200"/>
      <c r="S582" s="200"/>
      <c r="T582" s="201">
        <f t="shared" si="643"/>
        <v>1000</v>
      </c>
      <c r="U582" s="201">
        <f t="shared" si="637"/>
        <v>1000</v>
      </c>
      <c r="V582" s="200"/>
      <c r="W582" s="201">
        <f t="shared" si="638"/>
        <v>1000</v>
      </c>
      <c r="X582" s="200"/>
      <c r="Y582" s="200"/>
      <c r="AA582" s="295">
        <f t="shared" si="631"/>
        <v>1000</v>
      </c>
      <c r="AB582" s="212"/>
      <c r="AC582" s="212"/>
      <c r="AD582" s="212"/>
    </row>
    <row r="583" spans="1:30" s="202" customFormat="1" x14ac:dyDescent="0.25">
      <c r="A583" s="197"/>
      <c r="B583" s="198" t="s">
        <v>43</v>
      </c>
      <c r="C583" s="199" t="s">
        <v>44</v>
      </c>
      <c r="D583" s="200"/>
      <c r="E583" s="200"/>
      <c r="F583" s="201">
        <f t="shared" si="650"/>
        <v>110000</v>
      </c>
      <c r="G583" s="201"/>
      <c r="H583" s="200"/>
      <c r="I583" s="200"/>
      <c r="J583" s="201">
        <f t="shared" si="635"/>
        <v>0</v>
      </c>
      <c r="K583" s="200">
        <v>110000</v>
      </c>
      <c r="L583" s="200"/>
      <c r="M583" s="200"/>
      <c r="N583" s="200"/>
      <c r="O583" s="200"/>
      <c r="P583" s="200"/>
      <c r="Q583" s="200"/>
      <c r="R583" s="200"/>
      <c r="S583" s="200"/>
      <c r="T583" s="201">
        <f t="shared" si="643"/>
        <v>110000</v>
      </c>
      <c r="U583" s="201">
        <f t="shared" si="637"/>
        <v>110000</v>
      </c>
      <c r="V583" s="200"/>
      <c r="W583" s="201">
        <f t="shared" si="638"/>
        <v>110000</v>
      </c>
      <c r="X583" s="200"/>
      <c r="Y583" s="200"/>
      <c r="AA583" s="295">
        <f t="shared" si="631"/>
        <v>110000</v>
      </c>
      <c r="AB583" s="212"/>
      <c r="AC583" s="212"/>
      <c r="AD583" s="212"/>
    </row>
    <row r="584" spans="1:30" s="202" customFormat="1" x14ac:dyDescent="0.25">
      <c r="A584" s="197"/>
      <c r="B584" s="198" t="s">
        <v>45</v>
      </c>
      <c r="C584" s="199" t="s">
        <v>46</v>
      </c>
      <c r="D584" s="200"/>
      <c r="E584" s="200"/>
      <c r="F584" s="201">
        <f t="shared" si="650"/>
        <v>14000</v>
      </c>
      <c r="G584" s="201"/>
      <c r="H584" s="200"/>
      <c r="I584" s="200"/>
      <c r="J584" s="201">
        <f t="shared" si="635"/>
        <v>0</v>
      </c>
      <c r="K584" s="200">
        <v>14000</v>
      </c>
      <c r="L584" s="200"/>
      <c r="M584" s="200"/>
      <c r="N584" s="200"/>
      <c r="O584" s="200"/>
      <c r="P584" s="200"/>
      <c r="Q584" s="200"/>
      <c r="R584" s="200"/>
      <c r="S584" s="200"/>
      <c r="T584" s="201">
        <f t="shared" si="643"/>
        <v>14000</v>
      </c>
      <c r="U584" s="201">
        <f t="shared" si="637"/>
        <v>14000</v>
      </c>
      <c r="V584" s="200"/>
      <c r="W584" s="201">
        <f t="shared" si="638"/>
        <v>14000</v>
      </c>
      <c r="X584" s="200"/>
      <c r="Y584" s="200"/>
      <c r="AA584" s="295">
        <f t="shared" si="631"/>
        <v>14000</v>
      </c>
      <c r="AB584" s="212"/>
      <c r="AC584" s="212"/>
      <c r="AD584" s="212"/>
    </row>
    <row r="585" spans="1:30" s="202" customFormat="1" x14ac:dyDescent="0.25">
      <c r="A585" s="197"/>
      <c r="B585" s="198" t="s">
        <v>47</v>
      </c>
      <c r="C585" s="199" t="s">
        <v>48</v>
      </c>
      <c r="D585" s="200"/>
      <c r="E585" s="200"/>
      <c r="F585" s="201">
        <f t="shared" si="650"/>
        <v>7000</v>
      </c>
      <c r="G585" s="201"/>
      <c r="H585" s="200"/>
      <c r="I585" s="200"/>
      <c r="J585" s="201">
        <f t="shared" si="635"/>
        <v>0</v>
      </c>
      <c r="K585" s="200">
        <v>7000</v>
      </c>
      <c r="L585" s="200"/>
      <c r="M585" s="200"/>
      <c r="N585" s="200"/>
      <c r="O585" s="200"/>
      <c r="P585" s="200"/>
      <c r="Q585" s="200"/>
      <c r="R585" s="200"/>
      <c r="S585" s="200"/>
      <c r="T585" s="201">
        <f t="shared" si="643"/>
        <v>7000</v>
      </c>
      <c r="U585" s="201">
        <f t="shared" si="637"/>
        <v>7000</v>
      </c>
      <c r="V585" s="200"/>
      <c r="W585" s="201">
        <f t="shared" si="638"/>
        <v>7000</v>
      </c>
      <c r="X585" s="200"/>
      <c r="Y585" s="200"/>
      <c r="AA585" s="295">
        <f t="shared" si="631"/>
        <v>7000</v>
      </c>
      <c r="AB585" s="212"/>
      <c r="AC585" s="212"/>
      <c r="AD585" s="212"/>
    </row>
    <row r="586" spans="1:30" s="202" customFormat="1" x14ac:dyDescent="0.25">
      <c r="A586" s="197"/>
      <c r="B586" s="198" t="s">
        <v>49</v>
      </c>
      <c r="C586" s="199" t="s">
        <v>50</v>
      </c>
      <c r="D586" s="200"/>
      <c r="E586" s="200"/>
      <c r="F586" s="201">
        <f t="shared" si="650"/>
        <v>17000</v>
      </c>
      <c r="G586" s="201"/>
      <c r="H586" s="200"/>
      <c r="I586" s="200"/>
      <c r="J586" s="201">
        <f t="shared" si="635"/>
        <v>0</v>
      </c>
      <c r="K586" s="200">
        <v>17000</v>
      </c>
      <c r="L586" s="200"/>
      <c r="M586" s="200"/>
      <c r="N586" s="200"/>
      <c r="O586" s="200"/>
      <c r="P586" s="200"/>
      <c r="Q586" s="200"/>
      <c r="R586" s="200"/>
      <c r="S586" s="200"/>
      <c r="T586" s="201">
        <f t="shared" si="643"/>
        <v>17000</v>
      </c>
      <c r="U586" s="201">
        <f t="shared" si="637"/>
        <v>17000</v>
      </c>
      <c r="V586" s="200"/>
      <c r="W586" s="201">
        <f t="shared" si="638"/>
        <v>17000</v>
      </c>
      <c r="X586" s="200"/>
      <c r="Y586" s="200"/>
      <c r="AA586" s="295">
        <f t="shared" si="631"/>
        <v>17000</v>
      </c>
      <c r="AB586" s="212"/>
      <c r="AC586" s="212"/>
      <c r="AD586" s="212"/>
    </row>
    <row r="587" spans="1:30" s="202" customFormat="1" x14ac:dyDescent="0.25">
      <c r="A587" s="197"/>
      <c r="B587" s="198" t="s">
        <v>51</v>
      </c>
      <c r="C587" s="199" t="s">
        <v>52</v>
      </c>
      <c r="D587" s="200"/>
      <c r="E587" s="200"/>
      <c r="F587" s="201">
        <f t="shared" si="650"/>
        <v>5000</v>
      </c>
      <c r="G587" s="201"/>
      <c r="H587" s="200"/>
      <c r="I587" s="200"/>
      <c r="J587" s="201">
        <f t="shared" si="635"/>
        <v>0</v>
      </c>
      <c r="K587" s="200">
        <v>5000</v>
      </c>
      <c r="L587" s="200"/>
      <c r="M587" s="200"/>
      <c r="N587" s="200"/>
      <c r="O587" s="200"/>
      <c r="P587" s="200"/>
      <c r="Q587" s="200"/>
      <c r="R587" s="200"/>
      <c r="S587" s="200"/>
      <c r="T587" s="201">
        <f t="shared" si="643"/>
        <v>5000</v>
      </c>
      <c r="U587" s="201">
        <f t="shared" si="637"/>
        <v>5000</v>
      </c>
      <c r="V587" s="200"/>
      <c r="W587" s="201">
        <f t="shared" si="638"/>
        <v>5000</v>
      </c>
      <c r="X587" s="200"/>
      <c r="Y587" s="200"/>
      <c r="AA587" s="295">
        <f t="shared" si="631"/>
        <v>5000</v>
      </c>
      <c r="AB587" s="212"/>
      <c r="AC587" s="212"/>
      <c r="AD587" s="212"/>
    </row>
    <row r="588" spans="1:30" s="192" customFormat="1" hidden="1" x14ac:dyDescent="0.25">
      <c r="A588" s="189"/>
      <c r="B588" s="189">
        <v>324</v>
      </c>
      <c r="C588" s="199" t="s">
        <v>50</v>
      </c>
      <c r="D588" s="191">
        <f>SUM(D589)</f>
        <v>0</v>
      </c>
      <c r="E588" s="191">
        <f t="shared" ref="E588:V588" si="675">SUM(E589)</f>
        <v>0</v>
      </c>
      <c r="F588" s="201">
        <f t="shared" si="650"/>
        <v>0</v>
      </c>
      <c r="G588" s="191"/>
      <c r="H588" s="191">
        <f t="shared" si="675"/>
        <v>0</v>
      </c>
      <c r="I588" s="191">
        <f t="shared" si="675"/>
        <v>0</v>
      </c>
      <c r="J588" s="201">
        <f t="shared" si="635"/>
        <v>0</v>
      </c>
      <c r="K588" s="191">
        <f t="shared" si="675"/>
        <v>0</v>
      </c>
      <c r="L588" s="191">
        <f t="shared" si="675"/>
        <v>0</v>
      </c>
      <c r="M588" s="191">
        <f t="shared" si="675"/>
        <v>0</v>
      </c>
      <c r="N588" s="191">
        <f t="shared" si="675"/>
        <v>0</v>
      </c>
      <c r="O588" s="191">
        <f t="shared" si="675"/>
        <v>0</v>
      </c>
      <c r="P588" s="191">
        <f t="shared" si="675"/>
        <v>0</v>
      </c>
      <c r="Q588" s="191">
        <f t="shared" si="675"/>
        <v>0</v>
      </c>
      <c r="R588" s="191">
        <f t="shared" si="675"/>
        <v>0</v>
      </c>
      <c r="S588" s="191">
        <f t="shared" si="675"/>
        <v>0</v>
      </c>
      <c r="T588" s="201">
        <f t="shared" si="643"/>
        <v>0</v>
      </c>
      <c r="U588" s="201">
        <f t="shared" si="637"/>
        <v>0</v>
      </c>
      <c r="V588" s="191">
        <f t="shared" si="675"/>
        <v>0</v>
      </c>
      <c r="W588" s="201">
        <f t="shared" si="638"/>
        <v>0</v>
      </c>
      <c r="X588" s="191">
        <f t="shared" ref="X588:Y588" si="676">SUM(X589)</f>
        <v>0</v>
      </c>
      <c r="Y588" s="191">
        <f t="shared" si="676"/>
        <v>0</v>
      </c>
      <c r="AA588" s="295">
        <f t="shared" si="631"/>
        <v>0</v>
      </c>
      <c r="AB588" s="212"/>
      <c r="AC588" s="212"/>
      <c r="AD588" s="212"/>
    </row>
    <row r="589" spans="1:30" s="202" customFormat="1" hidden="1" x14ac:dyDescent="0.25">
      <c r="A589" s="197"/>
      <c r="B589" s="203" t="s">
        <v>54</v>
      </c>
      <c r="C589" s="199" t="s">
        <v>52</v>
      </c>
      <c r="D589" s="200"/>
      <c r="E589" s="200"/>
      <c r="F589" s="201">
        <f t="shared" si="650"/>
        <v>0</v>
      </c>
      <c r="G589" s="201"/>
      <c r="H589" s="200"/>
      <c r="I589" s="200"/>
      <c r="J589" s="201">
        <f t="shared" si="635"/>
        <v>0</v>
      </c>
      <c r="K589" s="200"/>
      <c r="L589" s="200"/>
      <c r="M589" s="200"/>
      <c r="N589" s="200"/>
      <c r="O589" s="200"/>
      <c r="P589" s="200"/>
      <c r="Q589" s="200"/>
      <c r="R589" s="200"/>
      <c r="S589" s="200"/>
      <c r="T589" s="201">
        <f t="shared" si="643"/>
        <v>0</v>
      </c>
      <c r="U589" s="201">
        <f t="shared" si="637"/>
        <v>0</v>
      </c>
      <c r="V589" s="200"/>
      <c r="W589" s="201">
        <f t="shared" si="638"/>
        <v>0</v>
      </c>
      <c r="X589" s="200"/>
      <c r="Y589" s="200"/>
      <c r="AA589" s="295">
        <f t="shared" si="631"/>
        <v>0</v>
      </c>
      <c r="AB589" s="212"/>
      <c r="AC589" s="212"/>
      <c r="AD589" s="212"/>
    </row>
    <row r="590" spans="1:30" s="202" customFormat="1" x14ac:dyDescent="0.25">
      <c r="A590" s="197"/>
      <c r="B590" s="195" t="s">
        <v>595</v>
      </c>
      <c r="C590" s="199"/>
      <c r="D590" s="200"/>
      <c r="E590" s="200"/>
      <c r="F590" s="201"/>
      <c r="G590" s="201"/>
      <c r="H590" s="200"/>
      <c r="I590" s="200"/>
      <c r="J590" s="201"/>
      <c r="K590" s="191">
        <f>K591</f>
        <v>0</v>
      </c>
      <c r="L590" s="200"/>
      <c r="M590" s="200"/>
      <c r="N590" s="200"/>
      <c r="O590" s="200"/>
      <c r="P590" s="200"/>
      <c r="Q590" s="200"/>
      <c r="R590" s="200"/>
      <c r="S590" s="200"/>
      <c r="T590" s="4">
        <f>M590+K590+P590+S590</f>
        <v>0</v>
      </c>
      <c r="U590" s="4">
        <f>J590+T590</f>
        <v>0</v>
      </c>
      <c r="V590" s="200"/>
      <c r="W590" s="201">
        <f t="shared" si="638"/>
        <v>0</v>
      </c>
      <c r="X590" s="200"/>
      <c r="Y590" s="200"/>
      <c r="AA590" s="295">
        <f t="shared" si="631"/>
        <v>0</v>
      </c>
      <c r="AB590" s="212"/>
      <c r="AC590" s="212"/>
      <c r="AD590" s="212"/>
    </row>
    <row r="591" spans="1:30" s="202" customFormat="1" x14ac:dyDescent="0.25">
      <c r="A591" s="197"/>
      <c r="B591" s="203" t="s">
        <v>54</v>
      </c>
      <c r="C591" s="199" t="s">
        <v>53</v>
      </c>
      <c r="D591" s="200"/>
      <c r="E591" s="200"/>
      <c r="F591" s="201"/>
      <c r="G591" s="201"/>
      <c r="H591" s="200"/>
      <c r="I591" s="200"/>
      <c r="J591" s="201"/>
      <c r="K591" s="200">
        <v>0</v>
      </c>
      <c r="L591" s="200"/>
      <c r="M591" s="200"/>
      <c r="N591" s="200"/>
      <c r="O591" s="200"/>
      <c r="P591" s="200"/>
      <c r="Q591" s="200"/>
      <c r="R591" s="200"/>
      <c r="S591" s="200"/>
      <c r="T591" s="201">
        <f>K591+M591+P591+S591</f>
        <v>0</v>
      </c>
      <c r="U591" s="201">
        <f>J591+T591</f>
        <v>0</v>
      </c>
      <c r="V591" s="200"/>
      <c r="W591" s="201">
        <f t="shared" si="638"/>
        <v>0</v>
      </c>
      <c r="X591" s="200"/>
      <c r="Y591" s="200"/>
      <c r="AA591" s="295">
        <f t="shared" si="631"/>
        <v>0</v>
      </c>
      <c r="AB591" s="212"/>
      <c r="AC591" s="212"/>
      <c r="AD591" s="212"/>
    </row>
    <row r="592" spans="1:30" s="192" customFormat="1" x14ac:dyDescent="0.25">
      <c r="A592" s="189"/>
      <c r="B592" s="195" t="s">
        <v>547</v>
      </c>
      <c r="C592" s="190"/>
      <c r="D592" s="191" t="e">
        <f>SUM(#REF!+D593+D594+D595+D596+D597+D598)</f>
        <v>#REF!</v>
      </c>
      <c r="E592" s="191" t="e">
        <f>SUM(#REF!+E593+E594+E595+E596+E597+E598)</f>
        <v>#REF!</v>
      </c>
      <c r="F592" s="201" t="e">
        <f t="shared" si="650"/>
        <v>#REF!</v>
      </c>
      <c r="G592" s="191"/>
      <c r="H592" s="191"/>
      <c r="I592" s="191"/>
      <c r="J592" s="201">
        <f t="shared" si="635"/>
        <v>0</v>
      </c>
      <c r="K592" s="191">
        <f>K593+K631+K633+K632</f>
        <v>6000</v>
      </c>
      <c r="L592" s="191"/>
      <c r="M592" s="191"/>
      <c r="N592" s="191" t="e">
        <f>SUM(#REF!+N593+N594+N595+N596+N597+N598)</f>
        <v>#REF!</v>
      </c>
      <c r="O592" s="191" t="e">
        <f>SUM(#REF!+O593+O594+O595+O596+O597+O598)</f>
        <v>#REF!</v>
      </c>
      <c r="P592" s="191"/>
      <c r="Q592" s="191" t="e">
        <f>SUM(#REF!+Q593+Q594+Q595+Q596+Q597+Q598)</f>
        <v>#REF!</v>
      </c>
      <c r="R592" s="191" t="e">
        <f>SUM(#REF!+R593+R594+R595+R596+R597+R598)</f>
        <v>#REF!</v>
      </c>
      <c r="S592" s="191"/>
      <c r="T592" s="4">
        <f>K592+M592+P592+S592</f>
        <v>6000</v>
      </c>
      <c r="U592" s="4">
        <f t="shared" si="637"/>
        <v>6000</v>
      </c>
      <c r="V592" s="191" t="e">
        <f>SUM(#REF!+V593+V594+V595+V596+V597+V598)</f>
        <v>#REF!</v>
      </c>
      <c r="W592" s="201" t="e">
        <f t="shared" si="638"/>
        <v>#REF!</v>
      </c>
      <c r="X592" s="191"/>
      <c r="Y592" s="191"/>
      <c r="AA592" s="295">
        <f t="shared" si="631"/>
        <v>6000</v>
      </c>
      <c r="AB592" s="212"/>
      <c r="AC592" s="212"/>
      <c r="AD592" s="212"/>
    </row>
    <row r="593" spans="1:30" s="202" customFormat="1" x14ac:dyDescent="0.25">
      <c r="A593" s="197"/>
      <c r="B593" s="198" t="s">
        <v>58</v>
      </c>
      <c r="C593" s="199" t="s">
        <v>59</v>
      </c>
      <c r="D593" s="200"/>
      <c r="E593" s="200"/>
      <c r="F593" s="201">
        <f t="shared" si="650"/>
        <v>0</v>
      </c>
      <c r="G593" s="201"/>
      <c r="H593" s="200"/>
      <c r="I593" s="200"/>
      <c r="J593" s="201">
        <f t="shared" si="635"/>
        <v>0</v>
      </c>
      <c r="K593" s="200"/>
      <c r="L593" s="200"/>
      <c r="M593" s="200"/>
      <c r="N593" s="200"/>
      <c r="O593" s="200"/>
      <c r="P593" s="200"/>
      <c r="Q593" s="200"/>
      <c r="R593" s="200"/>
      <c r="S593" s="200"/>
      <c r="T593" s="201">
        <f t="shared" si="643"/>
        <v>0</v>
      </c>
      <c r="U593" s="201">
        <f t="shared" si="637"/>
        <v>0</v>
      </c>
      <c r="V593" s="200"/>
      <c r="W593" s="201">
        <f t="shared" si="638"/>
        <v>0</v>
      </c>
      <c r="X593" s="200"/>
      <c r="Y593" s="200"/>
      <c r="AA593" s="295">
        <f t="shared" si="631"/>
        <v>0</v>
      </c>
      <c r="AB593" s="212"/>
      <c r="AC593" s="212"/>
      <c r="AD593" s="212"/>
    </row>
    <row r="594" spans="1:30" s="202" customFormat="1" ht="27" hidden="1" x14ac:dyDescent="0.25">
      <c r="A594" s="197"/>
      <c r="B594" s="198" t="s">
        <v>60</v>
      </c>
      <c r="C594" s="199" t="s">
        <v>57</v>
      </c>
      <c r="D594" s="200"/>
      <c r="E594" s="200"/>
      <c r="F594" s="201">
        <f t="shared" si="650"/>
        <v>0</v>
      </c>
      <c r="G594" s="201"/>
      <c r="H594" s="200"/>
      <c r="I594" s="200"/>
      <c r="J594" s="201">
        <f t="shared" si="635"/>
        <v>0</v>
      </c>
      <c r="K594" s="200"/>
      <c r="L594" s="200"/>
      <c r="M594" s="200"/>
      <c r="N594" s="200"/>
      <c r="O594" s="200"/>
      <c r="P594" s="200"/>
      <c r="Q594" s="200"/>
      <c r="R594" s="200"/>
      <c r="S594" s="200"/>
      <c r="T594" s="201">
        <f t="shared" si="643"/>
        <v>0</v>
      </c>
      <c r="U594" s="201">
        <f t="shared" si="637"/>
        <v>0</v>
      </c>
      <c r="V594" s="200"/>
      <c r="W594" s="201">
        <f t="shared" si="638"/>
        <v>0</v>
      </c>
      <c r="X594" s="200"/>
      <c r="Y594" s="200"/>
      <c r="AA594" s="295">
        <f t="shared" si="631"/>
        <v>0</v>
      </c>
      <c r="AB594" s="212"/>
      <c r="AC594" s="212"/>
      <c r="AD594" s="212"/>
    </row>
    <row r="595" spans="1:30" s="202" customFormat="1" hidden="1" x14ac:dyDescent="0.25">
      <c r="A595" s="197"/>
      <c r="B595" s="198" t="s">
        <v>62</v>
      </c>
      <c r="C595" s="199" t="s">
        <v>59</v>
      </c>
      <c r="D595" s="200"/>
      <c r="E595" s="200"/>
      <c r="F595" s="201">
        <f t="shared" si="650"/>
        <v>0</v>
      </c>
      <c r="G595" s="201"/>
      <c r="H595" s="200"/>
      <c r="I595" s="200"/>
      <c r="J595" s="201">
        <f t="shared" si="635"/>
        <v>0</v>
      </c>
      <c r="K595" s="200"/>
      <c r="L595" s="200"/>
      <c r="M595" s="200"/>
      <c r="N595" s="200"/>
      <c r="O595" s="200"/>
      <c r="P595" s="200"/>
      <c r="Q595" s="200"/>
      <c r="R595" s="200"/>
      <c r="S595" s="200"/>
      <c r="T595" s="201">
        <f t="shared" si="643"/>
        <v>0</v>
      </c>
      <c r="U595" s="201">
        <f t="shared" si="637"/>
        <v>0</v>
      </c>
      <c r="V595" s="200"/>
      <c r="W595" s="201">
        <f t="shared" si="638"/>
        <v>0</v>
      </c>
      <c r="X595" s="200"/>
      <c r="Y595" s="200"/>
      <c r="AA595" s="295">
        <f t="shared" si="631"/>
        <v>0</v>
      </c>
      <c r="AB595" s="212"/>
      <c r="AC595" s="212"/>
      <c r="AD595" s="212"/>
    </row>
    <row r="596" spans="1:30" s="202" customFormat="1" hidden="1" x14ac:dyDescent="0.25">
      <c r="A596" s="197"/>
      <c r="B596" s="197">
        <v>3295</v>
      </c>
      <c r="C596" s="199" t="s">
        <v>61</v>
      </c>
      <c r="D596" s="200"/>
      <c r="E596" s="200"/>
      <c r="F596" s="201">
        <f t="shared" si="650"/>
        <v>0</v>
      </c>
      <c r="G596" s="201"/>
      <c r="H596" s="200"/>
      <c r="I596" s="200"/>
      <c r="J596" s="201">
        <f t="shared" si="635"/>
        <v>0</v>
      </c>
      <c r="K596" s="200"/>
      <c r="L596" s="200"/>
      <c r="M596" s="200"/>
      <c r="N596" s="200"/>
      <c r="O596" s="200"/>
      <c r="P596" s="200"/>
      <c r="Q596" s="200"/>
      <c r="R596" s="200"/>
      <c r="S596" s="200"/>
      <c r="T596" s="201">
        <f t="shared" si="643"/>
        <v>0</v>
      </c>
      <c r="U596" s="201">
        <f t="shared" si="637"/>
        <v>0</v>
      </c>
      <c r="V596" s="200"/>
      <c r="W596" s="201">
        <f t="shared" si="638"/>
        <v>0</v>
      </c>
      <c r="X596" s="200"/>
      <c r="Y596" s="200"/>
      <c r="AA596" s="295">
        <f t="shared" si="631"/>
        <v>0</v>
      </c>
      <c r="AB596" s="212"/>
      <c r="AC596" s="212"/>
      <c r="AD596" s="212"/>
    </row>
    <row r="597" spans="1:30" s="202" customFormat="1" hidden="1" x14ac:dyDescent="0.25">
      <c r="A597" s="197"/>
      <c r="B597" s="197">
        <v>3296</v>
      </c>
      <c r="C597" s="199" t="s">
        <v>63</v>
      </c>
      <c r="D597" s="200"/>
      <c r="E597" s="200"/>
      <c r="F597" s="201">
        <f t="shared" si="650"/>
        <v>0</v>
      </c>
      <c r="G597" s="201"/>
      <c r="H597" s="200"/>
      <c r="I597" s="200"/>
      <c r="J597" s="201">
        <f t="shared" si="635"/>
        <v>0</v>
      </c>
      <c r="K597" s="200"/>
      <c r="L597" s="200"/>
      <c r="M597" s="200"/>
      <c r="N597" s="200"/>
      <c r="O597" s="200"/>
      <c r="P597" s="200"/>
      <c r="Q597" s="200"/>
      <c r="R597" s="200"/>
      <c r="S597" s="200"/>
      <c r="T597" s="201">
        <f t="shared" si="643"/>
        <v>0</v>
      </c>
      <c r="U597" s="201">
        <f t="shared" si="637"/>
        <v>0</v>
      </c>
      <c r="V597" s="200"/>
      <c r="W597" s="201">
        <f t="shared" si="638"/>
        <v>0</v>
      </c>
      <c r="X597" s="200"/>
      <c r="Y597" s="200"/>
      <c r="AA597" s="295">
        <f t="shared" si="631"/>
        <v>0</v>
      </c>
      <c r="AB597" s="212"/>
      <c r="AC597" s="212"/>
      <c r="AD597" s="212"/>
    </row>
    <row r="598" spans="1:30" s="202" customFormat="1" hidden="1" x14ac:dyDescent="0.25">
      <c r="A598" s="197"/>
      <c r="B598" s="198" t="s">
        <v>66</v>
      </c>
      <c r="C598" s="199" t="s">
        <v>64</v>
      </c>
      <c r="D598" s="200"/>
      <c r="E598" s="200"/>
      <c r="F598" s="201">
        <f t="shared" si="650"/>
        <v>0</v>
      </c>
      <c r="G598" s="201"/>
      <c r="H598" s="200"/>
      <c r="I598" s="200"/>
      <c r="J598" s="201">
        <f t="shared" si="635"/>
        <v>0</v>
      </c>
      <c r="K598" s="200"/>
      <c r="L598" s="200"/>
      <c r="M598" s="200"/>
      <c r="N598" s="200"/>
      <c r="O598" s="200"/>
      <c r="P598" s="200"/>
      <c r="Q598" s="200"/>
      <c r="R598" s="200"/>
      <c r="S598" s="200"/>
      <c r="T598" s="201">
        <f t="shared" si="643"/>
        <v>0</v>
      </c>
      <c r="U598" s="201">
        <f t="shared" si="637"/>
        <v>0</v>
      </c>
      <c r="V598" s="200"/>
      <c r="W598" s="201">
        <f t="shared" si="638"/>
        <v>0</v>
      </c>
      <c r="X598" s="200"/>
      <c r="Y598" s="200"/>
      <c r="AA598" s="295">
        <f t="shared" si="631"/>
        <v>0</v>
      </c>
      <c r="AB598" s="212"/>
      <c r="AC598" s="212"/>
      <c r="AD598" s="212"/>
    </row>
    <row r="599" spans="1:30" s="192" customFormat="1" hidden="1" x14ac:dyDescent="0.25">
      <c r="A599" s="6"/>
      <c r="B599" s="320">
        <v>34</v>
      </c>
      <c r="C599" s="205" t="s">
        <v>65</v>
      </c>
      <c r="D599" s="191">
        <f t="shared" ref="D599:E599" si="677">SUM(D600+D605)</f>
        <v>0</v>
      </c>
      <c r="E599" s="191">
        <f t="shared" si="677"/>
        <v>0</v>
      </c>
      <c r="F599" s="201">
        <f t="shared" si="650"/>
        <v>0</v>
      </c>
      <c r="G599" s="191"/>
      <c r="H599" s="191">
        <f t="shared" ref="H599:I599" si="678">SUM(H600+H605)</f>
        <v>0</v>
      </c>
      <c r="I599" s="191">
        <f t="shared" si="678"/>
        <v>0</v>
      </c>
      <c r="J599" s="201">
        <f t="shared" si="635"/>
        <v>0</v>
      </c>
      <c r="K599" s="317">
        <f t="shared" ref="K599:S599" si="679">SUM(K600+K605)</f>
        <v>0</v>
      </c>
      <c r="L599" s="317">
        <f t="shared" si="679"/>
        <v>0</v>
      </c>
      <c r="M599" s="317">
        <f t="shared" si="679"/>
        <v>0</v>
      </c>
      <c r="N599" s="317">
        <f t="shared" si="679"/>
        <v>0</v>
      </c>
      <c r="O599" s="317">
        <f t="shared" si="679"/>
        <v>0</v>
      </c>
      <c r="P599" s="317">
        <f t="shared" si="679"/>
        <v>0</v>
      </c>
      <c r="Q599" s="317">
        <f t="shared" si="679"/>
        <v>0</v>
      </c>
      <c r="R599" s="317">
        <f t="shared" si="679"/>
        <v>0</v>
      </c>
      <c r="S599" s="317">
        <f t="shared" si="679"/>
        <v>0</v>
      </c>
      <c r="T599" s="201">
        <f t="shared" si="643"/>
        <v>0</v>
      </c>
      <c r="U599" s="201">
        <f t="shared" si="637"/>
        <v>0</v>
      </c>
      <c r="V599" s="191">
        <f t="shared" ref="V599" si="680">SUM(V600+V605)</f>
        <v>0</v>
      </c>
      <c r="W599" s="201">
        <f t="shared" si="638"/>
        <v>0</v>
      </c>
      <c r="X599" s="191">
        <f t="shared" ref="X599:Y599" si="681">SUM(X600+X605)</f>
        <v>0</v>
      </c>
      <c r="Y599" s="191">
        <f t="shared" si="681"/>
        <v>0</v>
      </c>
      <c r="AA599" s="295">
        <f t="shared" si="631"/>
        <v>0</v>
      </c>
      <c r="AB599" s="212"/>
      <c r="AC599" s="212"/>
      <c r="AD599" s="212"/>
    </row>
    <row r="600" spans="1:30" s="192" customFormat="1" hidden="1" x14ac:dyDescent="0.25">
      <c r="A600" s="189"/>
      <c r="B600" s="320">
        <v>342</v>
      </c>
      <c r="C600" s="199" t="s">
        <v>55</v>
      </c>
      <c r="D600" s="191">
        <f t="shared" ref="D600:E600" si="682">SUM(D601+D602+D603+D604)</f>
        <v>0</v>
      </c>
      <c r="E600" s="191">
        <f t="shared" si="682"/>
        <v>0</v>
      </c>
      <c r="F600" s="201">
        <f t="shared" si="650"/>
        <v>0</v>
      </c>
      <c r="G600" s="191"/>
      <c r="H600" s="191">
        <f t="shared" ref="H600:I600" si="683">SUM(H601+H602+H603+H604)</f>
        <v>0</v>
      </c>
      <c r="I600" s="191">
        <f t="shared" si="683"/>
        <v>0</v>
      </c>
      <c r="J600" s="201">
        <f t="shared" si="635"/>
        <v>0</v>
      </c>
      <c r="K600" s="317">
        <f t="shared" ref="K600:S600" si="684">SUM(K601+K602+K603+K604)</f>
        <v>0</v>
      </c>
      <c r="L600" s="317">
        <f t="shared" si="684"/>
        <v>0</v>
      </c>
      <c r="M600" s="317">
        <f t="shared" si="684"/>
        <v>0</v>
      </c>
      <c r="N600" s="317">
        <f t="shared" si="684"/>
        <v>0</v>
      </c>
      <c r="O600" s="317">
        <f t="shared" si="684"/>
        <v>0</v>
      </c>
      <c r="P600" s="317">
        <f t="shared" si="684"/>
        <v>0</v>
      </c>
      <c r="Q600" s="317">
        <f t="shared" si="684"/>
        <v>0</v>
      </c>
      <c r="R600" s="317">
        <f t="shared" si="684"/>
        <v>0</v>
      </c>
      <c r="S600" s="317">
        <f t="shared" si="684"/>
        <v>0</v>
      </c>
      <c r="T600" s="201">
        <f t="shared" si="643"/>
        <v>0</v>
      </c>
      <c r="U600" s="201">
        <f t="shared" si="637"/>
        <v>0</v>
      </c>
      <c r="V600" s="191">
        <f t="shared" ref="V600" si="685">SUM(V601+V602+V603+V604)</f>
        <v>0</v>
      </c>
      <c r="W600" s="201">
        <f t="shared" si="638"/>
        <v>0</v>
      </c>
      <c r="X600" s="191">
        <f t="shared" ref="X600:Y600" si="686">SUM(X601+X602+X603+X604)</f>
        <v>0</v>
      </c>
      <c r="Y600" s="191">
        <f t="shared" si="686"/>
        <v>0</v>
      </c>
      <c r="AA600" s="295">
        <f t="shared" si="631"/>
        <v>0</v>
      </c>
      <c r="AB600" s="212"/>
      <c r="AC600" s="212"/>
      <c r="AD600" s="212"/>
    </row>
    <row r="601" spans="1:30" s="202" customFormat="1" ht="27.75" hidden="1" customHeight="1" x14ac:dyDescent="0.25">
      <c r="A601" s="197"/>
      <c r="B601" s="198" t="s">
        <v>69</v>
      </c>
      <c r="C601" s="316" t="s">
        <v>67</v>
      </c>
      <c r="D601" s="200"/>
      <c r="E601" s="200"/>
      <c r="F601" s="201">
        <f t="shared" si="650"/>
        <v>0</v>
      </c>
      <c r="G601" s="201"/>
      <c r="H601" s="200"/>
      <c r="I601" s="200"/>
      <c r="J601" s="201">
        <f t="shared" si="635"/>
        <v>0</v>
      </c>
      <c r="K601" s="200"/>
      <c r="L601" s="200"/>
      <c r="M601" s="200"/>
      <c r="N601" s="200"/>
      <c r="O601" s="200"/>
      <c r="P601" s="200"/>
      <c r="Q601" s="200"/>
      <c r="R601" s="200"/>
      <c r="S601" s="200"/>
      <c r="T601" s="201">
        <f t="shared" si="643"/>
        <v>0</v>
      </c>
      <c r="U601" s="201">
        <f t="shared" si="637"/>
        <v>0</v>
      </c>
      <c r="V601" s="200"/>
      <c r="W601" s="201">
        <f t="shared" si="638"/>
        <v>0</v>
      </c>
      <c r="X601" s="200"/>
      <c r="Y601" s="200"/>
      <c r="AA601" s="295">
        <f t="shared" si="631"/>
        <v>0</v>
      </c>
      <c r="AB601" s="212"/>
      <c r="AC601" s="212"/>
      <c r="AD601" s="212"/>
    </row>
    <row r="602" spans="1:30" s="202" customFormat="1" hidden="1" x14ac:dyDescent="0.25">
      <c r="A602" s="197"/>
      <c r="B602" s="197">
        <v>3426</v>
      </c>
      <c r="C602" s="316" t="s">
        <v>68</v>
      </c>
      <c r="D602" s="200"/>
      <c r="E602" s="200"/>
      <c r="F602" s="201">
        <f t="shared" si="650"/>
        <v>0</v>
      </c>
      <c r="G602" s="201"/>
      <c r="H602" s="200"/>
      <c r="I602" s="200"/>
      <c r="J602" s="201">
        <f t="shared" si="635"/>
        <v>0</v>
      </c>
      <c r="K602" s="200"/>
      <c r="L602" s="200"/>
      <c r="M602" s="200"/>
      <c r="N602" s="200"/>
      <c r="O602" s="200"/>
      <c r="P602" s="200"/>
      <c r="Q602" s="200"/>
      <c r="R602" s="200"/>
      <c r="S602" s="200"/>
      <c r="T602" s="201">
        <f t="shared" si="643"/>
        <v>0</v>
      </c>
      <c r="U602" s="201">
        <f t="shared" si="637"/>
        <v>0</v>
      </c>
      <c r="V602" s="200"/>
      <c r="W602" s="201">
        <f t="shared" si="638"/>
        <v>0</v>
      </c>
      <c r="X602" s="200"/>
      <c r="Y602" s="200"/>
      <c r="AA602" s="295">
        <f t="shared" si="631"/>
        <v>0</v>
      </c>
      <c r="AB602" s="212"/>
      <c r="AC602" s="212"/>
      <c r="AD602" s="212"/>
    </row>
    <row r="603" spans="1:30" s="202" customFormat="1" ht="27" hidden="1" x14ac:dyDescent="0.25">
      <c r="A603" s="197"/>
      <c r="B603" s="197">
        <v>3427</v>
      </c>
      <c r="C603" s="199" t="s">
        <v>70</v>
      </c>
      <c r="D603" s="200"/>
      <c r="E603" s="200"/>
      <c r="F603" s="201">
        <f t="shared" si="650"/>
        <v>0</v>
      </c>
      <c r="G603" s="201"/>
      <c r="H603" s="200"/>
      <c r="I603" s="200"/>
      <c r="J603" s="201">
        <f t="shared" si="635"/>
        <v>0</v>
      </c>
      <c r="K603" s="200"/>
      <c r="L603" s="200"/>
      <c r="M603" s="200"/>
      <c r="N603" s="200"/>
      <c r="O603" s="200"/>
      <c r="P603" s="200"/>
      <c r="Q603" s="200"/>
      <c r="R603" s="200"/>
      <c r="S603" s="200"/>
      <c r="T603" s="201">
        <f t="shared" si="643"/>
        <v>0</v>
      </c>
      <c r="U603" s="201">
        <f t="shared" si="637"/>
        <v>0</v>
      </c>
      <c r="V603" s="200"/>
      <c r="W603" s="201">
        <f t="shared" si="638"/>
        <v>0</v>
      </c>
      <c r="X603" s="200"/>
      <c r="Y603" s="200"/>
      <c r="AA603" s="295">
        <f t="shared" ref="AA603:AA667" si="687">SUM(H603+T603)</f>
        <v>0</v>
      </c>
      <c r="AB603" s="212"/>
      <c r="AC603" s="212"/>
      <c r="AD603" s="212"/>
    </row>
    <row r="604" spans="1:30" s="202" customFormat="1" ht="27" hidden="1" x14ac:dyDescent="0.25">
      <c r="A604" s="197"/>
      <c r="B604" s="197">
        <v>3428</v>
      </c>
      <c r="C604" s="199" t="s">
        <v>71</v>
      </c>
      <c r="D604" s="200"/>
      <c r="E604" s="200"/>
      <c r="F604" s="201">
        <f t="shared" si="650"/>
        <v>0</v>
      </c>
      <c r="G604" s="201"/>
      <c r="H604" s="200"/>
      <c r="I604" s="200"/>
      <c r="J604" s="201">
        <f t="shared" si="635"/>
        <v>0</v>
      </c>
      <c r="K604" s="200"/>
      <c r="L604" s="200"/>
      <c r="M604" s="200"/>
      <c r="N604" s="200"/>
      <c r="O604" s="200"/>
      <c r="P604" s="200"/>
      <c r="Q604" s="200"/>
      <c r="R604" s="200"/>
      <c r="S604" s="200"/>
      <c r="T604" s="201">
        <f t="shared" si="643"/>
        <v>0</v>
      </c>
      <c r="U604" s="201">
        <f t="shared" si="637"/>
        <v>0</v>
      </c>
      <c r="V604" s="200"/>
      <c r="W604" s="201">
        <f t="shared" si="638"/>
        <v>0</v>
      </c>
      <c r="X604" s="200"/>
      <c r="Y604" s="200"/>
      <c r="AA604" s="295">
        <f t="shared" si="687"/>
        <v>0</v>
      </c>
      <c r="AB604" s="212"/>
      <c r="AC604" s="212"/>
      <c r="AD604" s="212"/>
    </row>
    <row r="605" spans="1:30" s="192" customFormat="1" ht="27" hidden="1" x14ac:dyDescent="0.25">
      <c r="A605" s="189"/>
      <c r="B605" s="320">
        <v>343</v>
      </c>
      <c r="C605" s="199" t="s">
        <v>72</v>
      </c>
      <c r="D605" s="191">
        <f t="shared" ref="D605:E605" si="688">SUM(D606+D607+D608+D609)</f>
        <v>0</v>
      </c>
      <c r="E605" s="191">
        <f t="shared" si="688"/>
        <v>0</v>
      </c>
      <c r="F605" s="201">
        <f t="shared" si="650"/>
        <v>0</v>
      </c>
      <c r="G605" s="191"/>
      <c r="H605" s="191">
        <f t="shared" ref="H605:I605" si="689">SUM(H606+H607+H608+H609)</f>
        <v>0</v>
      </c>
      <c r="I605" s="191">
        <f t="shared" si="689"/>
        <v>0</v>
      </c>
      <c r="J605" s="201">
        <f t="shared" si="635"/>
        <v>0</v>
      </c>
      <c r="K605" s="317">
        <f t="shared" ref="K605:S605" si="690">SUM(K606+K607+K608+K609)</f>
        <v>0</v>
      </c>
      <c r="L605" s="317">
        <f t="shared" si="690"/>
        <v>0</v>
      </c>
      <c r="M605" s="317">
        <f t="shared" si="690"/>
        <v>0</v>
      </c>
      <c r="N605" s="317">
        <f t="shared" si="690"/>
        <v>0</v>
      </c>
      <c r="O605" s="317">
        <f t="shared" si="690"/>
        <v>0</v>
      </c>
      <c r="P605" s="317">
        <f t="shared" si="690"/>
        <v>0</v>
      </c>
      <c r="Q605" s="317">
        <f t="shared" si="690"/>
        <v>0</v>
      </c>
      <c r="R605" s="317">
        <f t="shared" si="690"/>
        <v>0</v>
      </c>
      <c r="S605" s="317">
        <f t="shared" si="690"/>
        <v>0</v>
      </c>
      <c r="T605" s="201">
        <f t="shared" si="643"/>
        <v>0</v>
      </c>
      <c r="U605" s="201">
        <f t="shared" si="637"/>
        <v>0</v>
      </c>
      <c r="V605" s="191">
        <f t="shared" ref="V605" si="691">SUM(V606+V607+V608+V609)</f>
        <v>0</v>
      </c>
      <c r="W605" s="201">
        <f t="shared" si="638"/>
        <v>0</v>
      </c>
      <c r="X605" s="191">
        <f t="shared" ref="X605:Y605" si="692">SUM(X606+X607+X608+X609)</f>
        <v>0</v>
      </c>
      <c r="Y605" s="191">
        <f t="shared" si="692"/>
        <v>0</v>
      </c>
      <c r="AA605" s="295">
        <f t="shared" si="687"/>
        <v>0</v>
      </c>
      <c r="AB605" s="212"/>
      <c r="AC605" s="212"/>
      <c r="AD605" s="212"/>
    </row>
    <row r="606" spans="1:30" s="202" customFormat="1" hidden="1" x14ac:dyDescent="0.25">
      <c r="A606" s="197"/>
      <c r="B606" s="198" t="s">
        <v>74</v>
      </c>
      <c r="C606" s="199" t="s">
        <v>73</v>
      </c>
      <c r="D606" s="200"/>
      <c r="E606" s="200"/>
      <c r="F606" s="201">
        <f t="shared" si="650"/>
        <v>0</v>
      </c>
      <c r="G606" s="201"/>
      <c r="H606" s="200"/>
      <c r="I606" s="200"/>
      <c r="J606" s="201">
        <f t="shared" si="635"/>
        <v>0</v>
      </c>
      <c r="K606" s="200"/>
      <c r="L606" s="200"/>
      <c r="M606" s="200"/>
      <c r="N606" s="200"/>
      <c r="O606" s="200"/>
      <c r="P606" s="200"/>
      <c r="Q606" s="200"/>
      <c r="R606" s="200"/>
      <c r="S606" s="200"/>
      <c r="T606" s="201">
        <f t="shared" si="643"/>
        <v>0</v>
      </c>
      <c r="U606" s="201">
        <f t="shared" si="637"/>
        <v>0</v>
      </c>
      <c r="V606" s="200"/>
      <c r="W606" s="201">
        <f t="shared" si="638"/>
        <v>0</v>
      </c>
      <c r="X606" s="200"/>
      <c r="Y606" s="200"/>
      <c r="AA606" s="295">
        <f t="shared" si="687"/>
        <v>0</v>
      </c>
      <c r="AB606" s="212"/>
      <c r="AC606" s="212"/>
      <c r="AD606" s="212"/>
    </row>
    <row r="607" spans="1:30" s="202" customFormat="1" hidden="1" x14ac:dyDescent="0.25">
      <c r="A607" s="197"/>
      <c r="B607" s="198" t="s">
        <v>76</v>
      </c>
      <c r="C607" s="316"/>
      <c r="D607" s="200"/>
      <c r="E607" s="200"/>
      <c r="F607" s="201">
        <f t="shared" si="650"/>
        <v>0</v>
      </c>
      <c r="G607" s="201"/>
      <c r="H607" s="200"/>
      <c r="I607" s="200"/>
      <c r="J607" s="201">
        <f t="shared" si="635"/>
        <v>0</v>
      </c>
      <c r="K607" s="200"/>
      <c r="L607" s="200"/>
      <c r="M607" s="200"/>
      <c r="N607" s="200"/>
      <c r="O607" s="200"/>
      <c r="P607" s="200"/>
      <c r="Q607" s="200"/>
      <c r="R607" s="200"/>
      <c r="S607" s="200"/>
      <c r="T607" s="201">
        <f t="shared" si="643"/>
        <v>0</v>
      </c>
      <c r="U607" s="201">
        <f t="shared" si="637"/>
        <v>0</v>
      </c>
      <c r="V607" s="200"/>
      <c r="W607" s="201">
        <f t="shared" si="638"/>
        <v>0</v>
      </c>
      <c r="X607" s="200"/>
      <c r="Y607" s="200"/>
      <c r="AA607" s="295">
        <f t="shared" si="687"/>
        <v>0</v>
      </c>
      <c r="AB607" s="212"/>
      <c r="AC607" s="212"/>
      <c r="AD607" s="212"/>
    </row>
    <row r="608" spans="1:30" s="202" customFormat="1" hidden="1" x14ac:dyDescent="0.25">
      <c r="A608" s="197"/>
      <c r="B608" s="198" t="s">
        <v>78</v>
      </c>
      <c r="C608" s="199" t="s">
        <v>75</v>
      </c>
      <c r="D608" s="200"/>
      <c r="E608" s="200"/>
      <c r="F608" s="201">
        <f t="shared" si="650"/>
        <v>0</v>
      </c>
      <c r="G608" s="201"/>
      <c r="H608" s="200"/>
      <c r="I608" s="200"/>
      <c r="J608" s="201">
        <f t="shared" si="635"/>
        <v>0</v>
      </c>
      <c r="K608" s="200"/>
      <c r="L608" s="200"/>
      <c r="M608" s="200"/>
      <c r="N608" s="200"/>
      <c r="O608" s="200"/>
      <c r="P608" s="200"/>
      <c r="Q608" s="200"/>
      <c r="R608" s="200"/>
      <c r="S608" s="200"/>
      <c r="T608" s="201">
        <f t="shared" si="643"/>
        <v>0</v>
      </c>
      <c r="U608" s="201">
        <f t="shared" si="637"/>
        <v>0</v>
      </c>
      <c r="V608" s="200"/>
      <c r="W608" s="201">
        <f t="shared" si="638"/>
        <v>0</v>
      </c>
      <c r="X608" s="200"/>
      <c r="Y608" s="200"/>
      <c r="AA608" s="295">
        <f t="shared" si="687"/>
        <v>0</v>
      </c>
      <c r="AB608" s="212"/>
      <c r="AC608" s="212"/>
      <c r="AD608" s="212"/>
    </row>
    <row r="609" spans="1:30" s="202" customFormat="1" ht="27" hidden="1" x14ac:dyDescent="0.25">
      <c r="A609" s="197"/>
      <c r="B609" s="198" t="s">
        <v>80</v>
      </c>
      <c r="C609" s="199" t="s">
        <v>77</v>
      </c>
      <c r="D609" s="200"/>
      <c r="E609" s="200"/>
      <c r="F609" s="201">
        <f t="shared" si="650"/>
        <v>0</v>
      </c>
      <c r="G609" s="201"/>
      <c r="H609" s="200"/>
      <c r="I609" s="200"/>
      <c r="J609" s="201">
        <f t="shared" si="635"/>
        <v>0</v>
      </c>
      <c r="K609" s="200"/>
      <c r="L609" s="200"/>
      <c r="M609" s="200"/>
      <c r="N609" s="200"/>
      <c r="O609" s="200"/>
      <c r="P609" s="200"/>
      <c r="Q609" s="200"/>
      <c r="R609" s="200"/>
      <c r="S609" s="200"/>
      <c r="T609" s="201">
        <f t="shared" si="643"/>
        <v>0</v>
      </c>
      <c r="U609" s="201">
        <f t="shared" si="637"/>
        <v>0</v>
      </c>
      <c r="V609" s="200"/>
      <c r="W609" s="201">
        <f t="shared" si="638"/>
        <v>0</v>
      </c>
      <c r="X609" s="200"/>
      <c r="Y609" s="200"/>
      <c r="AA609" s="295">
        <f t="shared" si="687"/>
        <v>0</v>
      </c>
      <c r="AB609" s="212"/>
      <c r="AC609" s="212"/>
      <c r="AD609" s="212"/>
    </row>
    <row r="610" spans="1:30" s="7" customFormat="1" hidden="1" x14ac:dyDescent="0.25">
      <c r="B610" s="321">
        <v>4</v>
      </c>
      <c r="C610" s="199" t="s">
        <v>79</v>
      </c>
      <c r="D610" s="4">
        <f>SUM(D611)</f>
        <v>0</v>
      </c>
      <c r="E610" s="4">
        <f t="shared" ref="E610:V610" si="693">SUM(E611)</f>
        <v>0</v>
      </c>
      <c r="F610" s="201">
        <f t="shared" si="650"/>
        <v>0</v>
      </c>
      <c r="G610" s="4"/>
      <c r="H610" s="4">
        <f t="shared" si="693"/>
        <v>0</v>
      </c>
      <c r="I610" s="4">
        <f t="shared" si="693"/>
        <v>0</v>
      </c>
      <c r="J610" s="201">
        <f t="shared" si="635"/>
        <v>0</v>
      </c>
      <c r="K610" s="212">
        <f t="shared" si="693"/>
        <v>0</v>
      </c>
      <c r="L610" s="212">
        <f t="shared" si="693"/>
        <v>0</v>
      </c>
      <c r="M610" s="212">
        <f t="shared" si="693"/>
        <v>0</v>
      </c>
      <c r="N610" s="212">
        <f t="shared" si="693"/>
        <v>0</v>
      </c>
      <c r="O610" s="212">
        <f t="shared" si="693"/>
        <v>0</v>
      </c>
      <c r="P610" s="212">
        <f t="shared" si="693"/>
        <v>0</v>
      </c>
      <c r="Q610" s="212">
        <f t="shared" si="693"/>
        <v>0</v>
      </c>
      <c r="R610" s="212">
        <f t="shared" si="693"/>
        <v>0</v>
      </c>
      <c r="S610" s="212">
        <f t="shared" si="693"/>
        <v>0</v>
      </c>
      <c r="T610" s="201">
        <f t="shared" si="643"/>
        <v>0</v>
      </c>
      <c r="U610" s="201">
        <f t="shared" si="637"/>
        <v>0</v>
      </c>
      <c r="V610" s="4">
        <f t="shared" si="693"/>
        <v>0</v>
      </c>
      <c r="W610" s="201">
        <f t="shared" si="638"/>
        <v>0</v>
      </c>
      <c r="X610" s="4">
        <f t="shared" ref="X610:Y610" si="694">SUM(X611)</f>
        <v>0</v>
      </c>
      <c r="Y610" s="4">
        <f t="shared" si="694"/>
        <v>0</v>
      </c>
      <c r="AA610" s="295">
        <f t="shared" si="687"/>
        <v>0</v>
      </c>
      <c r="AB610" s="212"/>
      <c r="AC610" s="212"/>
      <c r="AD610" s="212"/>
    </row>
    <row r="611" spans="1:30" s="7" customFormat="1" hidden="1" x14ac:dyDescent="0.25">
      <c r="B611" s="321">
        <v>42</v>
      </c>
      <c r="C611" s="199" t="s">
        <v>81</v>
      </c>
      <c r="D611" s="4">
        <f t="shared" ref="D611:E611" si="695">SUM(D612+D620+D623+D628)</f>
        <v>0</v>
      </c>
      <c r="E611" s="4">
        <f t="shared" si="695"/>
        <v>0</v>
      </c>
      <c r="F611" s="201">
        <f t="shared" si="650"/>
        <v>0</v>
      </c>
      <c r="G611" s="4"/>
      <c r="H611" s="4">
        <f t="shared" ref="H611:I611" si="696">SUM(H612+H620+H623+H628)</f>
        <v>0</v>
      </c>
      <c r="I611" s="4">
        <f t="shared" si="696"/>
        <v>0</v>
      </c>
      <c r="J611" s="201">
        <f t="shared" si="635"/>
        <v>0</v>
      </c>
      <c r="K611" s="212">
        <f t="shared" ref="K611:S611" si="697">SUM(K612+K620+K623+K628)</f>
        <v>0</v>
      </c>
      <c r="L611" s="212">
        <f t="shared" si="697"/>
        <v>0</v>
      </c>
      <c r="M611" s="212">
        <f t="shared" si="697"/>
        <v>0</v>
      </c>
      <c r="N611" s="212">
        <f t="shared" si="697"/>
        <v>0</v>
      </c>
      <c r="O611" s="212">
        <f t="shared" si="697"/>
        <v>0</v>
      </c>
      <c r="P611" s="212">
        <f t="shared" si="697"/>
        <v>0</v>
      </c>
      <c r="Q611" s="212">
        <f t="shared" si="697"/>
        <v>0</v>
      </c>
      <c r="R611" s="212">
        <f t="shared" si="697"/>
        <v>0</v>
      </c>
      <c r="S611" s="212">
        <f t="shared" si="697"/>
        <v>0</v>
      </c>
      <c r="T611" s="201">
        <f t="shared" si="643"/>
        <v>0</v>
      </c>
      <c r="U611" s="201">
        <f t="shared" si="637"/>
        <v>0</v>
      </c>
      <c r="V611" s="4">
        <f t="shared" ref="V611" si="698">SUM(V612+V620+V623+V628)</f>
        <v>0</v>
      </c>
      <c r="W611" s="201">
        <f t="shared" si="638"/>
        <v>0</v>
      </c>
      <c r="X611" s="4">
        <f t="shared" ref="X611:Y611" si="699">SUM(X612+X620+X623+X628)</f>
        <v>0</v>
      </c>
      <c r="Y611" s="4">
        <f t="shared" si="699"/>
        <v>0</v>
      </c>
      <c r="AA611" s="295">
        <f t="shared" si="687"/>
        <v>0</v>
      </c>
      <c r="AB611" s="212"/>
      <c r="AC611" s="212"/>
      <c r="AD611" s="212"/>
    </row>
    <row r="612" spans="1:30" s="7" customFormat="1" hidden="1" x14ac:dyDescent="0.25">
      <c r="B612" s="321">
        <v>422</v>
      </c>
      <c r="C612" s="211" t="s">
        <v>118</v>
      </c>
      <c r="D612" s="4">
        <f t="shared" ref="D612:E612" si="700">SUM(D613+D614+D615+D616+D617+D618+D619)</f>
        <v>0</v>
      </c>
      <c r="E612" s="4">
        <f t="shared" si="700"/>
        <v>0</v>
      </c>
      <c r="F612" s="201">
        <f t="shared" ref="F612:F630" si="701">SUM(H612:S612)</f>
        <v>0</v>
      </c>
      <c r="G612" s="4"/>
      <c r="H612" s="4">
        <f t="shared" ref="H612:I612" si="702">SUM(H613+H614+H615+H616+H617+H618+H619)</f>
        <v>0</v>
      </c>
      <c r="I612" s="4">
        <f t="shared" si="702"/>
        <v>0</v>
      </c>
      <c r="J612" s="201">
        <f t="shared" si="635"/>
        <v>0</v>
      </c>
      <c r="K612" s="212">
        <f t="shared" ref="K612:S612" si="703">SUM(K613+K614+K615+K616+K617+K618+K619)</f>
        <v>0</v>
      </c>
      <c r="L612" s="212">
        <f t="shared" si="703"/>
        <v>0</v>
      </c>
      <c r="M612" s="212">
        <f t="shared" si="703"/>
        <v>0</v>
      </c>
      <c r="N612" s="212">
        <f t="shared" si="703"/>
        <v>0</v>
      </c>
      <c r="O612" s="212">
        <f t="shared" si="703"/>
        <v>0</v>
      </c>
      <c r="P612" s="212">
        <f t="shared" si="703"/>
        <v>0</v>
      </c>
      <c r="Q612" s="212">
        <f t="shared" si="703"/>
        <v>0</v>
      </c>
      <c r="R612" s="212">
        <f t="shared" si="703"/>
        <v>0</v>
      </c>
      <c r="S612" s="212">
        <f t="shared" si="703"/>
        <v>0</v>
      </c>
      <c r="T612" s="201">
        <f t="shared" si="643"/>
        <v>0</v>
      </c>
      <c r="U612" s="201">
        <f t="shared" si="637"/>
        <v>0</v>
      </c>
      <c r="V612" s="4">
        <f t="shared" ref="V612" si="704">SUM(V613+V614+V615+V616+V617+V618+V619)</f>
        <v>0</v>
      </c>
      <c r="W612" s="201">
        <f t="shared" si="638"/>
        <v>0</v>
      </c>
      <c r="X612" s="4">
        <f t="shared" ref="X612:Y612" si="705">SUM(X613+X614+X615+X616+X617+X618+X619)</f>
        <v>0</v>
      </c>
      <c r="Y612" s="4">
        <f t="shared" si="705"/>
        <v>0</v>
      </c>
      <c r="AA612" s="295">
        <f t="shared" si="687"/>
        <v>0</v>
      </c>
      <c r="AB612" s="212"/>
      <c r="AC612" s="212"/>
      <c r="AD612" s="212"/>
    </row>
    <row r="613" spans="1:30" s="202" customFormat="1" hidden="1" x14ac:dyDescent="0.25">
      <c r="A613" s="197"/>
      <c r="B613" s="206" t="s">
        <v>82</v>
      </c>
      <c r="C613" s="211"/>
      <c r="D613" s="200"/>
      <c r="E613" s="200"/>
      <c r="F613" s="201">
        <f t="shared" si="701"/>
        <v>0</v>
      </c>
      <c r="G613" s="201"/>
      <c r="H613" s="200"/>
      <c r="I613" s="200"/>
      <c r="J613" s="201">
        <f t="shared" ref="J613:J630" si="706">SUM(H613:I613)</f>
        <v>0</v>
      </c>
      <c r="K613" s="200"/>
      <c r="L613" s="200"/>
      <c r="M613" s="200"/>
      <c r="N613" s="200"/>
      <c r="O613" s="200"/>
      <c r="P613" s="200"/>
      <c r="Q613" s="200"/>
      <c r="R613" s="200"/>
      <c r="S613" s="200"/>
      <c r="T613" s="201">
        <f t="shared" si="643"/>
        <v>0</v>
      </c>
      <c r="U613" s="201">
        <f t="shared" si="637"/>
        <v>0</v>
      </c>
      <c r="V613" s="200"/>
      <c r="W613" s="201">
        <f t="shared" si="638"/>
        <v>0</v>
      </c>
      <c r="X613" s="200"/>
      <c r="Y613" s="200"/>
      <c r="AA613" s="295">
        <f t="shared" si="687"/>
        <v>0</v>
      </c>
      <c r="AB613" s="212"/>
      <c r="AC613" s="212"/>
      <c r="AD613" s="212"/>
    </row>
    <row r="614" spans="1:30" s="202" customFormat="1" hidden="1" x14ac:dyDescent="0.25">
      <c r="A614" s="197"/>
      <c r="B614" s="206" t="s">
        <v>84</v>
      </c>
      <c r="C614" s="211"/>
      <c r="D614" s="200"/>
      <c r="E614" s="200"/>
      <c r="F614" s="201">
        <f t="shared" si="701"/>
        <v>0</v>
      </c>
      <c r="G614" s="201"/>
      <c r="H614" s="200"/>
      <c r="I614" s="200"/>
      <c r="J614" s="201">
        <f t="shared" si="706"/>
        <v>0</v>
      </c>
      <c r="K614" s="200"/>
      <c r="L614" s="200"/>
      <c r="M614" s="200"/>
      <c r="N614" s="200"/>
      <c r="O614" s="200"/>
      <c r="P614" s="200"/>
      <c r="Q614" s="200"/>
      <c r="R614" s="200"/>
      <c r="S614" s="200"/>
      <c r="T614" s="201">
        <f t="shared" si="643"/>
        <v>0</v>
      </c>
      <c r="U614" s="201">
        <f t="shared" si="637"/>
        <v>0</v>
      </c>
      <c r="V614" s="200"/>
      <c r="W614" s="201">
        <f t="shared" si="638"/>
        <v>0</v>
      </c>
      <c r="X614" s="200"/>
      <c r="Y614" s="200"/>
      <c r="AA614" s="295">
        <f t="shared" si="687"/>
        <v>0</v>
      </c>
      <c r="AB614" s="212"/>
      <c r="AC614" s="212"/>
      <c r="AD614" s="212"/>
    </row>
    <row r="615" spans="1:30" s="202" customFormat="1" hidden="1" x14ac:dyDescent="0.25">
      <c r="A615" s="197"/>
      <c r="B615" s="206" t="s">
        <v>86</v>
      </c>
      <c r="C615" s="207" t="s">
        <v>83</v>
      </c>
      <c r="D615" s="200"/>
      <c r="E615" s="200"/>
      <c r="F615" s="201">
        <f t="shared" si="701"/>
        <v>0</v>
      </c>
      <c r="G615" s="201"/>
      <c r="H615" s="200"/>
      <c r="I615" s="200"/>
      <c r="J615" s="201">
        <f t="shared" si="706"/>
        <v>0</v>
      </c>
      <c r="K615" s="200"/>
      <c r="L615" s="200"/>
      <c r="M615" s="200"/>
      <c r="N615" s="200"/>
      <c r="O615" s="200"/>
      <c r="P615" s="200"/>
      <c r="Q615" s="200"/>
      <c r="R615" s="200"/>
      <c r="S615" s="200"/>
      <c r="T615" s="201">
        <f t="shared" si="643"/>
        <v>0</v>
      </c>
      <c r="U615" s="201">
        <f t="shared" si="637"/>
        <v>0</v>
      </c>
      <c r="V615" s="200"/>
      <c r="W615" s="201">
        <f t="shared" si="638"/>
        <v>0</v>
      </c>
      <c r="X615" s="200"/>
      <c r="Y615" s="200"/>
      <c r="AA615" s="295">
        <f t="shared" si="687"/>
        <v>0</v>
      </c>
      <c r="AB615" s="212"/>
      <c r="AC615" s="212"/>
      <c r="AD615" s="212"/>
    </row>
    <row r="616" spans="1:30" s="202" customFormat="1" hidden="1" x14ac:dyDescent="0.25">
      <c r="A616" s="197"/>
      <c r="B616" s="206" t="s">
        <v>88</v>
      </c>
      <c r="C616" s="207" t="s">
        <v>85</v>
      </c>
      <c r="D616" s="200"/>
      <c r="E616" s="200"/>
      <c r="F616" s="201">
        <f t="shared" si="701"/>
        <v>0</v>
      </c>
      <c r="G616" s="201"/>
      <c r="H616" s="200"/>
      <c r="I616" s="200"/>
      <c r="J616" s="201">
        <f t="shared" si="706"/>
        <v>0</v>
      </c>
      <c r="K616" s="200"/>
      <c r="L616" s="200"/>
      <c r="M616" s="200"/>
      <c r="N616" s="200"/>
      <c r="O616" s="200"/>
      <c r="P616" s="200"/>
      <c r="Q616" s="200"/>
      <c r="R616" s="200"/>
      <c r="S616" s="200"/>
      <c r="T616" s="201">
        <f t="shared" si="643"/>
        <v>0</v>
      </c>
      <c r="U616" s="201">
        <f t="shared" ref="U616:U630" si="707">SUM(J616+T616)</f>
        <v>0</v>
      </c>
      <c r="V616" s="200"/>
      <c r="W616" s="201">
        <f t="shared" ref="W616:W631" si="708">SUM(U616:V616)</f>
        <v>0</v>
      </c>
      <c r="X616" s="200"/>
      <c r="Y616" s="200"/>
      <c r="AA616" s="295">
        <f t="shared" si="687"/>
        <v>0</v>
      </c>
      <c r="AB616" s="212"/>
      <c r="AC616" s="212"/>
      <c r="AD616" s="212"/>
    </row>
    <row r="617" spans="1:30" s="202" customFormat="1" hidden="1" x14ac:dyDescent="0.25">
      <c r="A617" s="197"/>
      <c r="B617" s="206" t="s">
        <v>90</v>
      </c>
      <c r="C617" s="207" t="s">
        <v>87</v>
      </c>
      <c r="D617" s="200"/>
      <c r="E617" s="200"/>
      <c r="F617" s="201">
        <f t="shared" si="701"/>
        <v>0</v>
      </c>
      <c r="G617" s="201"/>
      <c r="H617" s="200"/>
      <c r="I617" s="200"/>
      <c r="J617" s="201">
        <f t="shared" si="706"/>
        <v>0</v>
      </c>
      <c r="K617" s="200"/>
      <c r="L617" s="200"/>
      <c r="M617" s="200"/>
      <c r="N617" s="200"/>
      <c r="O617" s="200"/>
      <c r="P617" s="200"/>
      <c r="Q617" s="200"/>
      <c r="R617" s="200"/>
      <c r="S617" s="200"/>
      <c r="T617" s="201">
        <f t="shared" ref="T617:T630" si="709">SUM(K617:S617)</f>
        <v>0</v>
      </c>
      <c r="U617" s="201">
        <f t="shared" si="707"/>
        <v>0</v>
      </c>
      <c r="V617" s="200"/>
      <c r="W617" s="201">
        <f t="shared" si="708"/>
        <v>0</v>
      </c>
      <c r="X617" s="200"/>
      <c r="Y617" s="200"/>
      <c r="AA617" s="295">
        <f t="shared" si="687"/>
        <v>0</v>
      </c>
      <c r="AB617" s="212"/>
      <c r="AC617" s="212"/>
      <c r="AD617" s="212"/>
    </row>
    <row r="618" spans="1:30" s="202" customFormat="1" hidden="1" x14ac:dyDescent="0.25">
      <c r="A618" s="197"/>
      <c r="B618" s="206" t="s">
        <v>92</v>
      </c>
      <c r="C618" s="207" t="s">
        <v>89</v>
      </c>
      <c r="D618" s="200"/>
      <c r="E618" s="200"/>
      <c r="F618" s="201">
        <f t="shared" si="701"/>
        <v>0</v>
      </c>
      <c r="G618" s="201"/>
      <c r="H618" s="200"/>
      <c r="I618" s="200"/>
      <c r="J618" s="201">
        <f t="shared" si="706"/>
        <v>0</v>
      </c>
      <c r="K618" s="200"/>
      <c r="L618" s="200"/>
      <c r="M618" s="200"/>
      <c r="N618" s="200"/>
      <c r="O618" s="200"/>
      <c r="P618" s="200"/>
      <c r="Q618" s="200"/>
      <c r="R618" s="200"/>
      <c r="S618" s="200"/>
      <c r="T618" s="201">
        <f t="shared" si="709"/>
        <v>0</v>
      </c>
      <c r="U618" s="201">
        <f t="shared" si="707"/>
        <v>0</v>
      </c>
      <c r="V618" s="200"/>
      <c r="W618" s="201">
        <f t="shared" si="708"/>
        <v>0</v>
      </c>
      <c r="X618" s="200"/>
      <c r="Y618" s="200"/>
      <c r="AA618" s="295">
        <f t="shared" si="687"/>
        <v>0</v>
      </c>
      <c r="AB618" s="212"/>
      <c r="AC618" s="212"/>
      <c r="AD618" s="212"/>
    </row>
    <row r="619" spans="1:30" s="202" customFormat="1" hidden="1" x14ac:dyDescent="0.25">
      <c r="A619" s="197"/>
      <c r="B619" s="206" t="s">
        <v>94</v>
      </c>
      <c r="C619" s="207" t="s">
        <v>91</v>
      </c>
      <c r="D619" s="200"/>
      <c r="E619" s="200"/>
      <c r="F619" s="201">
        <f t="shared" si="701"/>
        <v>0</v>
      </c>
      <c r="G619" s="201"/>
      <c r="H619" s="200"/>
      <c r="I619" s="200"/>
      <c r="J619" s="201">
        <f t="shared" si="706"/>
        <v>0</v>
      </c>
      <c r="K619" s="200"/>
      <c r="L619" s="200"/>
      <c r="M619" s="200"/>
      <c r="N619" s="200"/>
      <c r="O619" s="200"/>
      <c r="P619" s="200"/>
      <c r="Q619" s="200"/>
      <c r="R619" s="200"/>
      <c r="S619" s="200"/>
      <c r="T619" s="201">
        <f t="shared" si="709"/>
        <v>0</v>
      </c>
      <c r="U619" s="201">
        <f t="shared" si="707"/>
        <v>0</v>
      </c>
      <c r="V619" s="200"/>
      <c r="W619" s="201">
        <f t="shared" si="708"/>
        <v>0</v>
      </c>
      <c r="X619" s="200"/>
      <c r="Y619" s="200"/>
      <c r="AA619" s="295">
        <f t="shared" si="687"/>
        <v>0</v>
      </c>
      <c r="AB619" s="212"/>
      <c r="AC619" s="212"/>
      <c r="AD619" s="212"/>
    </row>
    <row r="620" spans="1:30" s="192" customFormat="1" hidden="1" x14ac:dyDescent="0.25">
      <c r="A620" s="189"/>
      <c r="B620" s="320">
        <v>423</v>
      </c>
      <c r="C620" s="207" t="s">
        <v>93</v>
      </c>
      <c r="D620" s="191">
        <f t="shared" ref="D620:E620" si="710">SUM(D621+D622)</f>
        <v>0</v>
      </c>
      <c r="E620" s="191">
        <f t="shared" si="710"/>
        <v>0</v>
      </c>
      <c r="F620" s="201">
        <f t="shared" si="701"/>
        <v>0</v>
      </c>
      <c r="G620" s="191"/>
      <c r="H620" s="191">
        <f t="shared" ref="H620:I620" si="711">SUM(H621+H622)</f>
        <v>0</v>
      </c>
      <c r="I620" s="191">
        <f t="shared" si="711"/>
        <v>0</v>
      </c>
      <c r="J620" s="201">
        <f t="shared" si="706"/>
        <v>0</v>
      </c>
      <c r="K620" s="317">
        <f t="shared" ref="K620:S620" si="712">SUM(K621+K622)</f>
        <v>0</v>
      </c>
      <c r="L620" s="317">
        <f t="shared" si="712"/>
        <v>0</v>
      </c>
      <c r="M620" s="317">
        <f t="shared" si="712"/>
        <v>0</v>
      </c>
      <c r="N620" s="317">
        <f t="shared" si="712"/>
        <v>0</v>
      </c>
      <c r="O620" s="317">
        <f t="shared" si="712"/>
        <v>0</v>
      </c>
      <c r="P620" s="317">
        <f t="shared" si="712"/>
        <v>0</v>
      </c>
      <c r="Q620" s="317">
        <f t="shared" si="712"/>
        <v>0</v>
      </c>
      <c r="R620" s="317">
        <f t="shared" si="712"/>
        <v>0</v>
      </c>
      <c r="S620" s="317">
        <f t="shared" si="712"/>
        <v>0</v>
      </c>
      <c r="T620" s="201">
        <f t="shared" si="709"/>
        <v>0</v>
      </c>
      <c r="U620" s="201">
        <f t="shared" si="707"/>
        <v>0</v>
      </c>
      <c r="V620" s="191">
        <f t="shared" ref="V620" si="713">SUM(V621+V622)</f>
        <v>0</v>
      </c>
      <c r="W620" s="201">
        <f t="shared" si="708"/>
        <v>0</v>
      </c>
      <c r="X620" s="191">
        <f t="shared" ref="X620:Y620" si="714">SUM(X621+X622)</f>
        <v>0</v>
      </c>
      <c r="Y620" s="191">
        <f t="shared" si="714"/>
        <v>0</v>
      </c>
      <c r="AA620" s="295">
        <f t="shared" si="687"/>
        <v>0</v>
      </c>
      <c r="AB620" s="212"/>
      <c r="AC620" s="212"/>
      <c r="AD620" s="212"/>
    </row>
    <row r="621" spans="1:30" s="202" customFormat="1" hidden="1" x14ac:dyDescent="0.25">
      <c r="A621" s="197"/>
      <c r="B621" s="206" t="s">
        <v>96</v>
      </c>
      <c r="C621" s="207" t="s">
        <v>95</v>
      </c>
      <c r="D621" s="200"/>
      <c r="E621" s="200"/>
      <c r="F621" s="201">
        <f t="shared" si="701"/>
        <v>0</v>
      </c>
      <c r="G621" s="201"/>
      <c r="H621" s="200"/>
      <c r="I621" s="200"/>
      <c r="J621" s="201">
        <f t="shared" si="706"/>
        <v>0</v>
      </c>
      <c r="K621" s="200"/>
      <c r="L621" s="200"/>
      <c r="M621" s="200"/>
      <c r="N621" s="200"/>
      <c r="O621" s="200"/>
      <c r="P621" s="200"/>
      <c r="Q621" s="200"/>
      <c r="R621" s="200"/>
      <c r="S621" s="200"/>
      <c r="T621" s="201">
        <f t="shared" si="709"/>
        <v>0</v>
      </c>
      <c r="U621" s="201">
        <f t="shared" si="707"/>
        <v>0</v>
      </c>
      <c r="V621" s="200"/>
      <c r="W621" s="201">
        <f t="shared" si="708"/>
        <v>0</v>
      </c>
      <c r="X621" s="200"/>
      <c r="Y621" s="200"/>
      <c r="AA621" s="295">
        <f t="shared" si="687"/>
        <v>0</v>
      </c>
      <c r="AB621" s="212"/>
      <c r="AC621" s="212"/>
      <c r="AD621" s="212"/>
    </row>
    <row r="622" spans="1:30" s="202" customFormat="1" hidden="1" x14ac:dyDescent="0.25">
      <c r="A622" s="197"/>
      <c r="B622" s="206" t="s">
        <v>98</v>
      </c>
      <c r="C622" s="318"/>
      <c r="D622" s="200"/>
      <c r="E622" s="200"/>
      <c r="F622" s="201">
        <f t="shared" si="701"/>
        <v>0</v>
      </c>
      <c r="G622" s="201"/>
      <c r="H622" s="200"/>
      <c r="I622" s="200"/>
      <c r="J622" s="201">
        <f t="shared" si="706"/>
        <v>0</v>
      </c>
      <c r="K622" s="200"/>
      <c r="L622" s="200"/>
      <c r="M622" s="200"/>
      <c r="N622" s="200"/>
      <c r="O622" s="200"/>
      <c r="P622" s="200"/>
      <c r="Q622" s="200"/>
      <c r="R622" s="200"/>
      <c r="S622" s="200"/>
      <c r="T622" s="201">
        <f t="shared" si="709"/>
        <v>0</v>
      </c>
      <c r="U622" s="201">
        <f t="shared" si="707"/>
        <v>0</v>
      </c>
      <c r="V622" s="200"/>
      <c r="W622" s="201">
        <f t="shared" si="708"/>
        <v>0</v>
      </c>
      <c r="X622" s="200"/>
      <c r="Y622" s="200"/>
      <c r="AA622" s="295">
        <f t="shared" si="687"/>
        <v>0</v>
      </c>
      <c r="AB622" s="212"/>
      <c r="AC622" s="212"/>
      <c r="AD622" s="212"/>
    </row>
    <row r="623" spans="1:30" s="192" customFormat="1" hidden="1" x14ac:dyDescent="0.25">
      <c r="A623" s="189"/>
      <c r="B623" s="320">
        <v>424</v>
      </c>
      <c r="C623" s="207" t="s">
        <v>97</v>
      </c>
      <c r="D623" s="191">
        <f t="shared" ref="D623:E623" si="715">SUM(D624+D625+D626+D627)</f>
        <v>0</v>
      </c>
      <c r="E623" s="191">
        <f t="shared" si="715"/>
        <v>0</v>
      </c>
      <c r="F623" s="201">
        <f t="shared" si="701"/>
        <v>0</v>
      </c>
      <c r="G623" s="191"/>
      <c r="H623" s="191">
        <f t="shared" ref="H623:I623" si="716">SUM(H624+H625+H626+H627)</f>
        <v>0</v>
      </c>
      <c r="I623" s="191">
        <f t="shared" si="716"/>
        <v>0</v>
      </c>
      <c r="J623" s="201">
        <f t="shared" si="706"/>
        <v>0</v>
      </c>
      <c r="K623" s="317">
        <f t="shared" ref="K623:S623" si="717">SUM(K624+K625+K626+K627)</f>
        <v>0</v>
      </c>
      <c r="L623" s="317">
        <f t="shared" si="717"/>
        <v>0</v>
      </c>
      <c r="M623" s="317">
        <f t="shared" si="717"/>
        <v>0</v>
      </c>
      <c r="N623" s="317">
        <f t="shared" si="717"/>
        <v>0</v>
      </c>
      <c r="O623" s="317">
        <f t="shared" si="717"/>
        <v>0</v>
      </c>
      <c r="P623" s="317">
        <f t="shared" si="717"/>
        <v>0</v>
      </c>
      <c r="Q623" s="317">
        <f t="shared" si="717"/>
        <v>0</v>
      </c>
      <c r="R623" s="317">
        <f t="shared" si="717"/>
        <v>0</v>
      </c>
      <c r="S623" s="317">
        <f t="shared" si="717"/>
        <v>0</v>
      </c>
      <c r="T623" s="201">
        <f t="shared" si="709"/>
        <v>0</v>
      </c>
      <c r="U623" s="201">
        <f t="shared" si="707"/>
        <v>0</v>
      </c>
      <c r="V623" s="191">
        <f t="shared" ref="V623" si="718">SUM(V624+V625+V626+V627)</f>
        <v>0</v>
      </c>
      <c r="W623" s="201">
        <f t="shared" si="708"/>
        <v>0</v>
      </c>
      <c r="X623" s="191">
        <f t="shared" ref="X623:Y623" si="719">SUM(X624+X625+X626+X627)</f>
        <v>0</v>
      </c>
      <c r="Y623" s="191">
        <f t="shared" si="719"/>
        <v>0</v>
      </c>
      <c r="AA623" s="295">
        <f t="shared" si="687"/>
        <v>0</v>
      </c>
      <c r="AB623" s="212"/>
      <c r="AC623" s="212"/>
      <c r="AD623" s="212"/>
    </row>
    <row r="624" spans="1:30" s="202" customFormat="1" hidden="1" x14ac:dyDescent="0.25">
      <c r="A624" s="197"/>
      <c r="B624" s="208">
        <v>4241</v>
      </c>
      <c r="C624" s="207" t="s">
        <v>99</v>
      </c>
      <c r="D624" s="200"/>
      <c r="E624" s="200"/>
      <c r="F624" s="201">
        <f t="shared" si="701"/>
        <v>0</v>
      </c>
      <c r="G624" s="201"/>
      <c r="H624" s="200"/>
      <c r="I624" s="200"/>
      <c r="J624" s="201">
        <f t="shared" si="706"/>
        <v>0</v>
      </c>
      <c r="K624" s="200"/>
      <c r="L624" s="200"/>
      <c r="M624" s="200"/>
      <c r="N624" s="200"/>
      <c r="O624" s="200"/>
      <c r="P624" s="200"/>
      <c r="Q624" s="200"/>
      <c r="R624" s="200"/>
      <c r="S624" s="200"/>
      <c r="T624" s="201">
        <f t="shared" si="709"/>
        <v>0</v>
      </c>
      <c r="U624" s="201">
        <f t="shared" si="707"/>
        <v>0</v>
      </c>
      <c r="V624" s="200"/>
      <c r="W624" s="201">
        <f t="shared" si="708"/>
        <v>0</v>
      </c>
      <c r="X624" s="200"/>
      <c r="Y624" s="200"/>
      <c r="AA624" s="295">
        <f t="shared" si="687"/>
        <v>0</v>
      </c>
      <c r="AB624" s="212"/>
      <c r="AC624" s="212"/>
      <c r="AD624" s="212"/>
    </row>
    <row r="625" spans="1:30" s="202" customFormat="1" hidden="1" x14ac:dyDescent="0.25">
      <c r="A625" s="197"/>
      <c r="B625" s="208">
        <v>4242</v>
      </c>
      <c r="C625" s="318"/>
      <c r="D625" s="200"/>
      <c r="E625" s="200"/>
      <c r="F625" s="201">
        <f t="shared" si="701"/>
        <v>0</v>
      </c>
      <c r="G625" s="201"/>
      <c r="H625" s="200"/>
      <c r="I625" s="200"/>
      <c r="J625" s="201">
        <f t="shared" si="706"/>
        <v>0</v>
      </c>
      <c r="K625" s="200"/>
      <c r="L625" s="200"/>
      <c r="M625" s="200"/>
      <c r="N625" s="200"/>
      <c r="O625" s="200"/>
      <c r="P625" s="200"/>
      <c r="Q625" s="200"/>
      <c r="R625" s="200"/>
      <c r="S625" s="200"/>
      <c r="T625" s="201">
        <f t="shared" si="709"/>
        <v>0</v>
      </c>
      <c r="U625" s="201">
        <f t="shared" si="707"/>
        <v>0</v>
      </c>
      <c r="V625" s="200"/>
      <c r="W625" s="201">
        <f t="shared" si="708"/>
        <v>0</v>
      </c>
      <c r="X625" s="200"/>
      <c r="Y625" s="200"/>
      <c r="AA625" s="295">
        <f t="shared" si="687"/>
        <v>0</v>
      </c>
      <c r="AB625" s="212"/>
      <c r="AC625" s="212"/>
      <c r="AD625" s="212"/>
    </row>
    <row r="626" spans="1:30" s="202" customFormat="1" hidden="1" x14ac:dyDescent="0.25">
      <c r="A626" s="197"/>
      <c r="B626" s="208">
        <v>4243</v>
      </c>
      <c r="C626" s="209" t="s">
        <v>100</v>
      </c>
      <c r="D626" s="200"/>
      <c r="E626" s="200"/>
      <c r="F626" s="201">
        <f t="shared" si="701"/>
        <v>0</v>
      </c>
      <c r="G626" s="201"/>
      <c r="H626" s="200"/>
      <c r="I626" s="200"/>
      <c r="J626" s="201">
        <f t="shared" si="706"/>
        <v>0</v>
      </c>
      <c r="K626" s="200"/>
      <c r="L626" s="200"/>
      <c r="M626" s="200"/>
      <c r="N626" s="200"/>
      <c r="O626" s="200"/>
      <c r="P626" s="200"/>
      <c r="Q626" s="200"/>
      <c r="R626" s="200"/>
      <c r="S626" s="200"/>
      <c r="T626" s="201">
        <f t="shared" si="709"/>
        <v>0</v>
      </c>
      <c r="U626" s="201">
        <f t="shared" si="707"/>
        <v>0</v>
      </c>
      <c r="V626" s="200"/>
      <c r="W626" s="201">
        <f t="shared" si="708"/>
        <v>0</v>
      </c>
      <c r="X626" s="200"/>
      <c r="Y626" s="200"/>
      <c r="AA626" s="295">
        <f t="shared" si="687"/>
        <v>0</v>
      </c>
      <c r="AB626" s="212"/>
      <c r="AC626" s="212"/>
      <c r="AD626" s="212"/>
    </row>
    <row r="627" spans="1:30" s="202" customFormat="1" hidden="1" x14ac:dyDescent="0.25">
      <c r="A627" s="197"/>
      <c r="B627" s="208">
        <v>4244</v>
      </c>
      <c r="C627" s="210" t="s">
        <v>101</v>
      </c>
      <c r="D627" s="200"/>
      <c r="E627" s="200"/>
      <c r="F627" s="201">
        <f t="shared" si="701"/>
        <v>0</v>
      </c>
      <c r="G627" s="201"/>
      <c r="H627" s="200"/>
      <c r="I627" s="200"/>
      <c r="J627" s="201">
        <f t="shared" si="706"/>
        <v>0</v>
      </c>
      <c r="K627" s="200"/>
      <c r="L627" s="200"/>
      <c r="M627" s="200"/>
      <c r="N627" s="200"/>
      <c r="O627" s="200"/>
      <c r="P627" s="200"/>
      <c r="Q627" s="200"/>
      <c r="R627" s="200"/>
      <c r="S627" s="200"/>
      <c r="T627" s="201">
        <f t="shared" si="709"/>
        <v>0</v>
      </c>
      <c r="U627" s="201">
        <f t="shared" si="707"/>
        <v>0</v>
      </c>
      <c r="V627" s="200"/>
      <c r="W627" s="201">
        <f t="shared" si="708"/>
        <v>0</v>
      </c>
      <c r="X627" s="200"/>
      <c r="Y627" s="200"/>
      <c r="AA627" s="295">
        <f t="shared" si="687"/>
        <v>0</v>
      </c>
      <c r="AB627" s="212"/>
      <c r="AC627" s="212"/>
      <c r="AD627" s="212"/>
    </row>
    <row r="628" spans="1:30" s="192" customFormat="1" hidden="1" x14ac:dyDescent="0.25">
      <c r="A628" s="189"/>
      <c r="B628" s="320">
        <v>426</v>
      </c>
      <c r="C628" s="210" t="s">
        <v>102</v>
      </c>
      <c r="D628" s="191">
        <f t="shared" ref="D628:E628" si="720">SUM(D629+D630)</f>
        <v>0</v>
      </c>
      <c r="E628" s="191">
        <f t="shared" si="720"/>
        <v>0</v>
      </c>
      <c r="F628" s="201">
        <f t="shared" si="701"/>
        <v>0</v>
      </c>
      <c r="G628" s="191"/>
      <c r="H628" s="191">
        <f t="shared" ref="H628:I628" si="721">SUM(H629+H630)</f>
        <v>0</v>
      </c>
      <c r="I628" s="191">
        <f t="shared" si="721"/>
        <v>0</v>
      </c>
      <c r="J628" s="201">
        <f t="shared" si="706"/>
        <v>0</v>
      </c>
      <c r="K628" s="317">
        <f t="shared" ref="K628:S628" si="722">SUM(K629+K630)</f>
        <v>0</v>
      </c>
      <c r="L628" s="317">
        <f t="shared" si="722"/>
        <v>0</v>
      </c>
      <c r="M628" s="317">
        <f t="shared" si="722"/>
        <v>0</v>
      </c>
      <c r="N628" s="317">
        <f t="shared" si="722"/>
        <v>0</v>
      </c>
      <c r="O628" s="317">
        <f t="shared" si="722"/>
        <v>0</v>
      </c>
      <c r="P628" s="317">
        <f t="shared" si="722"/>
        <v>0</v>
      </c>
      <c r="Q628" s="317">
        <f t="shared" si="722"/>
        <v>0</v>
      </c>
      <c r="R628" s="317">
        <f t="shared" si="722"/>
        <v>0</v>
      </c>
      <c r="S628" s="317">
        <f t="shared" si="722"/>
        <v>0</v>
      </c>
      <c r="T628" s="201">
        <f t="shared" si="709"/>
        <v>0</v>
      </c>
      <c r="U628" s="201">
        <f t="shared" si="707"/>
        <v>0</v>
      </c>
      <c r="V628" s="191">
        <f t="shared" ref="V628" si="723">SUM(V629+V630)</f>
        <v>0</v>
      </c>
      <c r="W628" s="201">
        <f t="shared" si="708"/>
        <v>0</v>
      </c>
      <c r="X628" s="191">
        <f t="shared" ref="X628:Y628" si="724">SUM(X629+X630)</f>
        <v>0</v>
      </c>
      <c r="Y628" s="191">
        <f t="shared" si="724"/>
        <v>0</v>
      </c>
      <c r="AA628" s="295">
        <f t="shared" si="687"/>
        <v>0</v>
      </c>
      <c r="AB628" s="212"/>
      <c r="AC628" s="212"/>
      <c r="AD628" s="212"/>
    </row>
    <row r="629" spans="1:30" s="202" customFormat="1" hidden="1" x14ac:dyDescent="0.25">
      <c r="A629" s="197"/>
      <c r="B629" s="206">
        <v>4262</v>
      </c>
      <c r="C629" s="210" t="s">
        <v>103</v>
      </c>
      <c r="D629" s="200"/>
      <c r="E629" s="200"/>
      <c r="F629" s="201">
        <f t="shared" si="701"/>
        <v>0</v>
      </c>
      <c r="G629" s="201"/>
      <c r="H629" s="200"/>
      <c r="I629" s="200"/>
      <c r="J629" s="201">
        <f t="shared" si="706"/>
        <v>0</v>
      </c>
      <c r="K629" s="200"/>
      <c r="L629" s="200"/>
      <c r="M629" s="200"/>
      <c r="N629" s="200"/>
      <c r="O629" s="200"/>
      <c r="P629" s="200"/>
      <c r="Q629" s="200"/>
      <c r="R629" s="200"/>
      <c r="S629" s="200"/>
      <c r="T629" s="201">
        <f t="shared" si="709"/>
        <v>0</v>
      </c>
      <c r="U629" s="201">
        <f t="shared" si="707"/>
        <v>0</v>
      </c>
      <c r="V629" s="200"/>
      <c r="W629" s="201">
        <f t="shared" si="708"/>
        <v>0</v>
      </c>
      <c r="X629" s="200"/>
      <c r="Y629" s="200"/>
      <c r="AA629" s="295">
        <f t="shared" si="687"/>
        <v>0</v>
      </c>
      <c r="AB629" s="212"/>
      <c r="AC629" s="212"/>
      <c r="AD629" s="212"/>
    </row>
    <row r="630" spans="1:30" s="202" customFormat="1" hidden="1" x14ac:dyDescent="0.25">
      <c r="A630" s="197"/>
      <c r="B630" s="206">
        <v>4263</v>
      </c>
      <c r="C630" s="319"/>
      <c r="D630" s="200"/>
      <c r="E630" s="200"/>
      <c r="F630" s="201">
        <f t="shared" si="701"/>
        <v>0</v>
      </c>
      <c r="G630" s="201"/>
      <c r="H630" s="200"/>
      <c r="I630" s="200"/>
      <c r="J630" s="201">
        <f t="shared" si="706"/>
        <v>0</v>
      </c>
      <c r="K630" s="200"/>
      <c r="L630" s="200"/>
      <c r="M630" s="200"/>
      <c r="N630" s="200"/>
      <c r="O630" s="200"/>
      <c r="P630" s="200"/>
      <c r="Q630" s="200"/>
      <c r="R630" s="200"/>
      <c r="S630" s="200"/>
      <c r="T630" s="201">
        <f t="shared" si="709"/>
        <v>0</v>
      </c>
      <c r="U630" s="201">
        <f t="shared" si="707"/>
        <v>0</v>
      </c>
      <c r="V630" s="200"/>
      <c r="W630" s="201">
        <f t="shared" si="708"/>
        <v>0</v>
      </c>
      <c r="X630" s="200"/>
      <c r="Y630" s="200"/>
      <c r="AA630" s="295">
        <f t="shared" si="687"/>
        <v>0</v>
      </c>
      <c r="AB630" s="212"/>
      <c r="AC630" s="212"/>
      <c r="AD630" s="212"/>
    </row>
    <row r="631" spans="1:30" x14ac:dyDescent="0.25">
      <c r="B631" s="323">
        <v>3293</v>
      </c>
      <c r="C631" s="207" t="s">
        <v>61</v>
      </c>
      <c r="J631" s="201"/>
      <c r="K631" s="201">
        <v>1000</v>
      </c>
      <c r="L631" s="201"/>
      <c r="M631" s="201"/>
      <c r="N631" s="201"/>
      <c r="O631" s="201"/>
      <c r="P631" s="201"/>
      <c r="Q631" s="201"/>
      <c r="R631" s="201"/>
      <c r="S631" s="201"/>
      <c r="T631" s="201">
        <f>K631+M631+P631</f>
        <v>1000</v>
      </c>
      <c r="U631" s="201">
        <f>T631+J631</f>
        <v>1000</v>
      </c>
      <c r="W631" s="3">
        <f t="shared" si="708"/>
        <v>1000</v>
      </c>
      <c r="AA631" s="295">
        <f t="shared" si="687"/>
        <v>1000</v>
      </c>
      <c r="AB631" s="212"/>
      <c r="AC631" s="212"/>
      <c r="AD631" s="212"/>
    </row>
    <row r="632" spans="1:30" x14ac:dyDescent="0.25">
      <c r="B632" s="323">
        <v>3295</v>
      </c>
      <c r="C632" s="207" t="s">
        <v>64</v>
      </c>
      <c r="J632" s="201"/>
      <c r="K632" s="201">
        <v>3000</v>
      </c>
      <c r="L632" s="201"/>
      <c r="M632" s="201"/>
      <c r="N632" s="201"/>
      <c r="O632" s="201"/>
      <c r="P632" s="201"/>
      <c r="Q632" s="201"/>
      <c r="R632" s="201"/>
      <c r="S632" s="201"/>
      <c r="T632" s="201">
        <f>K632+M632+P632</f>
        <v>3000</v>
      </c>
      <c r="U632" s="201">
        <f>T632+J632</f>
        <v>3000</v>
      </c>
      <c r="AB632" s="212"/>
      <c r="AC632" s="212"/>
      <c r="AD632" s="212"/>
    </row>
    <row r="633" spans="1:30" x14ac:dyDescent="0.25">
      <c r="A633" s="2">
        <v>3299</v>
      </c>
      <c r="B633" s="323">
        <v>3299</v>
      </c>
      <c r="C633" s="207" t="s">
        <v>596</v>
      </c>
      <c r="J633" s="201"/>
      <c r="K633" s="201">
        <v>2000</v>
      </c>
      <c r="L633" s="201"/>
      <c r="M633" s="201"/>
      <c r="N633" s="201"/>
      <c r="O633" s="201"/>
      <c r="P633" s="201"/>
      <c r="Q633" s="201"/>
      <c r="R633" s="201"/>
      <c r="S633" s="201"/>
      <c r="T633" s="201">
        <v>2000</v>
      </c>
      <c r="U633" s="201">
        <f>T633</f>
        <v>2000</v>
      </c>
      <c r="AA633" s="295">
        <f t="shared" si="687"/>
        <v>2000</v>
      </c>
      <c r="AB633" s="212"/>
      <c r="AC633" s="212"/>
      <c r="AD633" s="212"/>
    </row>
    <row r="634" spans="1:30" s="7" customFormat="1" x14ac:dyDescent="0.25">
      <c r="B634" s="6"/>
      <c r="C634" s="311" t="s">
        <v>592</v>
      </c>
      <c r="D634" s="4">
        <f t="shared" ref="D634:E634" si="725">SUM(D635+D697)</f>
        <v>0</v>
      </c>
      <c r="E634" s="4">
        <f t="shared" si="725"/>
        <v>0</v>
      </c>
      <c r="F634" s="201">
        <f t="shared" ref="F634:F637" si="726">SUM(H634:S634)</f>
        <v>221500</v>
      </c>
      <c r="G634" s="4"/>
      <c r="H634" s="4">
        <f t="shared" ref="H634:I634" si="727">SUM(H635+H697)</f>
        <v>0</v>
      </c>
      <c r="I634" s="4">
        <f t="shared" si="727"/>
        <v>0</v>
      </c>
      <c r="J634" s="201">
        <f t="shared" ref="J634:J699" si="728">SUM(H634:I634)</f>
        <v>0</v>
      </c>
      <c r="K634" s="4">
        <f t="shared" ref="K634:S634" si="729">SUM(K635+K697)</f>
        <v>220000</v>
      </c>
      <c r="L634" s="4">
        <f t="shared" si="729"/>
        <v>0</v>
      </c>
      <c r="M634" s="4">
        <f t="shared" si="729"/>
        <v>0</v>
      </c>
      <c r="N634" s="4">
        <f t="shared" si="729"/>
        <v>0</v>
      </c>
      <c r="O634" s="4">
        <f t="shared" si="729"/>
        <v>0</v>
      </c>
      <c r="P634" s="4">
        <f t="shared" si="729"/>
        <v>0</v>
      </c>
      <c r="Q634" s="4">
        <f t="shared" si="729"/>
        <v>0</v>
      </c>
      <c r="R634" s="4">
        <f t="shared" si="729"/>
        <v>0</v>
      </c>
      <c r="S634" s="4">
        <f t="shared" si="729"/>
        <v>1500</v>
      </c>
      <c r="T634" s="4">
        <f>SUM(K634:S634)</f>
        <v>221500</v>
      </c>
      <c r="U634" s="4">
        <f t="shared" ref="U634:U702" si="730">SUM(J634+T634)</f>
        <v>221500</v>
      </c>
      <c r="V634" s="4">
        <f t="shared" ref="V634" si="731">SUM(V635+V697)</f>
        <v>0</v>
      </c>
      <c r="W634" s="201">
        <f t="shared" ref="W634:W702" si="732">SUM(U634:V634)</f>
        <v>221500</v>
      </c>
      <c r="X634" s="4">
        <v>225000</v>
      </c>
      <c r="Y634" s="4">
        <v>225000</v>
      </c>
      <c r="AA634" s="295">
        <f t="shared" si="687"/>
        <v>221500</v>
      </c>
      <c r="AB634" s="212"/>
      <c r="AC634" s="212"/>
      <c r="AD634" s="212"/>
    </row>
    <row r="635" spans="1:30" s="7" customFormat="1" x14ac:dyDescent="0.25">
      <c r="B635" s="6">
        <v>3</v>
      </c>
      <c r="C635" s="7" t="s">
        <v>119</v>
      </c>
      <c r="D635" s="4">
        <f t="shared" ref="D635:E635" si="733">SUM(D636+D648+D686)</f>
        <v>0</v>
      </c>
      <c r="E635" s="4">
        <f t="shared" si="733"/>
        <v>0</v>
      </c>
      <c r="F635" s="201">
        <f t="shared" si="726"/>
        <v>221500</v>
      </c>
      <c r="G635" s="4"/>
      <c r="H635" s="4">
        <f t="shared" ref="H635:I635" si="734">SUM(H636+H648+H686)</f>
        <v>0</v>
      </c>
      <c r="I635" s="4">
        <f t="shared" si="734"/>
        <v>0</v>
      </c>
      <c r="J635" s="201">
        <f t="shared" si="728"/>
        <v>0</v>
      </c>
      <c r="K635" s="4">
        <f t="shared" ref="K635:S635" si="735">SUM(K636+K648+K686)</f>
        <v>220000</v>
      </c>
      <c r="L635" s="4">
        <f t="shared" si="735"/>
        <v>0</v>
      </c>
      <c r="M635" s="4">
        <f t="shared" si="735"/>
        <v>0</v>
      </c>
      <c r="N635" s="4">
        <f t="shared" si="735"/>
        <v>0</v>
      </c>
      <c r="O635" s="4">
        <f t="shared" si="735"/>
        <v>0</v>
      </c>
      <c r="P635" s="4">
        <f t="shared" si="735"/>
        <v>0</v>
      </c>
      <c r="Q635" s="4">
        <f t="shared" si="735"/>
        <v>0</v>
      </c>
      <c r="R635" s="4">
        <f t="shared" si="735"/>
        <v>0</v>
      </c>
      <c r="S635" s="4">
        <f t="shared" si="735"/>
        <v>1500</v>
      </c>
      <c r="T635" s="4">
        <f t="shared" ref="T635:T679" si="736">SUM(K635:S635)</f>
        <v>221500</v>
      </c>
      <c r="U635" s="4">
        <f t="shared" si="730"/>
        <v>221500</v>
      </c>
      <c r="V635" s="4">
        <f t="shared" ref="V635" si="737">SUM(V636+V648+V686)</f>
        <v>0</v>
      </c>
      <c r="W635" s="201">
        <f t="shared" si="732"/>
        <v>221500</v>
      </c>
      <c r="X635" s="4">
        <v>225000</v>
      </c>
      <c r="Y635" s="4">
        <v>225000</v>
      </c>
      <c r="AA635" s="295">
        <f t="shared" si="687"/>
        <v>221500</v>
      </c>
      <c r="AB635" s="212"/>
      <c r="AC635" s="212"/>
      <c r="AD635" s="212"/>
    </row>
    <row r="636" spans="1:30" s="7" customFormat="1" hidden="1" x14ac:dyDescent="0.25">
      <c r="B636" s="6">
        <v>31</v>
      </c>
      <c r="C636" s="10" t="s">
        <v>590</v>
      </c>
      <c r="D636" s="4">
        <f t="shared" ref="D636:E636" si="738">SUM(D637+D642+D644)</f>
        <v>0</v>
      </c>
      <c r="E636" s="4">
        <f t="shared" si="738"/>
        <v>0</v>
      </c>
      <c r="F636" s="201">
        <f t="shared" si="726"/>
        <v>0</v>
      </c>
      <c r="G636" s="4"/>
      <c r="H636" s="4">
        <f t="shared" ref="H636:I636" si="739">SUM(H637+H642+H644)</f>
        <v>0</v>
      </c>
      <c r="I636" s="4">
        <f t="shared" si="739"/>
        <v>0</v>
      </c>
      <c r="J636" s="201">
        <f t="shared" si="728"/>
        <v>0</v>
      </c>
      <c r="K636" s="4">
        <f t="shared" ref="K636:S636" si="740">SUM(K637+K642+K644)</f>
        <v>0</v>
      </c>
      <c r="L636" s="4">
        <f t="shared" si="740"/>
        <v>0</v>
      </c>
      <c r="M636" s="4">
        <f t="shared" si="740"/>
        <v>0</v>
      </c>
      <c r="N636" s="4">
        <f t="shared" si="740"/>
        <v>0</v>
      </c>
      <c r="O636" s="4">
        <f t="shared" si="740"/>
        <v>0</v>
      </c>
      <c r="P636" s="4">
        <f t="shared" si="740"/>
        <v>0</v>
      </c>
      <c r="Q636" s="4">
        <f t="shared" si="740"/>
        <v>0</v>
      </c>
      <c r="R636" s="4">
        <f t="shared" si="740"/>
        <v>0</v>
      </c>
      <c r="S636" s="4">
        <f t="shared" si="740"/>
        <v>0</v>
      </c>
      <c r="T636" s="4">
        <f t="shared" si="736"/>
        <v>0</v>
      </c>
      <c r="U636" s="4">
        <f t="shared" si="730"/>
        <v>0</v>
      </c>
      <c r="V636" s="4">
        <f t="shared" ref="V636" si="741">SUM(V637+V642+V644)</f>
        <v>0</v>
      </c>
      <c r="W636" s="201">
        <f t="shared" si="732"/>
        <v>0</v>
      </c>
      <c r="X636" s="305"/>
      <c r="Y636" s="305"/>
      <c r="AA636" s="295">
        <f t="shared" si="687"/>
        <v>0</v>
      </c>
      <c r="AB636" s="212"/>
      <c r="AC636" s="212"/>
      <c r="AD636" s="212"/>
    </row>
    <row r="637" spans="1:30" s="7" customFormat="1" hidden="1" x14ac:dyDescent="0.25">
      <c r="B637" s="6">
        <v>311</v>
      </c>
      <c r="C637" s="7" t="s">
        <v>119</v>
      </c>
      <c r="D637" s="4">
        <f t="shared" ref="D637:E637" si="742">SUM(D638+D639+D640+D641)</f>
        <v>0</v>
      </c>
      <c r="E637" s="4">
        <f t="shared" si="742"/>
        <v>0</v>
      </c>
      <c r="F637" s="201">
        <f t="shared" si="726"/>
        <v>0</v>
      </c>
      <c r="G637" s="4"/>
      <c r="H637" s="4">
        <f t="shared" ref="H637:I637" si="743">SUM(H638+H639+H640+H641)</f>
        <v>0</v>
      </c>
      <c r="I637" s="4">
        <f t="shared" si="743"/>
        <v>0</v>
      </c>
      <c r="J637" s="201">
        <f t="shared" si="728"/>
        <v>0</v>
      </c>
      <c r="K637" s="4">
        <f t="shared" ref="K637:S637" si="744">SUM(K638+K639+K640+K641)</f>
        <v>0</v>
      </c>
      <c r="L637" s="4">
        <f t="shared" si="744"/>
        <v>0</v>
      </c>
      <c r="M637" s="4">
        <f t="shared" si="744"/>
        <v>0</v>
      </c>
      <c r="N637" s="4">
        <f t="shared" si="744"/>
        <v>0</v>
      </c>
      <c r="O637" s="4">
        <f t="shared" si="744"/>
        <v>0</v>
      </c>
      <c r="P637" s="4">
        <f t="shared" si="744"/>
        <v>0</v>
      </c>
      <c r="Q637" s="4">
        <f t="shared" si="744"/>
        <v>0</v>
      </c>
      <c r="R637" s="4">
        <f t="shared" si="744"/>
        <v>0</v>
      </c>
      <c r="S637" s="4">
        <f t="shared" si="744"/>
        <v>0</v>
      </c>
      <c r="T637" s="4">
        <f t="shared" si="736"/>
        <v>0</v>
      </c>
      <c r="U637" s="4">
        <f t="shared" si="730"/>
        <v>0</v>
      </c>
      <c r="V637" s="4">
        <f t="shared" ref="V637" si="745">SUM(V638+V639+V640+V641)</f>
        <v>0</v>
      </c>
      <c r="W637" s="201">
        <f t="shared" si="732"/>
        <v>0</v>
      </c>
      <c r="X637" s="305"/>
      <c r="Y637" s="305"/>
      <c r="AA637" s="295">
        <f t="shared" si="687"/>
        <v>0</v>
      </c>
      <c r="AB637" s="212"/>
      <c r="AC637" s="212"/>
      <c r="AD637" s="212"/>
    </row>
    <row r="638" spans="1:30" s="202" customFormat="1" hidden="1" x14ac:dyDescent="0.25">
      <c r="A638" s="197"/>
      <c r="B638" s="198" t="s">
        <v>0</v>
      </c>
      <c r="C638" s="7"/>
      <c r="D638" s="200"/>
      <c r="E638" s="200"/>
      <c r="F638" s="201">
        <f t="shared" ref="F638" si="746">SUM(H638:S638)</f>
        <v>0</v>
      </c>
      <c r="G638" s="201"/>
      <c r="H638" s="200"/>
      <c r="I638" s="200"/>
      <c r="J638" s="201">
        <f t="shared" si="728"/>
        <v>0</v>
      </c>
      <c r="K638" s="200"/>
      <c r="L638" s="200"/>
      <c r="M638" s="200"/>
      <c r="N638" s="200"/>
      <c r="O638" s="200"/>
      <c r="P638" s="200"/>
      <c r="Q638" s="200"/>
      <c r="R638" s="200"/>
      <c r="S638" s="200"/>
      <c r="T638" s="4">
        <f t="shared" si="736"/>
        <v>0</v>
      </c>
      <c r="U638" s="4">
        <f t="shared" si="730"/>
        <v>0</v>
      </c>
      <c r="V638" s="200"/>
      <c r="W638" s="201">
        <f t="shared" si="732"/>
        <v>0</v>
      </c>
      <c r="X638" s="200"/>
      <c r="Y638" s="200"/>
      <c r="AA638" s="295">
        <f t="shared" si="687"/>
        <v>0</v>
      </c>
      <c r="AB638" s="212"/>
      <c r="AC638" s="212"/>
      <c r="AD638" s="212"/>
    </row>
    <row r="639" spans="1:30" s="202" customFormat="1" hidden="1" x14ac:dyDescent="0.25">
      <c r="A639" s="197"/>
      <c r="B639" s="198" t="s">
        <v>2</v>
      </c>
      <c r="C639" s="7"/>
      <c r="D639" s="200"/>
      <c r="E639" s="200"/>
      <c r="F639" s="201">
        <f t="shared" ref="F639:F698" si="747">SUM(H639:S639)</f>
        <v>0</v>
      </c>
      <c r="G639" s="201"/>
      <c r="H639" s="200"/>
      <c r="I639" s="200"/>
      <c r="J639" s="201">
        <f t="shared" si="728"/>
        <v>0</v>
      </c>
      <c r="K639" s="200"/>
      <c r="L639" s="200"/>
      <c r="M639" s="200"/>
      <c r="N639" s="200"/>
      <c r="O639" s="200"/>
      <c r="P639" s="200"/>
      <c r="Q639" s="200"/>
      <c r="R639" s="200"/>
      <c r="S639" s="200"/>
      <c r="T639" s="4">
        <f t="shared" si="736"/>
        <v>0</v>
      </c>
      <c r="U639" s="4">
        <f t="shared" si="730"/>
        <v>0</v>
      </c>
      <c r="V639" s="200"/>
      <c r="W639" s="201">
        <f t="shared" si="732"/>
        <v>0</v>
      </c>
      <c r="X639" s="200"/>
      <c r="Y639" s="200"/>
      <c r="AA639" s="295">
        <f t="shared" si="687"/>
        <v>0</v>
      </c>
      <c r="AB639" s="212"/>
      <c r="AC639" s="212"/>
      <c r="AD639" s="212"/>
    </row>
    <row r="640" spans="1:30" s="202" customFormat="1" hidden="1" x14ac:dyDescent="0.25">
      <c r="A640" s="197"/>
      <c r="B640" s="198" t="s">
        <v>4</v>
      </c>
      <c r="C640" s="199" t="s">
        <v>1</v>
      </c>
      <c r="D640" s="200"/>
      <c r="E640" s="200"/>
      <c r="F640" s="201">
        <f t="shared" si="747"/>
        <v>0</v>
      </c>
      <c r="G640" s="201"/>
      <c r="H640" s="200"/>
      <c r="I640" s="200"/>
      <c r="J640" s="201">
        <f t="shared" si="728"/>
        <v>0</v>
      </c>
      <c r="K640" s="200"/>
      <c r="L640" s="200"/>
      <c r="M640" s="200"/>
      <c r="N640" s="200"/>
      <c r="O640" s="200"/>
      <c r="P640" s="200"/>
      <c r="Q640" s="200"/>
      <c r="R640" s="200"/>
      <c r="S640" s="200"/>
      <c r="T640" s="4">
        <f t="shared" si="736"/>
        <v>0</v>
      </c>
      <c r="U640" s="4">
        <f t="shared" si="730"/>
        <v>0</v>
      </c>
      <c r="V640" s="200"/>
      <c r="W640" s="201">
        <f t="shared" si="732"/>
        <v>0</v>
      </c>
      <c r="X640" s="200"/>
      <c r="Y640" s="200"/>
      <c r="AA640" s="295">
        <f t="shared" si="687"/>
        <v>0</v>
      </c>
      <c r="AB640" s="212"/>
      <c r="AC640" s="212"/>
      <c r="AD640" s="212"/>
    </row>
    <row r="641" spans="1:30" s="202" customFormat="1" hidden="1" x14ac:dyDescent="0.25">
      <c r="A641" s="197"/>
      <c r="B641" s="198" t="s">
        <v>6</v>
      </c>
      <c r="C641" s="199" t="s">
        <v>3</v>
      </c>
      <c r="D641" s="200"/>
      <c r="E641" s="200"/>
      <c r="F641" s="201">
        <f t="shared" si="747"/>
        <v>0</v>
      </c>
      <c r="G641" s="201"/>
      <c r="H641" s="200"/>
      <c r="I641" s="200"/>
      <c r="J641" s="201">
        <f t="shared" si="728"/>
        <v>0</v>
      </c>
      <c r="K641" s="200"/>
      <c r="L641" s="200"/>
      <c r="M641" s="200"/>
      <c r="N641" s="200"/>
      <c r="O641" s="200"/>
      <c r="P641" s="200"/>
      <c r="Q641" s="200"/>
      <c r="R641" s="200"/>
      <c r="S641" s="200"/>
      <c r="T641" s="4">
        <f t="shared" si="736"/>
        <v>0</v>
      </c>
      <c r="U641" s="4">
        <f t="shared" si="730"/>
        <v>0</v>
      </c>
      <c r="V641" s="200"/>
      <c r="W641" s="201">
        <f t="shared" si="732"/>
        <v>0</v>
      </c>
      <c r="X641" s="200"/>
      <c r="Y641" s="200"/>
      <c r="AA641" s="295">
        <f t="shared" si="687"/>
        <v>0</v>
      </c>
      <c r="AB641" s="212"/>
      <c r="AC641" s="212"/>
      <c r="AD641" s="212"/>
    </row>
    <row r="642" spans="1:30" s="192" customFormat="1" hidden="1" x14ac:dyDescent="0.25">
      <c r="A642" s="189"/>
      <c r="B642" s="189">
        <v>312</v>
      </c>
      <c r="C642" s="199" t="s">
        <v>5</v>
      </c>
      <c r="D642" s="191">
        <f>SUM(D643)</f>
        <v>0</v>
      </c>
      <c r="E642" s="191">
        <f t="shared" ref="E642:V642" si="748">SUM(E643)</f>
        <v>0</v>
      </c>
      <c r="F642" s="201">
        <f t="shared" si="747"/>
        <v>0</v>
      </c>
      <c r="G642" s="191"/>
      <c r="H642" s="191">
        <f t="shared" si="748"/>
        <v>0</v>
      </c>
      <c r="I642" s="191">
        <f t="shared" si="748"/>
        <v>0</v>
      </c>
      <c r="J642" s="201">
        <f t="shared" si="728"/>
        <v>0</v>
      </c>
      <c r="K642" s="191">
        <f t="shared" si="748"/>
        <v>0</v>
      </c>
      <c r="L642" s="191">
        <f t="shared" si="748"/>
        <v>0</v>
      </c>
      <c r="M642" s="191">
        <f t="shared" si="748"/>
        <v>0</v>
      </c>
      <c r="N642" s="191">
        <f t="shared" si="748"/>
        <v>0</v>
      </c>
      <c r="O642" s="191">
        <f t="shared" si="748"/>
        <v>0</v>
      </c>
      <c r="P642" s="191">
        <f t="shared" si="748"/>
        <v>0</v>
      </c>
      <c r="Q642" s="191">
        <f t="shared" si="748"/>
        <v>0</v>
      </c>
      <c r="R642" s="191">
        <f t="shared" si="748"/>
        <v>0</v>
      </c>
      <c r="S642" s="191">
        <f t="shared" si="748"/>
        <v>0</v>
      </c>
      <c r="T642" s="4">
        <f t="shared" si="736"/>
        <v>0</v>
      </c>
      <c r="U642" s="4">
        <f t="shared" si="730"/>
        <v>0</v>
      </c>
      <c r="V642" s="191">
        <f t="shared" si="748"/>
        <v>0</v>
      </c>
      <c r="W642" s="201">
        <f t="shared" si="732"/>
        <v>0</v>
      </c>
      <c r="X642" s="314"/>
      <c r="Y642" s="314"/>
      <c r="AA642" s="295">
        <f t="shared" si="687"/>
        <v>0</v>
      </c>
      <c r="AB642" s="212"/>
      <c r="AC642" s="212"/>
      <c r="AD642" s="212"/>
    </row>
    <row r="643" spans="1:30" s="202" customFormat="1" hidden="1" x14ac:dyDescent="0.25">
      <c r="A643" s="197"/>
      <c r="B643" s="198" t="s">
        <v>8</v>
      </c>
      <c r="C643" s="199" t="s">
        <v>7</v>
      </c>
      <c r="D643" s="200"/>
      <c r="E643" s="200"/>
      <c r="F643" s="201">
        <f t="shared" si="747"/>
        <v>0</v>
      </c>
      <c r="G643" s="201"/>
      <c r="H643" s="200"/>
      <c r="I643" s="200"/>
      <c r="J643" s="201">
        <f t="shared" si="728"/>
        <v>0</v>
      </c>
      <c r="K643" s="200"/>
      <c r="L643" s="200"/>
      <c r="M643" s="200"/>
      <c r="N643" s="200"/>
      <c r="O643" s="200"/>
      <c r="P643" s="200"/>
      <c r="Q643" s="200"/>
      <c r="R643" s="200"/>
      <c r="S643" s="200"/>
      <c r="T643" s="4">
        <f t="shared" si="736"/>
        <v>0</v>
      </c>
      <c r="U643" s="4">
        <f t="shared" si="730"/>
        <v>0</v>
      </c>
      <c r="V643" s="200"/>
      <c r="W643" s="201">
        <f t="shared" si="732"/>
        <v>0</v>
      </c>
      <c r="X643" s="200"/>
      <c r="Y643" s="200"/>
      <c r="AA643" s="295">
        <f t="shared" si="687"/>
        <v>0</v>
      </c>
      <c r="AB643" s="212"/>
      <c r="AC643" s="212"/>
      <c r="AD643" s="212"/>
    </row>
    <row r="644" spans="1:30" s="192" customFormat="1" hidden="1" x14ac:dyDescent="0.25">
      <c r="A644" s="189"/>
      <c r="B644" s="189">
        <v>313</v>
      </c>
      <c r="C644" s="190"/>
      <c r="D644" s="191">
        <f t="shared" ref="D644:E644" si="749">SUM(D645+D646+D647)</f>
        <v>0</v>
      </c>
      <c r="E644" s="191">
        <f t="shared" si="749"/>
        <v>0</v>
      </c>
      <c r="F644" s="201">
        <f t="shared" si="747"/>
        <v>0</v>
      </c>
      <c r="G644" s="191"/>
      <c r="H644" s="191">
        <f t="shared" ref="H644:I644" si="750">SUM(H645+H646+H647)</f>
        <v>0</v>
      </c>
      <c r="I644" s="191">
        <f t="shared" si="750"/>
        <v>0</v>
      </c>
      <c r="J644" s="201">
        <f t="shared" si="728"/>
        <v>0</v>
      </c>
      <c r="K644" s="191">
        <f t="shared" ref="K644:S644" si="751">SUM(K645+K646+K647)</f>
        <v>0</v>
      </c>
      <c r="L644" s="191">
        <f t="shared" si="751"/>
        <v>0</v>
      </c>
      <c r="M644" s="191">
        <f t="shared" si="751"/>
        <v>0</v>
      </c>
      <c r="N644" s="191">
        <f t="shared" si="751"/>
        <v>0</v>
      </c>
      <c r="O644" s="191">
        <f t="shared" si="751"/>
        <v>0</v>
      </c>
      <c r="P644" s="191">
        <f t="shared" si="751"/>
        <v>0</v>
      </c>
      <c r="Q644" s="191">
        <f t="shared" si="751"/>
        <v>0</v>
      </c>
      <c r="R644" s="191">
        <f t="shared" si="751"/>
        <v>0</v>
      </c>
      <c r="S644" s="191">
        <f t="shared" si="751"/>
        <v>0</v>
      </c>
      <c r="T644" s="4">
        <f t="shared" si="736"/>
        <v>0</v>
      </c>
      <c r="U644" s="4">
        <f t="shared" si="730"/>
        <v>0</v>
      </c>
      <c r="V644" s="191">
        <f t="shared" ref="V644" si="752">SUM(V645+V646+V647)</f>
        <v>0</v>
      </c>
      <c r="W644" s="201">
        <f t="shared" si="732"/>
        <v>0</v>
      </c>
      <c r="X644" s="314"/>
      <c r="Y644" s="314"/>
      <c r="AA644" s="295">
        <f t="shared" si="687"/>
        <v>0</v>
      </c>
      <c r="AB644" s="212"/>
      <c r="AC644" s="212"/>
      <c r="AD644" s="212"/>
    </row>
    <row r="645" spans="1:30" s="202" customFormat="1" hidden="1" x14ac:dyDescent="0.25">
      <c r="A645" s="197"/>
      <c r="B645" s="198" t="s">
        <v>10</v>
      </c>
      <c r="C645" s="199" t="s">
        <v>9</v>
      </c>
      <c r="D645" s="200"/>
      <c r="E645" s="200"/>
      <c r="F645" s="201">
        <f t="shared" si="747"/>
        <v>0</v>
      </c>
      <c r="G645" s="201"/>
      <c r="H645" s="200"/>
      <c r="I645" s="200"/>
      <c r="J645" s="201">
        <f t="shared" si="728"/>
        <v>0</v>
      </c>
      <c r="K645" s="200"/>
      <c r="L645" s="200"/>
      <c r="M645" s="200"/>
      <c r="N645" s="200"/>
      <c r="O645" s="200"/>
      <c r="P645" s="200"/>
      <c r="Q645" s="200"/>
      <c r="R645" s="200"/>
      <c r="S645" s="200"/>
      <c r="T645" s="4">
        <f t="shared" si="736"/>
        <v>0</v>
      </c>
      <c r="U645" s="4">
        <f t="shared" si="730"/>
        <v>0</v>
      </c>
      <c r="V645" s="200"/>
      <c r="W645" s="201">
        <f t="shared" si="732"/>
        <v>0</v>
      </c>
      <c r="X645" s="200"/>
      <c r="Y645" s="200"/>
      <c r="AA645" s="295">
        <f t="shared" si="687"/>
        <v>0</v>
      </c>
      <c r="AB645" s="212"/>
      <c r="AC645" s="212"/>
      <c r="AD645" s="212"/>
    </row>
    <row r="646" spans="1:30" s="202" customFormat="1" hidden="1" x14ac:dyDescent="0.25">
      <c r="A646" s="197"/>
      <c r="B646" s="198" t="s">
        <v>12</v>
      </c>
      <c r="C646" s="190"/>
      <c r="D646" s="200"/>
      <c r="E646" s="200"/>
      <c r="F646" s="201">
        <f t="shared" si="747"/>
        <v>0</v>
      </c>
      <c r="G646" s="201"/>
      <c r="H646" s="200"/>
      <c r="I646" s="200"/>
      <c r="J646" s="201">
        <f t="shared" si="728"/>
        <v>0</v>
      </c>
      <c r="K646" s="200"/>
      <c r="L646" s="200"/>
      <c r="M646" s="200"/>
      <c r="N646" s="200"/>
      <c r="O646" s="200"/>
      <c r="P646" s="200"/>
      <c r="Q646" s="200"/>
      <c r="R646" s="200"/>
      <c r="S646" s="200"/>
      <c r="T646" s="4">
        <f t="shared" si="736"/>
        <v>0</v>
      </c>
      <c r="U646" s="4">
        <f t="shared" si="730"/>
        <v>0</v>
      </c>
      <c r="V646" s="200"/>
      <c r="W646" s="201">
        <f t="shared" si="732"/>
        <v>0</v>
      </c>
      <c r="X646" s="200"/>
      <c r="Y646" s="200"/>
      <c r="AA646" s="295">
        <f t="shared" si="687"/>
        <v>0</v>
      </c>
      <c r="AB646" s="212"/>
      <c r="AC646" s="212"/>
      <c r="AD646" s="212"/>
    </row>
    <row r="647" spans="1:30" s="202" customFormat="1" ht="12.75" hidden="1" customHeight="1" x14ac:dyDescent="0.25">
      <c r="A647" s="197"/>
      <c r="B647" s="198" t="s">
        <v>14</v>
      </c>
      <c r="C647" s="199" t="s">
        <v>11</v>
      </c>
      <c r="D647" s="200"/>
      <c r="E647" s="200"/>
      <c r="F647" s="201">
        <f t="shared" si="747"/>
        <v>0</v>
      </c>
      <c r="G647" s="201"/>
      <c r="H647" s="200"/>
      <c r="I647" s="200"/>
      <c r="J647" s="201">
        <f t="shared" si="728"/>
        <v>0</v>
      </c>
      <c r="K647" s="200"/>
      <c r="L647" s="200"/>
      <c r="M647" s="200"/>
      <c r="N647" s="200"/>
      <c r="O647" s="200"/>
      <c r="P647" s="200"/>
      <c r="Q647" s="200"/>
      <c r="R647" s="200"/>
      <c r="S647" s="200"/>
      <c r="T647" s="4">
        <f t="shared" si="736"/>
        <v>0</v>
      </c>
      <c r="U647" s="4">
        <f t="shared" si="730"/>
        <v>0</v>
      </c>
      <c r="V647" s="200"/>
      <c r="W647" s="201">
        <f t="shared" si="732"/>
        <v>0</v>
      </c>
      <c r="X647" s="200"/>
      <c r="Y647" s="200"/>
      <c r="AA647" s="295">
        <f t="shared" si="687"/>
        <v>0</v>
      </c>
      <c r="AB647" s="212"/>
      <c r="AC647" s="212"/>
      <c r="AD647" s="212"/>
    </row>
    <row r="648" spans="1:30" s="192" customFormat="1" ht="12.75" customHeight="1" x14ac:dyDescent="0.25">
      <c r="A648" s="189"/>
      <c r="B648" s="189">
        <v>32</v>
      </c>
      <c r="C648" s="199"/>
      <c r="D648" s="191">
        <f t="shared" ref="D648:E648" si="753">SUM(D649+D658+D665+D676+D678)</f>
        <v>0</v>
      </c>
      <c r="E648" s="191">
        <f t="shared" si="753"/>
        <v>0</v>
      </c>
      <c r="F648" s="201">
        <f t="shared" si="747"/>
        <v>221500</v>
      </c>
      <c r="G648" s="191"/>
      <c r="H648" s="191">
        <f t="shared" ref="H648:I648" si="754">SUM(H649+H658+H665+H676+H678)</f>
        <v>0</v>
      </c>
      <c r="I648" s="191">
        <f t="shared" si="754"/>
        <v>0</v>
      </c>
      <c r="J648" s="201">
        <f t="shared" si="728"/>
        <v>0</v>
      </c>
      <c r="K648" s="191">
        <f>SUM(K649+K658+K665+K676+K678+K654)</f>
        <v>220000</v>
      </c>
      <c r="L648" s="191">
        <f t="shared" ref="L648:R648" si="755">SUM(L649+L658+L665+L676+L678)</f>
        <v>0</v>
      </c>
      <c r="M648" s="191">
        <f t="shared" si="755"/>
        <v>0</v>
      </c>
      <c r="N648" s="191">
        <f t="shared" si="755"/>
        <v>0</v>
      </c>
      <c r="O648" s="191">
        <f t="shared" si="755"/>
        <v>0</v>
      </c>
      <c r="P648" s="191">
        <f t="shared" si="755"/>
        <v>0</v>
      </c>
      <c r="Q648" s="191">
        <f t="shared" si="755"/>
        <v>0</v>
      </c>
      <c r="R648" s="191">
        <f t="shared" si="755"/>
        <v>0</v>
      </c>
      <c r="S648" s="191">
        <f>SUM(S654+S658+S665+S676+S678)</f>
        <v>1500</v>
      </c>
      <c r="T648" s="4">
        <f t="shared" si="736"/>
        <v>221500</v>
      </c>
      <c r="U648" s="4">
        <f t="shared" si="730"/>
        <v>221500</v>
      </c>
      <c r="V648" s="191">
        <f t="shared" ref="V648" si="756">SUM(V649+V658+V665+V676+V678)</f>
        <v>0</v>
      </c>
      <c r="W648" s="201">
        <f t="shared" si="732"/>
        <v>221500</v>
      </c>
      <c r="X648" s="191">
        <v>225000</v>
      </c>
      <c r="Y648" s="191">
        <v>225000</v>
      </c>
      <c r="AA648" s="295">
        <f t="shared" si="687"/>
        <v>221500</v>
      </c>
      <c r="AB648" s="212"/>
      <c r="AC648" s="212"/>
      <c r="AD648" s="212"/>
    </row>
    <row r="649" spans="1:30" s="192" customFormat="1" ht="12.75" hidden="1" customHeight="1" x14ac:dyDescent="0.25">
      <c r="A649" s="189"/>
      <c r="B649" s="189">
        <v>321</v>
      </c>
      <c r="C649" s="199" t="s">
        <v>15</v>
      </c>
      <c r="D649" s="191">
        <f t="shared" ref="D649:E649" si="757">SUM(D650+D651+D652+D653)</f>
        <v>0</v>
      </c>
      <c r="E649" s="191">
        <f t="shared" si="757"/>
        <v>0</v>
      </c>
      <c r="F649" s="201">
        <f t="shared" si="747"/>
        <v>0</v>
      </c>
      <c r="G649" s="191"/>
      <c r="H649" s="191">
        <f t="shared" ref="H649:I649" si="758">SUM(H650+H651+H652+H653)</f>
        <v>0</v>
      </c>
      <c r="I649" s="191">
        <f t="shared" si="758"/>
        <v>0</v>
      </c>
      <c r="J649" s="201">
        <f t="shared" si="728"/>
        <v>0</v>
      </c>
      <c r="K649" s="191">
        <f t="shared" ref="K649:S649" si="759">SUM(K650+K651+K652+K653)</f>
        <v>0</v>
      </c>
      <c r="L649" s="191">
        <f t="shared" si="759"/>
        <v>0</v>
      </c>
      <c r="M649" s="191">
        <f t="shared" si="759"/>
        <v>0</v>
      </c>
      <c r="N649" s="191">
        <f t="shared" si="759"/>
        <v>0</v>
      </c>
      <c r="O649" s="191">
        <f t="shared" si="759"/>
        <v>0</v>
      </c>
      <c r="P649" s="191">
        <f t="shared" si="759"/>
        <v>0</v>
      </c>
      <c r="Q649" s="191">
        <f t="shared" si="759"/>
        <v>0</v>
      </c>
      <c r="R649" s="191">
        <f t="shared" si="759"/>
        <v>0</v>
      </c>
      <c r="S649" s="191">
        <f t="shared" si="759"/>
        <v>0</v>
      </c>
      <c r="T649" s="201">
        <f t="shared" si="736"/>
        <v>0</v>
      </c>
      <c r="U649" s="201">
        <f t="shared" si="730"/>
        <v>0</v>
      </c>
      <c r="V649" s="191">
        <f t="shared" ref="V649" si="760">SUM(V650+V651+V652+V653)</f>
        <v>0</v>
      </c>
      <c r="W649" s="201">
        <f t="shared" si="732"/>
        <v>0</v>
      </c>
      <c r="X649" s="191"/>
      <c r="Y649" s="191"/>
      <c r="AA649" s="295">
        <f t="shared" si="687"/>
        <v>0</v>
      </c>
      <c r="AB649" s="212"/>
      <c r="AC649" s="212"/>
      <c r="AD649" s="212"/>
    </row>
    <row r="650" spans="1:30" s="202" customFormat="1" hidden="1" x14ac:dyDescent="0.25">
      <c r="A650" s="197"/>
      <c r="B650" s="198" t="s">
        <v>16</v>
      </c>
      <c r="C650" s="190"/>
      <c r="D650" s="200"/>
      <c r="E650" s="200"/>
      <c r="F650" s="201">
        <f t="shared" si="747"/>
        <v>0</v>
      </c>
      <c r="G650" s="201"/>
      <c r="H650" s="200"/>
      <c r="I650" s="200"/>
      <c r="J650" s="201">
        <f t="shared" si="728"/>
        <v>0</v>
      </c>
      <c r="K650" s="200"/>
      <c r="L650" s="200"/>
      <c r="M650" s="200"/>
      <c r="N650" s="200"/>
      <c r="O650" s="200"/>
      <c r="P650" s="200"/>
      <c r="Q650" s="200"/>
      <c r="R650" s="200"/>
      <c r="S650" s="200"/>
      <c r="T650" s="201">
        <f t="shared" si="736"/>
        <v>0</v>
      </c>
      <c r="U650" s="201">
        <f t="shared" si="730"/>
        <v>0</v>
      </c>
      <c r="V650" s="200"/>
      <c r="W650" s="201">
        <f t="shared" si="732"/>
        <v>0</v>
      </c>
      <c r="X650" s="200"/>
      <c r="Y650" s="200"/>
      <c r="AA650" s="295">
        <f t="shared" si="687"/>
        <v>0</v>
      </c>
      <c r="AB650" s="212"/>
      <c r="AC650" s="212"/>
      <c r="AD650" s="212"/>
    </row>
    <row r="651" spans="1:30" s="202" customFormat="1" hidden="1" x14ac:dyDescent="0.25">
      <c r="A651" s="197"/>
      <c r="B651" s="198" t="s">
        <v>18</v>
      </c>
      <c r="C651" s="190"/>
      <c r="D651" s="200"/>
      <c r="E651" s="200"/>
      <c r="F651" s="201">
        <f t="shared" si="747"/>
        <v>0</v>
      </c>
      <c r="G651" s="201"/>
      <c r="H651" s="200"/>
      <c r="I651" s="200"/>
      <c r="J651" s="201">
        <f t="shared" si="728"/>
        <v>0</v>
      </c>
      <c r="K651" s="200"/>
      <c r="L651" s="200"/>
      <c r="M651" s="200"/>
      <c r="N651" s="200"/>
      <c r="O651" s="200"/>
      <c r="P651" s="200"/>
      <c r="Q651" s="200"/>
      <c r="R651" s="200"/>
      <c r="S651" s="200"/>
      <c r="T651" s="201">
        <f t="shared" si="736"/>
        <v>0</v>
      </c>
      <c r="U651" s="201">
        <f t="shared" si="730"/>
        <v>0</v>
      </c>
      <c r="V651" s="200"/>
      <c r="W651" s="201">
        <f t="shared" si="732"/>
        <v>0</v>
      </c>
      <c r="X651" s="200"/>
      <c r="Y651" s="200"/>
      <c r="AA651" s="295">
        <f t="shared" si="687"/>
        <v>0</v>
      </c>
      <c r="AB651" s="212"/>
      <c r="AC651" s="212"/>
      <c r="AD651" s="212"/>
    </row>
    <row r="652" spans="1:30" s="202" customFormat="1" hidden="1" x14ac:dyDescent="0.25">
      <c r="A652" s="197"/>
      <c r="B652" s="198" t="s">
        <v>20</v>
      </c>
      <c r="C652" s="199" t="s">
        <v>17</v>
      </c>
      <c r="D652" s="200"/>
      <c r="E652" s="200"/>
      <c r="F652" s="201">
        <f t="shared" si="747"/>
        <v>0</v>
      </c>
      <c r="G652" s="201"/>
      <c r="H652" s="200"/>
      <c r="I652" s="200"/>
      <c r="J652" s="201">
        <f t="shared" si="728"/>
        <v>0</v>
      </c>
      <c r="K652" s="200"/>
      <c r="L652" s="200"/>
      <c r="M652" s="200"/>
      <c r="N652" s="200"/>
      <c r="O652" s="200"/>
      <c r="P652" s="200"/>
      <c r="Q652" s="200"/>
      <c r="R652" s="200"/>
      <c r="S652" s="200"/>
      <c r="T652" s="201">
        <f t="shared" si="736"/>
        <v>0</v>
      </c>
      <c r="U652" s="201">
        <f t="shared" si="730"/>
        <v>0</v>
      </c>
      <c r="V652" s="200"/>
      <c r="W652" s="201">
        <f t="shared" si="732"/>
        <v>0</v>
      </c>
      <c r="X652" s="200"/>
      <c r="Y652" s="200"/>
      <c r="AA652" s="295">
        <f t="shared" si="687"/>
        <v>0</v>
      </c>
      <c r="AB652" s="212"/>
      <c r="AC652" s="212"/>
      <c r="AD652" s="212"/>
    </row>
    <row r="653" spans="1:30" s="202" customFormat="1" hidden="1" x14ac:dyDescent="0.25">
      <c r="A653" s="197"/>
      <c r="B653" s="197">
        <v>3214</v>
      </c>
      <c r="C653" s="199" t="s">
        <v>19</v>
      </c>
      <c r="D653" s="200"/>
      <c r="E653" s="200"/>
      <c r="F653" s="201">
        <f t="shared" si="747"/>
        <v>0</v>
      </c>
      <c r="G653" s="201"/>
      <c r="H653" s="200"/>
      <c r="I653" s="200"/>
      <c r="J653" s="201">
        <f t="shared" si="728"/>
        <v>0</v>
      </c>
      <c r="K653" s="200"/>
      <c r="L653" s="200"/>
      <c r="M653" s="200"/>
      <c r="N653" s="200"/>
      <c r="O653" s="200"/>
      <c r="P653" s="200"/>
      <c r="Q653" s="200"/>
      <c r="R653" s="200"/>
      <c r="S653" s="200"/>
      <c r="T653" s="201">
        <f t="shared" si="736"/>
        <v>0</v>
      </c>
      <c r="U653" s="201">
        <f t="shared" si="730"/>
        <v>0</v>
      </c>
      <c r="V653" s="200"/>
      <c r="W653" s="201">
        <f t="shared" si="732"/>
        <v>0</v>
      </c>
      <c r="X653" s="200"/>
      <c r="Y653" s="200"/>
      <c r="AA653" s="295">
        <f t="shared" si="687"/>
        <v>0</v>
      </c>
      <c r="AB653" s="212"/>
      <c r="AC653" s="212"/>
      <c r="AD653" s="212"/>
    </row>
    <row r="654" spans="1:30" s="202" customFormat="1" x14ac:dyDescent="0.25">
      <c r="A654" s="197"/>
      <c r="B654" s="189">
        <v>321</v>
      </c>
      <c r="C654" s="199"/>
      <c r="D654" s="200"/>
      <c r="E654" s="200"/>
      <c r="F654" s="201"/>
      <c r="G654" s="201"/>
      <c r="H654" s="200"/>
      <c r="I654" s="200"/>
      <c r="J654" s="201"/>
      <c r="K654" s="191">
        <f>K655+K656+K657</f>
        <v>8000</v>
      </c>
      <c r="L654" s="200"/>
      <c r="M654" s="200"/>
      <c r="N654" s="200"/>
      <c r="O654" s="200"/>
      <c r="P654" s="200"/>
      <c r="Q654" s="200"/>
      <c r="R654" s="200"/>
      <c r="S654" s="191">
        <f>S656</f>
        <v>1500</v>
      </c>
      <c r="T654" s="4">
        <f>T655+T656+T657</f>
        <v>9500</v>
      </c>
      <c r="U654" s="4">
        <f>U655+U656+U657</f>
        <v>9500</v>
      </c>
      <c r="V654" s="200"/>
      <c r="W654" s="201">
        <f t="shared" si="732"/>
        <v>9500</v>
      </c>
      <c r="X654" s="200"/>
      <c r="Y654" s="200"/>
      <c r="AA654" s="295">
        <f t="shared" si="687"/>
        <v>9500</v>
      </c>
      <c r="AB654" s="212"/>
      <c r="AC654" s="212"/>
      <c r="AD654" s="212"/>
    </row>
    <row r="655" spans="1:30" s="202" customFormat="1" x14ac:dyDescent="0.25">
      <c r="A655" s="197"/>
      <c r="B655" s="197">
        <v>3211</v>
      </c>
      <c r="C655" s="199" t="s">
        <v>17</v>
      </c>
      <c r="D655" s="200"/>
      <c r="E655" s="200"/>
      <c r="F655" s="201"/>
      <c r="G655" s="201"/>
      <c r="H655" s="200"/>
      <c r="I655" s="200"/>
      <c r="J655" s="201"/>
      <c r="K655" s="200">
        <v>8000</v>
      </c>
      <c r="L655" s="200"/>
      <c r="M655" s="200"/>
      <c r="N655" s="200"/>
      <c r="O655" s="200"/>
      <c r="P655" s="200"/>
      <c r="Q655" s="200"/>
      <c r="R655" s="200"/>
      <c r="S655" s="200"/>
      <c r="T655" s="201">
        <v>8000</v>
      </c>
      <c r="U655" s="201">
        <v>8000</v>
      </c>
      <c r="V655" s="200"/>
      <c r="W655" s="201"/>
      <c r="X655" s="200"/>
      <c r="Y655" s="200"/>
      <c r="AA655" s="295">
        <f t="shared" si="687"/>
        <v>8000</v>
      </c>
      <c r="AB655" s="212"/>
      <c r="AC655" s="212"/>
      <c r="AD655" s="212"/>
    </row>
    <row r="656" spans="1:30" s="202" customFormat="1" x14ac:dyDescent="0.25">
      <c r="A656" s="197"/>
      <c r="B656" s="197">
        <v>3213</v>
      </c>
      <c r="C656" s="199" t="s">
        <v>21</v>
      </c>
      <c r="D656" s="200"/>
      <c r="E656" s="200"/>
      <c r="F656" s="201"/>
      <c r="G656" s="201"/>
      <c r="H656" s="200"/>
      <c r="I656" s="200"/>
      <c r="J656" s="201"/>
      <c r="K656" s="200">
        <v>0</v>
      </c>
      <c r="L656" s="200"/>
      <c r="M656" s="200"/>
      <c r="N656" s="200"/>
      <c r="O656" s="200"/>
      <c r="P656" s="200"/>
      <c r="Q656" s="200"/>
      <c r="R656" s="200"/>
      <c r="S656" s="331">
        <v>1500</v>
      </c>
      <c r="T656" s="201">
        <f>S656+P656+M656+K656</f>
        <v>1500</v>
      </c>
      <c r="U656" s="201">
        <f>T656</f>
        <v>1500</v>
      </c>
      <c r="V656" s="200"/>
      <c r="W656" s="201"/>
      <c r="X656" s="200"/>
      <c r="Y656" s="200"/>
      <c r="AA656" s="295">
        <f t="shared" si="687"/>
        <v>1500</v>
      </c>
      <c r="AB656" s="212"/>
      <c r="AC656" s="212"/>
      <c r="AD656" s="212"/>
    </row>
    <row r="657" spans="1:30" s="202" customFormat="1" x14ac:dyDescent="0.25">
      <c r="A657" s="197"/>
      <c r="B657" s="197">
        <v>3214</v>
      </c>
      <c r="C657" s="199" t="s">
        <v>22</v>
      </c>
      <c r="D657" s="200"/>
      <c r="E657" s="200"/>
      <c r="F657" s="201"/>
      <c r="G657" s="201"/>
      <c r="H657" s="200"/>
      <c r="I657" s="200"/>
      <c r="J657" s="201"/>
      <c r="K657" s="200">
        <v>0</v>
      </c>
      <c r="L657" s="200"/>
      <c r="M657" s="200"/>
      <c r="N657" s="200"/>
      <c r="O657" s="200"/>
      <c r="P657" s="200"/>
      <c r="Q657" s="200"/>
      <c r="R657" s="200"/>
      <c r="S657" s="200"/>
      <c r="T657" s="201">
        <f>S657+P657+M657+K657</f>
        <v>0</v>
      </c>
      <c r="U657" s="201">
        <f>T657</f>
        <v>0</v>
      </c>
      <c r="V657" s="200"/>
      <c r="W657" s="201"/>
      <c r="X657" s="200"/>
      <c r="Y657" s="200"/>
      <c r="AA657" s="295">
        <f t="shared" si="687"/>
        <v>0</v>
      </c>
      <c r="AB657" s="212"/>
      <c r="AC657" s="212"/>
      <c r="AD657" s="212"/>
    </row>
    <row r="658" spans="1:30" s="192" customFormat="1" x14ac:dyDescent="0.25">
      <c r="A658" s="189"/>
      <c r="B658" s="189">
        <v>322</v>
      </c>
      <c r="C658" s="199"/>
      <c r="D658" s="191">
        <f t="shared" ref="D658:E658" si="761">SUM(D659+D660+D661+D662+D663+D664)</f>
        <v>0</v>
      </c>
      <c r="E658" s="191">
        <f t="shared" si="761"/>
        <v>0</v>
      </c>
      <c r="F658" s="201">
        <f t="shared" si="747"/>
        <v>42000</v>
      </c>
      <c r="G658" s="191"/>
      <c r="H658" s="191">
        <f t="shared" ref="H658:I658" si="762">SUM(H659+H660+H661+H662+H663+H664)</f>
        <v>0</v>
      </c>
      <c r="I658" s="191">
        <f t="shared" si="762"/>
        <v>0</v>
      </c>
      <c r="J658" s="201">
        <f t="shared" si="728"/>
        <v>0</v>
      </c>
      <c r="K658" s="191">
        <f t="shared" ref="K658:S658" si="763">SUM(K659+K660+K661+K662+K663+K664)</f>
        <v>42000</v>
      </c>
      <c r="L658" s="191">
        <f t="shared" si="763"/>
        <v>0</v>
      </c>
      <c r="M658" s="191">
        <f t="shared" si="763"/>
        <v>0</v>
      </c>
      <c r="N658" s="191">
        <f t="shared" si="763"/>
        <v>0</v>
      </c>
      <c r="O658" s="191">
        <f t="shared" si="763"/>
        <v>0</v>
      </c>
      <c r="P658" s="191">
        <f t="shared" si="763"/>
        <v>0</v>
      </c>
      <c r="Q658" s="191">
        <f t="shared" si="763"/>
        <v>0</v>
      </c>
      <c r="R658" s="191">
        <f t="shared" si="763"/>
        <v>0</v>
      </c>
      <c r="S658" s="191">
        <f t="shared" si="763"/>
        <v>0</v>
      </c>
      <c r="T658" s="4">
        <f t="shared" si="736"/>
        <v>42000</v>
      </c>
      <c r="U658" s="4">
        <f t="shared" si="730"/>
        <v>42000</v>
      </c>
      <c r="V658" s="191">
        <f t="shared" ref="V658" si="764">SUM(V659+V660+V661+V662+V663+V664)</f>
        <v>0</v>
      </c>
      <c r="W658" s="201">
        <f t="shared" si="732"/>
        <v>42000</v>
      </c>
      <c r="X658" s="191">
        <f t="shared" ref="X658:Y658" si="765">SUM(X659+X660+X661+X662+X663+X664)</f>
        <v>0</v>
      </c>
      <c r="Y658" s="191">
        <f t="shared" si="765"/>
        <v>0</v>
      </c>
      <c r="AA658" s="295">
        <f t="shared" si="687"/>
        <v>42000</v>
      </c>
      <c r="AB658" s="212"/>
      <c r="AC658" s="212"/>
      <c r="AD658" s="212"/>
    </row>
    <row r="659" spans="1:30" s="202" customFormat="1" x14ac:dyDescent="0.25">
      <c r="A659" s="197"/>
      <c r="B659" s="198" t="s">
        <v>23</v>
      </c>
      <c r="C659" s="199" t="s">
        <v>24</v>
      </c>
      <c r="D659" s="200"/>
      <c r="E659" s="200"/>
      <c r="F659" s="201">
        <f t="shared" si="747"/>
        <v>22000</v>
      </c>
      <c r="G659" s="201"/>
      <c r="H659" s="200"/>
      <c r="I659" s="200"/>
      <c r="J659" s="201">
        <f t="shared" si="728"/>
        <v>0</v>
      </c>
      <c r="K659" s="200">
        <v>22000</v>
      </c>
      <c r="L659" s="200"/>
      <c r="M659" s="200"/>
      <c r="N659" s="200"/>
      <c r="O659" s="200"/>
      <c r="P659" s="200"/>
      <c r="Q659" s="200"/>
      <c r="R659" s="200"/>
      <c r="S659" s="200"/>
      <c r="T659" s="201">
        <f t="shared" si="736"/>
        <v>22000</v>
      </c>
      <c r="U659" s="201">
        <f t="shared" si="730"/>
        <v>22000</v>
      </c>
      <c r="V659" s="200"/>
      <c r="W659" s="201">
        <f t="shared" si="732"/>
        <v>22000</v>
      </c>
      <c r="X659" s="200"/>
      <c r="Y659" s="200"/>
      <c r="AA659" s="295">
        <f t="shared" si="687"/>
        <v>22000</v>
      </c>
      <c r="AB659" s="212"/>
      <c r="AC659" s="212"/>
      <c r="AD659" s="212"/>
    </row>
    <row r="660" spans="1:30" s="202" customFormat="1" x14ac:dyDescent="0.25">
      <c r="A660" s="197"/>
      <c r="B660" s="198" t="s">
        <v>25</v>
      </c>
      <c r="C660" s="199" t="s">
        <v>26</v>
      </c>
      <c r="D660" s="200"/>
      <c r="E660" s="200"/>
      <c r="F660" s="201">
        <f t="shared" si="747"/>
        <v>0</v>
      </c>
      <c r="G660" s="201"/>
      <c r="H660" s="200"/>
      <c r="I660" s="200"/>
      <c r="J660" s="201">
        <f t="shared" si="728"/>
        <v>0</v>
      </c>
      <c r="K660" s="200"/>
      <c r="L660" s="200"/>
      <c r="M660" s="200"/>
      <c r="N660" s="200"/>
      <c r="O660" s="200"/>
      <c r="P660" s="200"/>
      <c r="Q660" s="200"/>
      <c r="R660" s="200"/>
      <c r="S660" s="200"/>
      <c r="T660" s="201">
        <f t="shared" si="736"/>
        <v>0</v>
      </c>
      <c r="U660" s="201">
        <f t="shared" si="730"/>
        <v>0</v>
      </c>
      <c r="V660" s="200"/>
      <c r="W660" s="201">
        <f t="shared" si="732"/>
        <v>0</v>
      </c>
      <c r="X660" s="200"/>
      <c r="Y660" s="200"/>
      <c r="AA660" s="295">
        <f t="shared" si="687"/>
        <v>0</v>
      </c>
      <c r="AB660" s="212"/>
      <c r="AC660" s="212"/>
      <c r="AD660" s="212"/>
    </row>
    <row r="661" spans="1:30" s="202" customFormat="1" x14ac:dyDescent="0.25">
      <c r="A661" s="197"/>
      <c r="B661" s="198" t="s">
        <v>27</v>
      </c>
      <c r="C661" s="199" t="s">
        <v>28</v>
      </c>
      <c r="D661" s="200"/>
      <c r="E661" s="200"/>
      <c r="F661" s="201">
        <f t="shared" si="747"/>
        <v>0</v>
      </c>
      <c r="G661" s="201"/>
      <c r="H661" s="200"/>
      <c r="I661" s="200"/>
      <c r="J661" s="201">
        <f t="shared" si="728"/>
        <v>0</v>
      </c>
      <c r="K661" s="200"/>
      <c r="L661" s="200"/>
      <c r="M661" s="200"/>
      <c r="N661" s="200"/>
      <c r="O661" s="200"/>
      <c r="P661" s="200"/>
      <c r="Q661" s="200"/>
      <c r="R661" s="200"/>
      <c r="S661" s="200"/>
      <c r="T661" s="201">
        <f t="shared" si="736"/>
        <v>0</v>
      </c>
      <c r="U661" s="201">
        <f t="shared" si="730"/>
        <v>0</v>
      </c>
      <c r="V661" s="200"/>
      <c r="W661" s="201">
        <f t="shared" si="732"/>
        <v>0</v>
      </c>
      <c r="X661" s="200"/>
      <c r="Y661" s="200"/>
      <c r="AA661" s="295">
        <f t="shared" si="687"/>
        <v>0</v>
      </c>
      <c r="AB661" s="212"/>
      <c r="AC661" s="212"/>
      <c r="AD661" s="212"/>
    </row>
    <row r="662" spans="1:30" s="202" customFormat="1" x14ac:dyDescent="0.25">
      <c r="A662" s="197"/>
      <c r="B662" s="198" t="s">
        <v>29</v>
      </c>
      <c r="C662" s="199" t="s">
        <v>30</v>
      </c>
      <c r="D662" s="200"/>
      <c r="E662" s="200"/>
      <c r="F662" s="201">
        <f t="shared" si="747"/>
        <v>0</v>
      </c>
      <c r="G662" s="201"/>
      <c r="H662" s="200"/>
      <c r="I662" s="200"/>
      <c r="J662" s="201">
        <f t="shared" si="728"/>
        <v>0</v>
      </c>
      <c r="K662" s="200"/>
      <c r="L662" s="200"/>
      <c r="M662" s="200"/>
      <c r="N662" s="200"/>
      <c r="O662" s="200"/>
      <c r="P662" s="200"/>
      <c r="Q662" s="200"/>
      <c r="R662" s="200"/>
      <c r="S662" s="200"/>
      <c r="T662" s="201">
        <f t="shared" si="736"/>
        <v>0</v>
      </c>
      <c r="U662" s="201">
        <f t="shared" si="730"/>
        <v>0</v>
      </c>
      <c r="V662" s="200"/>
      <c r="W662" s="201">
        <f t="shared" si="732"/>
        <v>0</v>
      </c>
      <c r="X662" s="200"/>
      <c r="Y662" s="200"/>
      <c r="AA662" s="295">
        <f t="shared" si="687"/>
        <v>0</v>
      </c>
      <c r="AB662" s="212"/>
      <c r="AC662" s="212"/>
      <c r="AD662" s="212"/>
    </row>
    <row r="663" spans="1:30" s="202" customFormat="1" x14ac:dyDescent="0.25">
      <c r="A663" s="197"/>
      <c r="B663" s="198" t="s">
        <v>31</v>
      </c>
      <c r="C663" s="199" t="s">
        <v>32</v>
      </c>
      <c r="D663" s="200"/>
      <c r="E663" s="200"/>
      <c r="F663" s="201">
        <f t="shared" si="747"/>
        <v>20000</v>
      </c>
      <c r="G663" s="201"/>
      <c r="H663" s="200"/>
      <c r="I663" s="200"/>
      <c r="J663" s="201">
        <f t="shared" si="728"/>
        <v>0</v>
      </c>
      <c r="K663" s="200">
        <v>20000</v>
      </c>
      <c r="L663" s="200"/>
      <c r="M663" s="200"/>
      <c r="N663" s="200"/>
      <c r="O663" s="200"/>
      <c r="P663" s="200"/>
      <c r="Q663" s="200"/>
      <c r="R663" s="200"/>
      <c r="S663" s="200"/>
      <c r="T663" s="201">
        <f t="shared" si="736"/>
        <v>20000</v>
      </c>
      <c r="U663" s="201">
        <f t="shared" si="730"/>
        <v>20000</v>
      </c>
      <c r="V663" s="200"/>
      <c r="W663" s="201">
        <f t="shared" si="732"/>
        <v>20000</v>
      </c>
      <c r="X663" s="200"/>
      <c r="Y663" s="200"/>
      <c r="AA663" s="295">
        <f t="shared" si="687"/>
        <v>20000</v>
      </c>
      <c r="AB663" s="212"/>
      <c r="AC663" s="212"/>
      <c r="AD663" s="212"/>
    </row>
    <row r="664" spans="1:30" s="202" customFormat="1" x14ac:dyDescent="0.25">
      <c r="A664" s="197"/>
      <c r="B664" s="204" t="s">
        <v>33</v>
      </c>
      <c r="C664" s="199" t="s">
        <v>34</v>
      </c>
      <c r="D664" s="200"/>
      <c r="E664" s="200"/>
      <c r="F664" s="201">
        <f t="shared" si="747"/>
        <v>0</v>
      </c>
      <c r="G664" s="201"/>
      <c r="H664" s="200"/>
      <c r="I664" s="200"/>
      <c r="J664" s="201">
        <f t="shared" si="728"/>
        <v>0</v>
      </c>
      <c r="K664" s="200"/>
      <c r="L664" s="200"/>
      <c r="M664" s="200"/>
      <c r="N664" s="200"/>
      <c r="O664" s="200"/>
      <c r="P664" s="200"/>
      <c r="Q664" s="200"/>
      <c r="R664" s="200"/>
      <c r="S664" s="200"/>
      <c r="T664" s="201">
        <f t="shared" si="736"/>
        <v>0</v>
      </c>
      <c r="U664" s="201">
        <f t="shared" si="730"/>
        <v>0</v>
      </c>
      <c r="V664" s="200"/>
      <c r="W664" s="201">
        <f t="shared" si="732"/>
        <v>0</v>
      </c>
      <c r="X664" s="200"/>
      <c r="Y664" s="200"/>
      <c r="AA664" s="295">
        <f t="shared" si="687"/>
        <v>0</v>
      </c>
      <c r="AB664" s="212"/>
      <c r="AC664" s="212"/>
      <c r="AD664" s="212"/>
    </row>
    <row r="665" spans="1:30" s="192" customFormat="1" x14ac:dyDescent="0.25">
      <c r="A665" s="189"/>
      <c r="B665" s="189">
        <v>323</v>
      </c>
      <c r="C665" s="199"/>
      <c r="D665" s="191">
        <f t="shared" ref="D665:E665" si="766">SUM(D666+D667+D668+D669+D670+D671+D673+D674+D675)</f>
        <v>0</v>
      </c>
      <c r="E665" s="191">
        <f t="shared" si="766"/>
        <v>0</v>
      </c>
      <c r="F665" s="201">
        <f t="shared" si="747"/>
        <v>163000</v>
      </c>
      <c r="G665" s="191"/>
      <c r="H665" s="191">
        <f t="shared" ref="H665:I665" si="767">SUM(H666+H667+H668+H669+H670+H671+H673+H674+H675)</f>
        <v>0</v>
      </c>
      <c r="I665" s="191">
        <f t="shared" si="767"/>
        <v>0</v>
      </c>
      <c r="J665" s="201">
        <f t="shared" si="728"/>
        <v>0</v>
      </c>
      <c r="K665" s="191">
        <f>SUM(K666+K667+K668+K669+K670+K671+K673+K674+K675+K672)</f>
        <v>163000</v>
      </c>
      <c r="L665" s="191">
        <f t="shared" ref="L665:S665" si="768">SUM(L666+L667+L668+L669+L670+L671+L673+L674+L675)</f>
        <v>0</v>
      </c>
      <c r="M665" s="191">
        <f t="shared" si="768"/>
        <v>0</v>
      </c>
      <c r="N665" s="191">
        <f t="shared" si="768"/>
        <v>0</v>
      </c>
      <c r="O665" s="191">
        <f t="shared" si="768"/>
        <v>0</v>
      </c>
      <c r="P665" s="191">
        <f t="shared" si="768"/>
        <v>0</v>
      </c>
      <c r="Q665" s="191">
        <f t="shared" si="768"/>
        <v>0</v>
      </c>
      <c r="R665" s="191">
        <f t="shared" si="768"/>
        <v>0</v>
      </c>
      <c r="S665" s="191">
        <f t="shared" si="768"/>
        <v>0</v>
      </c>
      <c r="T665" s="4">
        <f t="shared" si="736"/>
        <v>163000</v>
      </c>
      <c r="U665" s="4">
        <f t="shared" si="730"/>
        <v>163000</v>
      </c>
      <c r="V665" s="191">
        <f t="shared" ref="V665" si="769">SUM(V666+V667+V668+V669+V670+V671+V673+V674+V675)</f>
        <v>0</v>
      </c>
      <c r="W665" s="201">
        <f t="shared" si="732"/>
        <v>163000</v>
      </c>
      <c r="X665" s="191">
        <f t="shared" ref="X665:Y665" si="770">SUM(X666+X667+X668+X669+X670+X671+X673+X674+X675)</f>
        <v>0</v>
      </c>
      <c r="Y665" s="191">
        <f t="shared" si="770"/>
        <v>0</v>
      </c>
      <c r="AA665" s="295">
        <f t="shared" si="687"/>
        <v>163000</v>
      </c>
      <c r="AB665" s="212"/>
      <c r="AC665" s="212"/>
      <c r="AD665" s="212"/>
    </row>
    <row r="666" spans="1:30" s="202" customFormat="1" x14ac:dyDescent="0.25">
      <c r="A666" s="197"/>
      <c r="B666" s="198" t="s">
        <v>35</v>
      </c>
      <c r="C666" s="199" t="s">
        <v>36</v>
      </c>
      <c r="D666" s="200"/>
      <c r="E666" s="200"/>
      <c r="F666" s="201">
        <f t="shared" si="747"/>
        <v>10000</v>
      </c>
      <c r="G666" s="201"/>
      <c r="H666" s="200"/>
      <c r="I666" s="200"/>
      <c r="J666" s="201">
        <f t="shared" si="728"/>
        <v>0</v>
      </c>
      <c r="K666" s="200">
        <v>10000</v>
      </c>
      <c r="L666" s="200"/>
      <c r="M666" s="200"/>
      <c r="N666" s="200"/>
      <c r="O666" s="200"/>
      <c r="P666" s="200"/>
      <c r="Q666" s="200"/>
      <c r="R666" s="200"/>
      <c r="S666" s="200"/>
      <c r="T666" s="201">
        <f t="shared" si="736"/>
        <v>10000</v>
      </c>
      <c r="U666" s="201">
        <f t="shared" si="730"/>
        <v>10000</v>
      </c>
      <c r="V666" s="200"/>
      <c r="W666" s="201">
        <f t="shared" si="732"/>
        <v>10000</v>
      </c>
      <c r="X666" s="200"/>
      <c r="Y666" s="200"/>
      <c r="AA666" s="295">
        <f t="shared" si="687"/>
        <v>10000</v>
      </c>
      <c r="AB666" s="212"/>
      <c r="AC666" s="212"/>
      <c r="AD666" s="212"/>
    </row>
    <row r="667" spans="1:30" s="202" customFormat="1" x14ac:dyDescent="0.25">
      <c r="A667" s="197"/>
      <c r="B667" s="198" t="s">
        <v>37</v>
      </c>
      <c r="C667" s="199" t="s">
        <v>38</v>
      </c>
      <c r="D667" s="200"/>
      <c r="E667" s="200"/>
      <c r="F667" s="201">
        <f t="shared" si="747"/>
        <v>0</v>
      </c>
      <c r="G667" s="201"/>
      <c r="H667" s="200"/>
      <c r="I667" s="200"/>
      <c r="J667" s="201">
        <f t="shared" si="728"/>
        <v>0</v>
      </c>
      <c r="K667" s="200"/>
      <c r="L667" s="200"/>
      <c r="M667" s="200"/>
      <c r="N667" s="200"/>
      <c r="O667" s="200"/>
      <c r="P667" s="200"/>
      <c r="Q667" s="200"/>
      <c r="R667" s="200"/>
      <c r="S667" s="200"/>
      <c r="T667" s="201">
        <f t="shared" si="736"/>
        <v>0</v>
      </c>
      <c r="U667" s="201">
        <f t="shared" si="730"/>
        <v>0</v>
      </c>
      <c r="V667" s="200"/>
      <c r="W667" s="201">
        <f t="shared" si="732"/>
        <v>0</v>
      </c>
      <c r="X667" s="200"/>
      <c r="Y667" s="200"/>
      <c r="AA667" s="295">
        <f t="shared" si="687"/>
        <v>0</v>
      </c>
      <c r="AB667" s="212"/>
      <c r="AC667" s="212"/>
      <c r="AD667" s="212"/>
    </row>
    <row r="668" spans="1:30" s="202" customFormat="1" x14ac:dyDescent="0.25">
      <c r="A668" s="197"/>
      <c r="B668" s="198" t="s">
        <v>39</v>
      </c>
      <c r="C668" s="199" t="s">
        <v>40</v>
      </c>
      <c r="D668" s="200"/>
      <c r="E668" s="200"/>
      <c r="F668" s="201">
        <f t="shared" si="747"/>
        <v>10000</v>
      </c>
      <c r="G668" s="201"/>
      <c r="H668" s="200"/>
      <c r="I668" s="200"/>
      <c r="J668" s="201">
        <f t="shared" si="728"/>
        <v>0</v>
      </c>
      <c r="K668" s="200">
        <v>10000</v>
      </c>
      <c r="L668" s="200"/>
      <c r="M668" s="200"/>
      <c r="N668" s="200"/>
      <c r="O668" s="200"/>
      <c r="P668" s="200"/>
      <c r="Q668" s="200"/>
      <c r="R668" s="200"/>
      <c r="S668" s="200"/>
      <c r="T668" s="201">
        <f t="shared" si="736"/>
        <v>10000</v>
      </c>
      <c r="U668" s="201">
        <f t="shared" si="730"/>
        <v>10000</v>
      </c>
      <c r="V668" s="200"/>
      <c r="W668" s="201">
        <f t="shared" si="732"/>
        <v>10000</v>
      </c>
      <c r="X668" s="200"/>
      <c r="Y668" s="200"/>
      <c r="AA668" s="295">
        <f t="shared" ref="AA668:AA719" si="771">SUM(H668+T668)</f>
        <v>10000</v>
      </c>
      <c r="AB668" s="212"/>
      <c r="AC668" s="212"/>
      <c r="AD668" s="212"/>
    </row>
    <row r="669" spans="1:30" s="202" customFormat="1" hidden="1" x14ac:dyDescent="0.25">
      <c r="A669" s="197"/>
      <c r="B669" s="198" t="s">
        <v>41</v>
      </c>
      <c r="C669" s="199" t="s">
        <v>38</v>
      </c>
      <c r="D669" s="200"/>
      <c r="E669" s="200"/>
      <c r="F669" s="201">
        <f t="shared" si="747"/>
        <v>0</v>
      </c>
      <c r="G669" s="201"/>
      <c r="H669" s="200"/>
      <c r="I669" s="200"/>
      <c r="J669" s="201">
        <f t="shared" si="728"/>
        <v>0</v>
      </c>
      <c r="K669" s="200"/>
      <c r="L669" s="200"/>
      <c r="M669" s="200"/>
      <c r="N669" s="200"/>
      <c r="O669" s="200"/>
      <c r="P669" s="200"/>
      <c r="Q669" s="200"/>
      <c r="R669" s="200"/>
      <c r="S669" s="200"/>
      <c r="T669" s="201">
        <f t="shared" si="736"/>
        <v>0</v>
      </c>
      <c r="U669" s="201">
        <f t="shared" si="730"/>
        <v>0</v>
      </c>
      <c r="V669" s="200"/>
      <c r="W669" s="201">
        <f t="shared" si="732"/>
        <v>0</v>
      </c>
      <c r="X669" s="200"/>
      <c r="Y669" s="200"/>
      <c r="AA669" s="295">
        <f t="shared" si="771"/>
        <v>0</v>
      </c>
      <c r="AB669" s="212"/>
      <c r="AC669" s="212"/>
      <c r="AD669" s="212"/>
    </row>
    <row r="670" spans="1:30" s="202" customFormat="1" hidden="1" x14ac:dyDescent="0.25">
      <c r="A670" s="197"/>
      <c r="B670" s="198" t="s">
        <v>43</v>
      </c>
      <c r="C670" s="199" t="s">
        <v>40</v>
      </c>
      <c r="D670" s="200"/>
      <c r="E670" s="200"/>
      <c r="F670" s="201">
        <f t="shared" si="747"/>
        <v>0</v>
      </c>
      <c r="G670" s="201"/>
      <c r="H670" s="200"/>
      <c r="I670" s="200"/>
      <c r="J670" s="201">
        <f t="shared" si="728"/>
        <v>0</v>
      </c>
      <c r="K670" s="200"/>
      <c r="L670" s="200"/>
      <c r="M670" s="200"/>
      <c r="N670" s="200"/>
      <c r="O670" s="200"/>
      <c r="P670" s="200"/>
      <c r="Q670" s="200"/>
      <c r="R670" s="200"/>
      <c r="S670" s="200"/>
      <c r="T670" s="201">
        <f t="shared" si="736"/>
        <v>0</v>
      </c>
      <c r="U670" s="201">
        <f t="shared" si="730"/>
        <v>0</v>
      </c>
      <c r="V670" s="200"/>
      <c r="W670" s="201">
        <f t="shared" si="732"/>
        <v>0</v>
      </c>
      <c r="X670" s="200"/>
      <c r="Y670" s="200"/>
      <c r="AA670" s="295">
        <f t="shared" si="771"/>
        <v>0</v>
      </c>
      <c r="AB670" s="212"/>
      <c r="AC670" s="212"/>
      <c r="AD670" s="212"/>
    </row>
    <row r="671" spans="1:30" s="202" customFormat="1" hidden="1" x14ac:dyDescent="0.25">
      <c r="A671" s="197"/>
      <c r="B671" s="198" t="s">
        <v>45</v>
      </c>
      <c r="C671" s="199" t="s">
        <v>42</v>
      </c>
      <c r="D671" s="200"/>
      <c r="E671" s="200"/>
      <c r="F671" s="201">
        <f t="shared" si="747"/>
        <v>0</v>
      </c>
      <c r="G671" s="201"/>
      <c r="H671" s="200"/>
      <c r="I671" s="200"/>
      <c r="J671" s="201">
        <f t="shared" si="728"/>
        <v>0</v>
      </c>
      <c r="K671" s="200"/>
      <c r="L671" s="200"/>
      <c r="M671" s="200"/>
      <c r="N671" s="200"/>
      <c r="O671" s="200"/>
      <c r="P671" s="200"/>
      <c r="Q671" s="200"/>
      <c r="R671" s="200"/>
      <c r="S671" s="200"/>
      <c r="T671" s="201">
        <f t="shared" si="736"/>
        <v>0</v>
      </c>
      <c r="U671" s="201">
        <f t="shared" si="730"/>
        <v>0</v>
      </c>
      <c r="V671" s="200"/>
      <c r="W671" s="201">
        <f t="shared" si="732"/>
        <v>0</v>
      </c>
      <c r="X671" s="200"/>
      <c r="Y671" s="200"/>
      <c r="AA671" s="295">
        <f t="shared" si="771"/>
        <v>0</v>
      </c>
      <c r="AB671" s="212"/>
      <c r="AC671" s="212"/>
      <c r="AD671" s="212"/>
    </row>
    <row r="672" spans="1:30" s="202" customFormat="1" x14ac:dyDescent="0.25">
      <c r="A672" s="197"/>
      <c r="B672" s="198">
        <v>3234</v>
      </c>
      <c r="C672" s="199" t="s">
        <v>42</v>
      </c>
      <c r="D672" s="200"/>
      <c r="E672" s="200"/>
      <c r="F672" s="201"/>
      <c r="G672" s="201"/>
      <c r="H672" s="200"/>
      <c r="I672" s="200"/>
      <c r="J672" s="201"/>
      <c r="K672" s="200">
        <v>8000</v>
      </c>
      <c r="L672" s="200"/>
      <c r="M672" s="200"/>
      <c r="N672" s="200"/>
      <c r="O672" s="200"/>
      <c r="P672" s="200"/>
      <c r="Q672" s="200"/>
      <c r="R672" s="200"/>
      <c r="S672" s="200"/>
      <c r="T672" s="201">
        <f t="shared" si="736"/>
        <v>8000</v>
      </c>
      <c r="U672" s="201">
        <f t="shared" si="730"/>
        <v>8000</v>
      </c>
      <c r="V672" s="200"/>
      <c r="W672" s="201"/>
      <c r="X672" s="200"/>
      <c r="Y672" s="200"/>
      <c r="AA672" s="295">
        <f t="shared" si="771"/>
        <v>8000</v>
      </c>
      <c r="AB672" s="212"/>
      <c r="AC672" s="212"/>
      <c r="AD672" s="212"/>
    </row>
    <row r="673" spans="1:30" s="202" customFormat="1" x14ac:dyDescent="0.25">
      <c r="A673" s="197"/>
      <c r="B673" s="198" t="s">
        <v>47</v>
      </c>
      <c r="C673" s="199" t="s">
        <v>48</v>
      </c>
      <c r="D673" s="200"/>
      <c r="E673" s="200"/>
      <c r="F673" s="201">
        <f t="shared" si="747"/>
        <v>115000</v>
      </c>
      <c r="G673" s="201"/>
      <c r="H673" s="200"/>
      <c r="I673" s="200"/>
      <c r="J673" s="201">
        <f t="shared" si="728"/>
        <v>0</v>
      </c>
      <c r="K673" s="200">
        <v>115000</v>
      </c>
      <c r="L673" s="200"/>
      <c r="M673" s="200"/>
      <c r="N673" s="200"/>
      <c r="O673" s="200"/>
      <c r="P673" s="200"/>
      <c r="Q673" s="200"/>
      <c r="R673" s="200"/>
      <c r="S673" s="200"/>
      <c r="T673" s="201">
        <f t="shared" si="736"/>
        <v>115000</v>
      </c>
      <c r="U673" s="201">
        <f>SUM(J673+T673)</f>
        <v>115000</v>
      </c>
      <c r="V673" s="200"/>
      <c r="W673" s="201">
        <f t="shared" si="732"/>
        <v>115000</v>
      </c>
      <c r="X673" s="200"/>
      <c r="Y673" s="200"/>
      <c r="AA673" s="295">
        <f t="shared" si="771"/>
        <v>115000</v>
      </c>
      <c r="AB673" s="212"/>
      <c r="AC673" s="212"/>
      <c r="AD673" s="212"/>
    </row>
    <row r="674" spans="1:30" s="202" customFormat="1" x14ac:dyDescent="0.25">
      <c r="A674" s="197"/>
      <c r="B674" s="198" t="s">
        <v>49</v>
      </c>
      <c r="C674" s="199" t="s">
        <v>50</v>
      </c>
      <c r="D674" s="200"/>
      <c r="E674" s="200"/>
      <c r="F674" s="201">
        <f t="shared" si="747"/>
        <v>0</v>
      </c>
      <c r="G674" s="201"/>
      <c r="H674" s="200"/>
      <c r="I674" s="200"/>
      <c r="J674" s="201">
        <f t="shared" si="728"/>
        <v>0</v>
      </c>
      <c r="K674" s="200"/>
      <c r="L674" s="200"/>
      <c r="M674" s="200"/>
      <c r="N674" s="200"/>
      <c r="O674" s="200"/>
      <c r="P674" s="200"/>
      <c r="Q674" s="200"/>
      <c r="R674" s="200"/>
      <c r="S674" s="200"/>
      <c r="T674" s="201">
        <f t="shared" si="736"/>
        <v>0</v>
      </c>
      <c r="U674" s="201">
        <f t="shared" si="730"/>
        <v>0</v>
      </c>
      <c r="V674" s="200"/>
      <c r="W674" s="201">
        <f t="shared" si="732"/>
        <v>0</v>
      </c>
      <c r="X674" s="200"/>
      <c r="Y674" s="200"/>
      <c r="AA674" s="295">
        <f t="shared" si="771"/>
        <v>0</v>
      </c>
      <c r="AB674" s="212"/>
      <c r="AC674" s="212"/>
      <c r="AD674" s="212"/>
    </row>
    <row r="675" spans="1:30" s="202" customFormat="1" x14ac:dyDescent="0.25">
      <c r="A675" s="197"/>
      <c r="B675" s="198" t="s">
        <v>51</v>
      </c>
      <c r="C675" s="199" t="s">
        <v>52</v>
      </c>
      <c r="D675" s="200"/>
      <c r="E675" s="200"/>
      <c r="F675" s="201">
        <f t="shared" si="747"/>
        <v>20000</v>
      </c>
      <c r="G675" s="201"/>
      <c r="H675" s="200"/>
      <c r="I675" s="200"/>
      <c r="J675" s="201">
        <f t="shared" si="728"/>
        <v>0</v>
      </c>
      <c r="K675" s="200">
        <v>20000</v>
      </c>
      <c r="L675" s="200"/>
      <c r="M675" s="200"/>
      <c r="N675" s="200"/>
      <c r="O675" s="200"/>
      <c r="P675" s="200"/>
      <c r="Q675" s="200"/>
      <c r="R675" s="200"/>
      <c r="S675" s="200"/>
      <c r="T675" s="201">
        <f t="shared" si="736"/>
        <v>20000</v>
      </c>
      <c r="U675" s="201">
        <f t="shared" si="730"/>
        <v>20000</v>
      </c>
      <c r="V675" s="200"/>
      <c r="W675" s="201">
        <f t="shared" si="732"/>
        <v>20000</v>
      </c>
      <c r="X675" s="200"/>
      <c r="Y675" s="200"/>
      <c r="AA675" s="295">
        <f t="shared" si="771"/>
        <v>20000</v>
      </c>
      <c r="AB675" s="212"/>
      <c r="AC675" s="212"/>
      <c r="AD675" s="212"/>
    </row>
    <row r="676" spans="1:30" s="192" customFormat="1" hidden="1" x14ac:dyDescent="0.25">
      <c r="A676" s="189"/>
      <c r="B676" s="189">
        <v>324</v>
      </c>
      <c r="C676" s="199" t="s">
        <v>50</v>
      </c>
      <c r="D676" s="191">
        <f>SUM(D677)</f>
        <v>0</v>
      </c>
      <c r="E676" s="191">
        <f t="shared" ref="E676:V676" si="772">SUM(E677)</f>
        <v>0</v>
      </c>
      <c r="F676" s="201">
        <f t="shared" si="747"/>
        <v>0</v>
      </c>
      <c r="G676" s="191"/>
      <c r="H676" s="191">
        <f t="shared" si="772"/>
        <v>0</v>
      </c>
      <c r="I676" s="191">
        <f t="shared" si="772"/>
        <v>0</v>
      </c>
      <c r="J676" s="201">
        <f t="shared" si="728"/>
        <v>0</v>
      </c>
      <c r="K676" s="191">
        <f t="shared" si="772"/>
        <v>0</v>
      </c>
      <c r="L676" s="191">
        <f t="shared" si="772"/>
        <v>0</v>
      </c>
      <c r="M676" s="191">
        <f t="shared" si="772"/>
        <v>0</v>
      </c>
      <c r="N676" s="191">
        <f t="shared" si="772"/>
        <v>0</v>
      </c>
      <c r="O676" s="191">
        <f t="shared" si="772"/>
        <v>0</v>
      </c>
      <c r="P676" s="191">
        <f t="shared" si="772"/>
        <v>0</v>
      </c>
      <c r="Q676" s="191">
        <f t="shared" si="772"/>
        <v>0</v>
      </c>
      <c r="R676" s="191">
        <f t="shared" si="772"/>
        <v>0</v>
      </c>
      <c r="S676" s="191">
        <f t="shared" si="772"/>
        <v>0</v>
      </c>
      <c r="T676" s="201">
        <f t="shared" si="736"/>
        <v>0</v>
      </c>
      <c r="U676" s="201">
        <f t="shared" si="730"/>
        <v>0</v>
      </c>
      <c r="V676" s="191">
        <f t="shared" si="772"/>
        <v>0</v>
      </c>
      <c r="W676" s="201">
        <f t="shared" si="732"/>
        <v>0</v>
      </c>
      <c r="X676" s="191">
        <f t="shared" ref="X676:Y676" si="773">SUM(X677)</f>
        <v>0</v>
      </c>
      <c r="Y676" s="191">
        <f t="shared" si="773"/>
        <v>0</v>
      </c>
      <c r="AA676" s="295">
        <f t="shared" si="771"/>
        <v>0</v>
      </c>
      <c r="AB676" s="212"/>
      <c r="AC676" s="212"/>
      <c r="AD676" s="212"/>
    </row>
    <row r="677" spans="1:30" s="202" customFormat="1" hidden="1" x14ac:dyDescent="0.25">
      <c r="A677" s="197"/>
      <c r="B677" s="203" t="s">
        <v>54</v>
      </c>
      <c r="C677" s="199" t="s">
        <v>52</v>
      </c>
      <c r="D677" s="200"/>
      <c r="E677" s="200"/>
      <c r="F677" s="201">
        <f t="shared" si="747"/>
        <v>0</v>
      </c>
      <c r="G677" s="201"/>
      <c r="H677" s="200"/>
      <c r="I677" s="200"/>
      <c r="J677" s="201">
        <f t="shared" si="728"/>
        <v>0</v>
      </c>
      <c r="K677" s="200"/>
      <c r="L677" s="200"/>
      <c r="M677" s="200"/>
      <c r="N677" s="200"/>
      <c r="O677" s="200"/>
      <c r="P677" s="200"/>
      <c r="Q677" s="200"/>
      <c r="R677" s="200"/>
      <c r="S677" s="200"/>
      <c r="T677" s="201">
        <f t="shared" si="736"/>
        <v>0</v>
      </c>
      <c r="U677" s="201">
        <f t="shared" si="730"/>
        <v>0</v>
      </c>
      <c r="V677" s="200"/>
      <c r="W677" s="201">
        <f t="shared" si="732"/>
        <v>0</v>
      </c>
      <c r="X677" s="200"/>
      <c r="Y677" s="200"/>
      <c r="AA677" s="295">
        <f t="shared" si="771"/>
        <v>0</v>
      </c>
      <c r="AB677" s="212"/>
      <c r="AC677" s="212"/>
      <c r="AD677" s="212"/>
    </row>
    <row r="678" spans="1:30" s="192" customFormat="1" x14ac:dyDescent="0.25">
      <c r="A678" s="189"/>
      <c r="B678" s="195" t="s">
        <v>547</v>
      </c>
      <c r="C678" s="190"/>
      <c r="D678" s="191">
        <f t="shared" ref="D678:E678" si="774">SUM(D679+D680+D681+D682+D683+D684+D685)</f>
        <v>0</v>
      </c>
      <c r="E678" s="191">
        <f t="shared" si="774"/>
        <v>0</v>
      </c>
      <c r="F678" s="201">
        <f t="shared" si="747"/>
        <v>7000</v>
      </c>
      <c r="G678" s="191"/>
      <c r="H678" s="191">
        <f t="shared" ref="H678:I678" si="775">SUM(H679+H680+H681+H682+H683+H684+H685)</f>
        <v>0</v>
      </c>
      <c r="I678" s="191">
        <f t="shared" si="775"/>
        <v>0</v>
      </c>
      <c r="J678" s="201">
        <f t="shared" si="728"/>
        <v>0</v>
      </c>
      <c r="K678" s="191">
        <f>SUM(K679+K680+K681+K682+K683+K684+K685+K718)+K719</f>
        <v>7000</v>
      </c>
      <c r="L678" s="191">
        <f t="shared" ref="L678:S678" si="776">SUM(L679+L680+L681+L682+L683+L684+L685)</f>
        <v>0</v>
      </c>
      <c r="M678" s="191">
        <f t="shared" si="776"/>
        <v>0</v>
      </c>
      <c r="N678" s="191">
        <f t="shared" si="776"/>
        <v>0</v>
      </c>
      <c r="O678" s="191">
        <f t="shared" si="776"/>
        <v>0</v>
      </c>
      <c r="P678" s="191">
        <f t="shared" si="776"/>
        <v>0</v>
      </c>
      <c r="Q678" s="191">
        <f t="shared" si="776"/>
        <v>0</v>
      </c>
      <c r="R678" s="191">
        <f t="shared" si="776"/>
        <v>0</v>
      </c>
      <c r="S678" s="191">
        <f t="shared" si="776"/>
        <v>0</v>
      </c>
      <c r="T678" s="4">
        <f t="shared" si="736"/>
        <v>7000</v>
      </c>
      <c r="U678" s="4">
        <f t="shared" si="730"/>
        <v>7000</v>
      </c>
      <c r="V678" s="191">
        <f t="shared" ref="V678" si="777">SUM(V679+V680+V681+V682+V683+V684+V685)</f>
        <v>0</v>
      </c>
      <c r="W678" s="201">
        <f t="shared" si="732"/>
        <v>7000</v>
      </c>
      <c r="X678" s="191">
        <f t="shared" ref="X678:Y678" si="778">SUM(X679+X680+X681+X682+X683+X684+X685)</f>
        <v>0</v>
      </c>
      <c r="Y678" s="191">
        <f t="shared" si="778"/>
        <v>0</v>
      </c>
      <c r="AA678" s="295">
        <f t="shared" si="771"/>
        <v>7000</v>
      </c>
      <c r="AB678" s="212"/>
      <c r="AC678" s="212"/>
      <c r="AD678" s="212"/>
    </row>
    <row r="679" spans="1:30" s="202" customFormat="1" ht="12.75" customHeight="1" x14ac:dyDescent="0.25">
      <c r="A679" s="197"/>
      <c r="B679" s="198" t="s">
        <v>56</v>
      </c>
      <c r="C679" s="199" t="s">
        <v>53</v>
      </c>
      <c r="D679" s="200"/>
      <c r="E679" s="200"/>
      <c r="F679" s="201">
        <f t="shared" si="747"/>
        <v>0</v>
      </c>
      <c r="G679" s="201"/>
      <c r="H679" s="200"/>
      <c r="I679" s="200"/>
      <c r="J679" s="201">
        <f t="shared" si="728"/>
        <v>0</v>
      </c>
      <c r="K679" s="200"/>
      <c r="L679" s="200"/>
      <c r="M679" s="200"/>
      <c r="N679" s="200"/>
      <c r="O679" s="200"/>
      <c r="P679" s="200"/>
      <c r="Q679" s="200"/>
      <c r="R679" s="200"/>
      <c r="S679" s="200"/>
      <c r="T679" s="201">
        <f t="shared" si="736"/>
        <v>0</v>
      </c>
      <c r="U679" s="201">
        <f t="shared" si="730"/>
        <v>0</v>
      </c>
      <c r="V679" s="200"/>
      <c r="W679" s="201">
        <f t="shared" si="732"/>
        <v>0</v>
      </c>
      <c r="X679" s="200"/>
      <c r="Y679" s="200"/>
      <c r="AA679" s="295">
        <f t="shared" si="771"/>
        <v>0</v>
      </c>
      <c r="AB679" s="212"/>
      <c r="AC679" s="212"/>
      <c r="AD679" s="212"/>
    </row>
    <row r="680" spans="1:30" s="202" customFormat="1" x14ac:dyDescent="0.25">
      <c r="A680" s="197"/>
      <c r="B680" s="198" t="s">
        <v>58</v>
      </c>
      <c r="C680" s="199" t="s">
        <v>59</v>
      </c>
      <c r="D680" s="200"/>
      <c r="E680" s="200"/>
      <c r="F680" s="201">
        <f t="shared" si="747"/>
        <v>2000</v>
      </c>
      <c r="G680" s="201"/>
      <c r="H680" s="200"/>
      <c r="I680" s="200"/>
      <c r="J680" s="201">
        <f t="shared" si="728"/>
        <v>0</v>
      </c>
      <c r="K680" s="200">
        <v>2000</v>
      </c>
      <c r="L680" s="200"/>
      <c r="M680" s="200"/>
      <c r="N680" s="200"/>
      <c r="O680" s="200"/>
      <c r="P680" s="200"/>
      <c r="Q680" s="200"/>
      <c r="R680" s="200"/>
      <c r="S680" s="200"/>
      <c r="T680" s="201">
        <f>K680</f>
        <v>2000</v>
      </c>
      <c r="U680" s="201">
        <f t="shared" si="730"/>
        <v>2000</v>
      </c>
      <c r="V680" s="200"/>
      <c r="W680" s="201">
        <f t="shared" si="732"/>
        <v>2000</v>
      </c>
      <c r="X680" s="200"/>
      <c r="Y680" s="200"/>
      <c r="AA680" s="295">
        <f t="shared" si="771"/>
        <v>2000</v>
      </c>
      <c r="AB680" s="212"/>
      <c r="AC680" s="212"/>
      <c r="AD680" s="212"/>
    </row>
    <row r="681" spans="1:30" s="202" customFormat="1" ht="27" hidden="1" x14ac:dyDescent="0.25">
      <c r="A681" s="197"/>
      <c r="B681" s="198" t="s">
        <v>60</v>
      </c>
      <c r="C681" s="199" t="s">
        <v>57</v>
      </c>
      <c r="D681" s="200"/>
      <c r="E681" s="200"/>
      <c r="F681" s="201">
        <f t="shared" si="747"/>
        <v>0</v>
      </c>
      <c r="G681" s="201"/>
      <c r="H681" s="200"/>
      <c r="I681" s="200"/>
      <c r="J681" s="201">
        <f t="shared" si="728"/>
        <v>0</v>
      </c>
      <c r="K681" s="200"/>
      <c r="L681" s="200"/>
      <c r="M681" s="200"/>
      <c r="N681" s="200"/>
      <c r="O681" s="200"/>
      <c r="P681" s="200"/>
      <c r="Q681" s="200"/>
      <c r="R681" s="200"/>
      <c r="S681" s="200"/>
      <c r="T681" s="201">
        <f t="shared" ref="T681:T719" si="779">K681</f>
        <v>0</v>
      </c>
      <c r="U681" s="201">
        <f t="shared" si="730"/>
        <v>0</v>
      </c>
      <c r="V681" s="200"/>
      <c r="W681" s="201">
        <f t="shared" si="732"/>
        <v>0</v>
      </c>
      <c r="X681" s="200"/>
      <c r="Y681" s="200"/>
      <c r="AA681" s="295">
        <f t="shared" si="771"/>
        <v>0</v>
      </c>
      <c r="AB681" s="212"/>
      <c r="AC681" s="212"/>
      <c r="AD681" s="212"/>
    </row>
    <row r="682" spans="1:30" s="202" customFormat="1" hidden="1" x14ac:dyDescent="0.25">
      <c r="A682" s="197"/>
      <c r="B682" s="198" t="s">
        <v>62</v>
      </c>
      <c r="C682" s="199" t="s">
        <v>59</v>
      </c>
      <c r="D682" s="200"/>
      <c r="E682" s="200"/>
      <c r="F682" s="201">
        <f t="shared" si="747"/>
        <v>0</v>
      </c>
      <c r="G682" s="201"/>
      <c r="H682" s="200"/>
      <c r="I682" s="200"/>
      <c r="J682" s="201">
        <f t="shared" si="728"/>
        <v>0</v>
      </c>
      <c r="K682" s="200"/>
      <c r="L682" s="200"/>
      <c r="M682" s="200"/>
      <c r="N682" s="200"/>
      <c r="O682" s="200"/>
      <c r="P682" s="200"/>
      <c r="Q682" s="200"/>
      <c r="R682" s="200"/>
      <c r="S682" s="200"/>
      <c r="T682" s="201">
        <f t="shared" si="779"/>
        <v>0</v>
      </c>
      <c r="U682" s="201">
        <f t="shared" si="730"/>
        <v>0</v>
      </c>
      <c r="V682" s="200"/>
      <c r="W682" s="201">
        <f t="shared" si="732"/>
        <v>0</v>
      </c>
      <c r="X682" s="200"/>
      <c r="Y682" s="200"/>
      <c r="AA682" s="295">
        <f t="shared" si="771"/>
        <v>0</v>
      </c>
      <c r="AB682" s="212"/>
      <c r="AC682" s="212"/>
      <c r="AD682" s="212"/>
    </row>
    <row r="683" spans="1:30" s="202" customFormat="1" hidden="1" x14ac:dyDescent="0.25">
      <c r="A683" s="197"/>
      <c r="B683" s="197">
        <v>3295</v>
      </c>
      <c r="C683" s="199" t="s">
        <v>61</v>
      </c>
      <c r="D683" s="200"/>
      <c r="E683" s="200"/>
      <c r="F683" s="201">
        <f t="shared" si="747"/>
        <v>0</v>
      </c>
      <c r="G683" s="201"/>
      <c r="H683" s="200"/>
      <c r="I683" s="200"/>
      <c r="J683" s="201">
        <f t="shared" si="728"/>
        <v>0</v>
      </c>
      <c r="K683" s="200"/>
      <c r="L683" s="200"/>
      <c r="M683" s="200"/>
      <c r="N683" s="200"/>
      <c r="O683" s="200"/>
      <c r="P683" s="200"/>
      <c r="Q683" s="200"/>
      <c r="R683" s="200"/>
      <c r="S683" s="200"/>
      <c r="T683" s="201">
        <f t="shared" si="779"/>
        <v>0</v>
      </c>
      <c r="U683" s="201">
        <f t="shared" si="730"/>
        <v>0</v>
      </c>
      <c r="V683" s="200"/>
      <c r="W683" s="201">
        <f t="shared" si="732"/>
        <v>0</v>
      </c>
      <c r="X683" s="200"/>
      <c r="Y683" s="200"/>
      <c r="AA683" s="295">
        <f t="shared" si="771"/>
        <v>0</v>
      </c>
      <c r="AB683" s="212"/>
      <c r="AC683" s="212"/>
      <c r="AD683" s="212"/>
    </row>
    <row r="684" spans="1:30" s="202" customFormat="1" hidden="1" x14ac:dyDescent="0.25">
      <c r="A684" s="197"/>
      <c r="B684" s="197">
        <v>3296</v>
      </c>
      <c r="C684" s="199" t="s">
        <v>63</v>
      </c>
      <c r="D684" s="200"/>
      <c r="E684" s="200"/>
      <c r="F684" s="201">
        <f t="shared" si="747"/>
        <v>0</v>
      </c>
      <c r="G684" s="201"/>
      <c r="H684" s="200"/>
      <c r="I684" s="200"/>
      <c r="J684" s="201">
        <f t="shared" si="728"/>
        <v>0</v>
      </c>
      <c r="K684" s="200"/>
      <c r="L684" s="200"/>
      <c r="M684" s="200"/>
      <c r="N684" s="200"/>
      <c r="O684" s="200"/>
      <c r="P684" s="200"/>
      <c r="Q684" s="200"/>
      <c r="R684" s="200"/>
      <c r="S684" s="200"/>
      <c r="T684" s="201">
        <f t="shared" si="779"/>
        <v>0</v>
      </c>
      <c r="U684" s="201">
        <f t="shared" si="730"/>
        <v>0</v>
      </c>
      <c r="V684" s="200"/>
      <c r="W684" s="201">
        <f t="shared" si="732"/>
        <v>0</v>
      </c>
      <c r="X684" s="200"/>
      <c r="Y684" s="200"/>
      <c r="AA684" s="295">
        <f t="shared" si="771"/>
        <v>0</v>
      </c>
      <c r="AB684" s="212"/>
      <c r="AC684" s="212"/>
      <c r="AD684" s="212"/>
    </row>
    <row r="685" spans="1:30" s="202" customFormat="1" hidden="1" x14ac:dyDescent="0.25">
      <c r="A685" s="197"/>
      <c r="B685" s="198" t="s">
        <v>66</v>
      </c>
      <c r="C685" s="199" t="s">
        <v>64</v>
      </c>
      <c r="D685" s="200"/>
      <c r="E685" s="200"/>
      <c r="F685" s="201">
        <f t="shared" si="747"/>
        <v>0</v>
      </c>
      <c r="G685" s="201"/>
      <c r="H685" s="200"/>
      <c r="I685" s="200"/>
      <c r="J685" s="201">
        <f t="shared" si="728"/>
        <v>0</v>
      </c>
      <c r="K685" s="200"/>
      <c r="L685" s="200"/>
      <c r="M685" s="200"/>
      <c r="N685" s="200"/>
      <c r="O685" s="200"/>
      <c r="P685" s="200"/>
      <c r="Q685" s="200"/>
      <c r="R685" s="200"/>
      <c r="S685" s="200"/>
      <c r="T685" s="201">
        <f t="shared" si="779"/>
        <v>0</v>
      </c>
      <c r="U685" s="201">
        <f t="shared" si="730"/>
        <v>0</v>
      </c>
      <c r="V685" s="200"/>
      <c r="W685" s="201">
        <f t="shared" si="732"/>
        <v>0</v>
      </c>
      <c r="X685" s="200"/>
      <c r="Y685" s="200"/>
      <c r="AA685" s="295">
        <f t="shared" si="771"/>
        <v>0</v>
      </c>
      <c r="AB685" s="212"/>
      <c r="AC685" s="212"/>
      <c r="AD685" s="212"/>
    </row>
    <row r="686" spans="1:30" s="192" customFormat="1" hidden="1" x14ac:dyDescent="0.25">
      <c r="A686" s="6"/>
      <c r="B686" s="197">
        <v>34</v>
      </c>
      <c r="C686" s="205" t="s">
        <v>65</v>
      </c>
      <c r="D686" s="191">
        <f t="shared" ref="D686:E686" si="780">SUM(D687+D692)</f>
        <v>0</v>
      </c>
      <c r="E686" s="191">
        <f t="shared" si="780"/>
        <v>0</v>
      </c>
      <c r="F686" s="201">
        <f t="shared" si="747"/>
        <v>0</v>
      </c>
      <c r="G686" s="191"/>
      <c r="H686" s="191">
        <f t="shared" ref="H686:I686" si="781">SUM(H687+H692)</f>
        <v>0</v>
      </c>
      <c r="I686" s="191">
        <f t="shared" si="781"/>
        <v>0</v>
      </c>
      <c r="J686" s="201">
        <f t="shared" si="728"/>
        <v>0</v>
      </c>
      <c r="K686" s="317">
        <f t="shared" ref="K686:S686" si="782">SUM(K687+K692)</f>
        <v>0</v>
      </c>
      <c r="L686" s="317">
        <f t="shared" si="782"/>
        <v>0</v>
      </c>
      <c r="M686" s="317">
        <f t="shared" si="782"/>
        <v>0</v>
      </c>
      <c r="N686" s="317">
        <f t="shared" si="782"/>
        <v>0</v>
      </c>
      <c r="O686" s="317">
        <f t="shared" si="782"/>
        <v>0</v>
      </c>
      <c r="P686" s="317">
        <f t="shared" si="782"/>
        <v>0</v>
      </c>
      <c r="Q686" s="317">
        <f t="shared" si="782"/>
        <v>0</v>
      </c>
      <c r="R686" s="317">
        <f t="shared" si="782"/>
        <v>0</v>
      </c>
      <c r="S686" s="317">
        <f t="shared" si="782"/>
        <v>0</v>
      </c>
      <c r="T686" s="201">
        <f t="shared" si="779"/>
        <v>0</v>
      </c>
      <c r="U686" s="201">
        <f t="shared" si="730"/>
        <v>0</v>
      </c>
      <c r="V686" s="191">
        <f t="shared" ref="V686" si="783">SUM(V687+V692)</f>
        <v>0</v>
      </c>
      <c r="W686" s="201">
        <f t="shared" si="732"/>
        <v>0</v>
      </c>
      <c r="X686" s="191">
        <f t="shared" ref="X686:Y686" si="784">SUM(X687+X692)</f>
        <v>0</v>
      </c>
      <c r="Y686" s="191">
        <f t="shared" si="784"/>
        <v>0</v>
      </c>
      <c r="AA686" s="295">
        <f t="shared" si="771"/>
        <v>0</v>
      </c>
      <c r="AB686" s="212"/>
      <c r="AC686" s="212"/>
      <c r="AD686" s="212"/>
    </row>
    <row r="687" spans="1:30" s="192" customFormat="1" hidden="1" x14ac:dyDescent="0.25">
      <c r="A687" s="189"/>
      <c r="B687" s="197">
        <v>342</v>
      </c>
      <c r="C687" s="199" t="s">
        <v>55</v>
      </c>
      <c r="D687" s="191">
        <f t="shared" ref="D687:E687" si="785">SUM(D688+D689+D690+D691)</f>
        <v>0</v>
      </c>
      <c r="E687" s="191">
        <f t="shared" si="785"/>
        <v>0</v>
      </c>
      <c r="F687" s="201">
        <f t="shared" si="747"/>
        <v>0</v>
      </c>
      <c r="G687" s="191"/>
      <c r="H687" s="191">
        <f t="shared" ref="H687:I687" si="786">SUM(H688+H689+H690+H691)</f>
        <v>0</v>
      </c>
      <c r="I687" s="191">
        <f t="shared" si="786"/>
        <v>0</v>
      </c>
      <c r="J687" s="201">
        <f t="shared" si="728"/>
        <v>0</v>
      </c>
      <c r="K687" s="317">
        <f t="shared" ref="K687:S687" si="787">SUM(K688+K689+K690+K691)</f>
        <v>0</v>
      </c>
      <c r="L687" s="317">
        <f t="shared" si="787"/>
        <v>0</v>
      </c>
      <c r="M687" s="317">
        <f t="shared" si="787"/>
        <v>0</v>
      </c>
      <c r="N687" s="317">
        <f t="shared" si="787"/>
        <v>0</v>
      </c>
      <c r="O687" s="317">
        <f t="shared" si="787"/>
        <v>0</v>
      </c>
      <c r="P687" s="317">
        <f t="shared" si="787"/>
        <v>0</v>
      </c>
      <c r="Q687" s="317">
        <f t="shared" si="787"/>
        <v>0</v>
      </c>
      <c r="R687" s="317">
        <f t="shared" si="787"/>
        <v>0</v>
      </c>
      <c r="S687" s="317">
        <f t="shared" si="787"/>
        <v>0</v>
      </c>
      <c r="T687" s="201">
        <f t="shared" si="779"/>
        <v>0</v>
      </c>
      <c r="U687" s="201">
        <f t="shared" si="730"/>
        <v>0</v>
      </c>
      <c r="V687" s="191">
        <f t="shared" ref="V687" si="788">SUM(V688+V689+V690+V691)</f>
        <v>0</v>
      </c>
      <c r="W687" s="201">
        <f t="shared" si="732"/>
        <v>0</v>
      </c>
      <c r="X687" s="191">
        <f t="shared" ref="X687:Y687" si="789">SUM(X688+X689+X690+X691)</f>
        <v>0</v>
      </c>
      <c r="Y687" s="191">
        <f t="shared" si="789"/>
        <v>0</v>
      </c>
      <c r="AA687" s="295">
        <f t="shared" si="771"/>
        <v>0</v>
      </c>
      <c r="AB687" s="212"/>
      <c r="AC687" s="212"/>
      <c r="AD687" s="212"/>
    </row>
    <row r="688" spans="1:30" s="202" customFormat="1" ht="27.75" hidden="1" customHeight="1" x14ac:dyDescent="0.25">
      <c r="A688" s="197"/>
      <c r="B688" s="198" t="s">
        <v>69</v>
      </c>
      <c r="C688" s="199" t="s">
        <v>67</v>
      </c>
      <c r="D688" s="200"/>
      <c r="E688" s="200"/>
      <c r="F688" s="201">
        <f t="shared" si="747"/>
        <v>0</v>
      </c>
      <c r="G688" s="201"/>
      <c r="H688" s="200"/>
      <c r="I688" s="200"/>
      <c r="J688" s="201">
        <f t="shared" si="728"/>
        <v>0</v>
      </c>
      <c r="K688" s="200"/>
      <c r="L688" s="200"/>
      <c r="M688" s="200"/>
      <c r="N688" s="200"/>
      <c r="O688" s="200"/>
      <c r="P688" s="200"/>
      <c r="Q688" s="200"/>
      <c r="R688" s="200"/>
      <c r="S688" s="200"/>
      <c r="T688" s="201">
        <f t="shared" si="779"/>
        <v>0</v>
      </c>
      <c r="U688" s="201">
        <f t="shared" si="730"/>
        <v>0</v>
      </c>
      <c r="V688" s="200"/>
      <c r="W688" s="201">
        <f t="shared" si="732"/>
        <v>0</v>
      </c>
      <c r="X688" s="200"/>
      <c r="Y688" s="200"/>
      <c r="AA688" s="295">
        <f t="shared" si="771"/>
        <v>0</v>
      </c>
      <c r="AB688" s="212"/>
      <c r="AC688" s="212"/>
      <c r="AD688" s="212"/>
    </row>
    <row r="689" spans="1:30" s="202" customFormat="1" hidden="1" x14ac:dyDescent="0.25">
      <c r="A689" s="197"/>
      <c r="B689" s="197">
        <v>3426</v>
      </c>
      <c r="C689" s="199" t="s">
        <v>68</v>
      </c>
      <c r="D689" s="200"/>
      <c r="E689" s="200"/>
      <c r="F689" s="201">
        <f t="shared" si="747"/>
        <v>0</v>
      </c>
      <c r="G689" s="201"/>
      <c r="H689" s="200"/>
      <c r="I689" s="200"/>
      <c r="J689" s="201">
        <f t="shared" si="728"/>
        <v>0</v>
      </c>
      <c r="K689" s="200"/>
      <c r="L689" s="200"/>
      <c r="M689" s="200"/>
      <c r="N689" s="200"/>
      <c r="O689" s="200"/>
      <c r="P689" s="200"/>
      <c r="Q689" s="200"/>
      <c r="R689" s="200"/>
      <c r="S689" s="200"/>
      <c r="T689" s="201">
        <f t="shared" si="779"/>
        <v>0</v>
      </c>
      <c r="U689" s="201">
        <f t="shared" si="730"/>
        <v>0</v>
      </c>
      <c r="V689" s="200"/>
      <c r="W689" s="201">
        <f t="shared" si="732"/>
        <v>0</v>
      </c>
      <c r="X689" s="200"/>
      <c r="Y689" s="200"/>
      <c r="AA689" s="295">
        <f t="shared" si="771"/>
        <v>0</v>
      </c>
      <c r="AB689" s="212"/>
      <c r="AC689" s="212"/>
      <c r="AD689" s="212"/>
    </row>
    <row r="690" spans="1:30" s="202" customFormat="1" ht="27" hidden="1" x14ac:dyDescent="0.25">
      <c r="A690" s="197"/>
      <c r="B690" s="197">
        <v>3427</v>
      </c>
      <c r="C690" s="199" t="s">
        <v>70</v>
      </c>
      <c r="D690" s="200"/>
      <c r="E690" s="200"/>
      <c r="F690" s="201">
        <f t="shared" si="747"/>
        <v>0</v>
      </c>
      <c r="G690" s="201"/>
      <c r="H690" s="200"/>
      <c r="I690" s="200"/>
      <c r="J690" s="201">
        <f t="shared" si="728"/>
        <v>0</v>
      </c>
      <c r="K690" s="200"/>
      <c r="L690" s="200"/>
      <c r="M690" s="200"/>
      <c r="N690" s="200"/>
      <c r="O690" s="200"/>
      <c r="P690" s="200"/>
      <c r="Q690" s="200"/>
      <c r="R690" s="200"/>
      <c r="S690" s="200"/>
      <c r="T690" s="201">
        <f t="shared" si="779"/>
        <v>0</v>
      </c>
      <c r="U690" s="201">
        <f t="shared" si="730"/>
        <v>0</v>
      </c>
      <c r="V690" s="200"/>
      <c r="W690" s="201">
        <f t="shared" si="732"/>
        <v>0</v>
      </c>
      <c r="X690" s="200"/>
      <c r="Y690" s="200"/>
      <c r="AA690" s="295">
        <f t="shared" si="771"/>
        <v>0</v>
      </c>
      <c r="AB690" s="212"/>
      <c r="AC690" s="212"/>
      <c r="AD690" s="212"/>
    </row>
    <row r="691" spans="1:30" s="202" customFormat="1" ht="27" hidden="1" x14ac:dyDescent="0.25">
      <c r="A691" s="197"/>
      <c r="B691" s="197">
        <v>3428</v>
      </c>
      <c r="C691" s="199" t="s">
        <v>71</v>
      </c>
      <c r="D691" s="200"/>
      <c r="E691" s="200"/>
      <c r="F691" s="201">
        <f t="shared" si="747"/>
        <v>0</v>
      </c>
      <c r="G691" s="201"/>
      <c r="H691" s="200"/>
      <c r="I691" s="200"/>
      <c r="J691" s="201">
        <f t="shared" si="728"/>
        <v>0</v>
      </c>
      <c r="K691" s="200"/>
      <c r="L691" s="200"/>
      <c r="M691" s="200"/>
      <c r="N691" s="200"/>
      <c r="O691" s="200"/>
      <c r="P691" s="200"/>
      <c r="Q691" s="200"/>
      <c r="R691" s="200"/>
      <c r="S691" s="200"/>
      <c r="T691" s="201">
        <f t="shared" si="779"/>
        <v>0</v>
      </c>
      <c r="U691" s="201">
        <f t="shared" si="730"/>
        <v>0</v>
      </c>
      <c r="V691" s="200"/>
      <c r="W691" s="201">
        <f t="shared" si="732"/>
        <v>0</v>
      </c>
      <c r="X691" s="200"/>
      <c r="Y691" s="200"/>
      <c r="AA691" s="295">
        <f t="shared" si="771"/>
        <v>0</v>
      </c>
      <c r="AB691" s="212"/>
      <c r="AC691" s="212"/>
      <c r="AD691" s="212"/>
    </row>
    <row r="692" spans="1:30" s="192" customFormat="1" ht="27" hidden="1" x14ac:dyDescent="0.25">
      <c r="A692" s="189"/>
      <c r="B692" s="197">
        <v>343</v>
      </c>
      <c r="C692" s="199" t="s">
        <v>72</v>
      </c>
      <c r="D692" s="191">
        <f t="shared" ref="D692:E692" si="790">SUM(D693+D694+D695+D696)</f>
        <v>0</v>
      </c>
      <c r="E692" s="191">
        <f t="shared" si="790"/>
        <v>0</v>
      </c>
      <c r="F692" s="201">
        <f t="shared" si="747"/>
        <v>0</v>
      </c>
      <c r="G692" s="191"/>
      <c r="H692" s="191">
        <f t="shared" ref="H692:I692" si="791">SUM(H693+H694+H695+H696)</f>
        <v>0</v>
      </c>
      <c r="I692" s="191">
        <f t="shared" si="791"/>
        <v>0</v>
      </c>
      <c r="J692" s="201">
        <f t="shared" si="728"/>
        <v>0</v>
      </c>
      <c r="K692" s="317">
        <f t="shared" ref="K692:S692" si="792">SUM(K693+K694+K695+K696)</f>
        <v>0</v>
      </c>
      <c r="L692" s="317">
        <f t="shared" si="792"/>
        <v>0</v>
      </c>
      <c r="M692" s="317">
        <f t="shared" si="792"/>
        <v>0</v>
      </c>
      <c r="N692" s="317">
        <f t="shared" si="792"/>
        <v>0</v>
      </c>
      <c r="O692" s="317">
        <f t="shared" si="792"/>
        <v>0</v>
      </c>
      <c r="P692" s="317">
        <f t="shared" si="792"/>
        <v>0</v>
      </c>
      <c r="Q692" s="317">
        <f t="shared" si="792"/>
        <v>0</v>
      </c>
      <c r="R692" s="317">
        <f t="shared" si="792"/>
        <v>0</v>
      </c>
      <c r="S692" s="317">
        <f t="shared" si="792"/>
        <v>0</v>
      </c>
      <c r="T692" s="201">
        <f t="shared" si="779"/>
        <v>0</v>
      </c>
      <c r="U692" s="201">
        <f t="shared" si="730"/>
        <v>0</v>
      </c>
      <c r="V692" s="191">
        <f t="shared" ref="V692" si="793">SUM(V693+V694+V695+V696)</f>
        <v>0</v>
      </c>
      <c r="W692" s="201">
        <f t="shared" si="732"/>
        <v>0</v>
      </c>
      <c r="X692" s="191">
        <f t="shared" ref="X692:Y692" si="794">SUM(X693+X694+X695+X696)</f>
        <v>0</v>
      </c>
      <c r="Y692" s="191">
        <f t="shared" si="794"/>
        <v>0</v>
      </c>
      <c r="AA692" s="295">
        <f t="shared" si="771"/>
        <v>0</v>
      </c>
      <c r="AB692" s="212"/>
      <c r="AC692" s="212"/>
      <c r="AD692" s="212"/>
    </row>
    <row r="693" spans="1:30" s="202" customFormat="1" hidden="1" x14ac:dyDescent="0.25">
      <c r="A693" s="197"/>
      <c r="B693" s="198" t="s">
        <v>74</v>
      </c>
      <c r="C693" s="199" t="s">
        <v>73</v>
      </c>
      <c r="D693" s="200"/>
      <c r="E693" s="200"/>
      <c r="F693" s="201">
        <f t="shared" si="747"/>
        <v>0</v>
      </c>
      <c r="G693" s="201"/>
      <c r="H693" s="200"/>
      <c r="I693" s="200"/>
      <c r="J693" s="201">
        <f t="shared" si="728"/>
        <v>0</v>
      </c>
      <c r="K693" s="200"/>
      <c r="L693" s="200"/>
      <c r="M693" s="200"/>
      <c r="N693" s="200"/>
      <c r="O693" s="200"/>
      <c r="P693" s="200"/>
      <c r="Q693" s="200"/>
      <c r="R693" s="200"/>
      <c r="S693" s="200"/>
      <c r="T693" s="201">
        <f t="shared" si="779"/>
        <v>0</v>
      </c>
      <c r="U693" s="201">
        <f t="shared" si="730"/>
        <v>0</v>
      </c>
      <c r="V693" s="200"/>
      <c r="W693" s="201">
        <f t="shared" si="732"/>
        <v>0</v>
      </c>
      <c r="X693" s="200"/>
      <c r="Y693" s="200"/>
      <c r="AA693" s="295">
        <f t="shared" si="771"/>
        <v>0</v>
      </c>
      <c r="AB693" s="212"/>
      <c r="AC693" s="212"/>
      <c r="AD693" s="212"/>
    </row>
    <row r="694" spans="1:30" s="202" customFormat="1" hidden="1" x14ac:dyDescent="0.25">
      <c r="A694" s="197"/>
      <c r="B694" s="198" t="s">
        <v>76</v>
      </c>
      <c r="C694" s="199"/>
      <c r="D694" s="200"/>
      <c r="E694" s="200"/>
      <c r="F694" s="201">
        <f t="shared" si="747"/>
        <v>0</v>
      </c>
      <c r="G694" s="201"/>
      <c r="H694" s="200"/>
      <c r="I694" s="200"/>
      <c r="J694" s="201">
        <f t="shared" si="728"/>
        <v>0</v>
      </c>
      <c r="K694" s="200"/>
      <c r="L694" s="200"/>
      <c r="M694" s="200"/>
      <c r="N694" s="200"/>
      <c r="O694" s="200"/>
      <c r="P694" s="200"/>
      <c r="Q694" s="200"/>
      <c r="R694" s="200"/>
      <c r="S694" s="200"/>
      <c r="T694" s="201">
        <f t="shared" si="779"/>
        <v>0</v>
      </c>
      <c r="U694" s="201">
        <f t="shared" si="730"/>
        <v>0</v>
      </c>
      <c r="V694" s="200"/>
      <c r="W694" s="201">
        <f t="shared" si="732"/>
        <v>0</v>
      </c>
      <c r="X694" s="200"/>
      <c r="Y694" s="200"/>
      <c r="AA694" s="295">
        <f t="shared" si="771"/>
        <v>0</v>
      </c>
      <c r="AB694" s="212"/>
      <c r="AC694" s="212"/>
      <c r="AD694" s="212"/>
    </row>
    <row r="695" spans="1:30" s="202" customFormat="1" hidden="1" x14ac:dyDescent="0.25">
      <c r="A695" s="197"/>
      <c r="B695" s="198" t="s">
        <v>78</v>
      </c>
      <c r="C695" s="199" t="s">
        <v>75</v>
      </c>
      <c r="D695" s="200"/>
      <c r="E695" s="200"/>
      <c r="F695" s="201">
        <f t="shared" si="747"/>
        <v>0</v>
      </c>
      <c r="G695" s="201"/>
      <c r="H695" s="200"/>
      <c r="I695" s="200"/>
      <c r="J695" s="201">
        <f t="shared" si="728"/>
        <v>0</v>
      </c>
      <c r="K695" s="200"/>
      <c r="L695" s="200"/>
      <c r="M695" s="200"/>
      <c r="N695" s="200"/>
      <c r="O695" s="200"/>
      <c r="P695" s="200"/>
      <c r="Q695" s="200"/>
      <c r="R695" s="200"/>
      <c r="S695" s="200"/>
      <c r="T695" s="201">
        <f t="shared" si="779"/>
        <v>0</v>
      </c>
      <c r="U695" s="201">
        <f t="shared" si="730"/>
        <v>0</v>
      </c>
      <c r="V695" s="200"/>
      <c r="W695" s="201">
        <f t="shared" si="732"/>
        <v>0</v>
      </c>
      <c r="X695" s="200"/>
      <c r="Y695" s="200"/>
      <c r="AA695" s="295">
        <f t="shared" si="771"/>
        <v>0</v>
      </c>
      <c r="AB695" s="212"/>
      <c r="AC695" s="212"/>
      <c r="AD695" s="212"/>
    </row>
    <row r="696" spans="1:30" s="202" customFormat="1" ht="27" hidden="1" x14ac:dyDescent="0.25">
      <c r="A696" s="197"/>
      <c r="B696" s="198" t="s">
        <v>80</v>
      </c>
      <c r="C696" s="199" t="s">
        <v>77</v>
      </c>
      <c r="D696" s="200"/>
      <c r="E696" s="200"/>
      <c r="F696" s="201">
        <f t="shared" si="747"/>
        <v>0</v>
      </c>
      <c r="G696" s="201"/>
      <c r="H696" s="200"/>
      <c r="I696" s="200"/>
      <c r="J696" s="201">
        <f t="shared" si="728"/>
        <v>0</v>
      </c>
      <c r="K696" s="200"/>
      <c r="L696" s="200"/>
      <c r="M696" s="200"/>
      <c r="N696" s="200"/>
      <c r="O696" s="200"/>
      <c r="P696" s="200"/>
      <c r="Q696" s="200"/>
      <c r="R696" s="200"/>
      <c r="S696" s="200"/>
      <c r="T696" s="201">
        <f t="shared" si="779"/>
        <v>0</v>
      </c>
      <c r="U696" s="201">
        <f t="shared" si="730"/>
        <v>0</v>
      </c>
      <c r="V696" s="200"/>
      <c r="W696" s="201">
        <f t="shared" si="732"/>
        <v>0</v>
      </c>
      <c r="X696" s="200"/>
      <c r="Y696" s="200"/>
      <c r="AA696" s="295">
        <f t="shared" si="771"/>
        <v>0</v>
      </c>
      <c r="AB696" s="212"/>
      <c r="AC696" s="212"/>
      <c r="AD696" s="212"/>
    </row>
    <row r="697" spans="1:30" s="7" customFormat="1" hidden="1" x14ac:dyDescent="0.25">
      <c r="B697" s="206">
        <v>4</v>
      </c>
      <c r="C697" s="199" t="s">
        <v>79</v>
      </c>
      <c r="D697" s="4">
        <f>SUM(D698)</f>
        <v>0</v>
      </c>
      <c r="E697" s="4">
        <f t="shared" ref="E697:V697" si="795">SUM(E698)</f>
        <v>0</v>
      </c>
      <c r="F697" s="201">
        <f t="shared" si="747"/>
        <v>0</v>
      </c>
      <c r="G697" s="4"/>
      <c r="H697" s="4">
        <f t="shared" si="795"/>
        <v>0</v>
      </c>
      <c r="I697" s="4">
        <f t="shared" si="795"/>
        <v>0</v>
      </c>
      <c r="J697" s="201">
        <f t="shared" si="728"/>
        <v>0</v>
      </c>
      <c r="K697" s="212">
        <f t="shared" si="795"/>
        <v>0</v>
      </c>
      <c r="L697" s="212">
        <f t="shared" si="795"/>
        <v>0</v>
      </c>
      <c r="M697" s="212">
        <f t="shared" si="795"/>
        <v>0</v>
      </c>
      <c r="N697" s="212">
        <f t="shared" si="795"/>
        <v>0</v>
      </c>
      <c r="O697" s="212">
        <f t="shared" si="795"/>
        <v>0</v>
      </c>
      <c r="P697" s="212">
        <f t="shared" si="795"/>
        <v>0</v>
      </c>
      <c r="Q697" s="212">
        <f t="shared" si="795"/>
        <v>0</v>
      </c>
      <c r="R697" s="212">
        <f t="shared" si="795"/>
        <v>0</v>
      </c>
      <c r="S697" s="212">
        <f t="shared" si="795"/>
        <v>0</v>
      </c>
      <c r="T697" s="201">
        <f t="shared" si="779"/>
        <v>0</v>
      </c>
      <c r="U697" s="201">
        <f t="shared" si="730"/>
        <v>0</v>
      </c>
      <c r="V697" s="4">
        <f t="shared" si="795"/>
        <v>0</v>
      </c>
      <c r="W697" s="201">
        <f t="shared" si="732"/>
        <v>0</v>
      </c>
      <c r="X697" s="4">
        <f t="shared" ref="X697:Y697" si="796">SUM(X698)</f>
        <v>0</v>
      </c>
      <c r="Y697" s="4">
        <f t="shared" si="796"/>
        <v>0</v>
      </c>
      <c r="AA697" s="295">
        <f t="shared" si="771"/>
        <v>0</v>
      </c>
      <c r="AB697" s="212"/>
      <c r="AC697" s="212"/>
      <c r="AD697" s="212"/>
    </row>
    <row r="698" spans="1:30" s="7" customFormat="1" hidden="1" x14ac:dyDescent="0.25">
      <c r="B698" s="206">
        <v>42</v>
      </c>
      <c r="C698" s="199" t="s">
        <v>81</v>
      </c>
      <c r="D698" s="4">
        <f t="shared" ref="D698:E698" si="797">SUM(D699+D707+D710+D715)</f>
        <v>0</v>
      </c>
      <c r="E698" s="4">
        <f t="shared" si="797"/>
        <v>0</v>
      </c>
      <c r="F698" s="201">
        <f t="shared" si="747"/>
        <v>0</v>
      </c>
      <c r="G698" s="4"/>
      <c r="H698" s="4">
        <f t="shared" ref="H698:I698" si="798">SUM(H699+H707+H710+H715)</f>
        <v>0</v>
      </c>
      <c r="I698" s="4">
        <f t="shared" si="798"/>
        <v>0</v>
      </c>
      <c r="J698" s="201">
        <f t="shared" si="728"/>
        <v>0</v>
      </c>
      <c r="K698" s="212">
        <f t="shared" ref="K698:S698" si="799">SUM(K699+K707+K710+K715)</f>
        <v>0</v>
      </c>
      <c r="L698" s="212">
        <f t="shared" si="799"/>
        <v>0</v>
      </c>
      <c r="M698" s="212">
        <f t="shared" si="799"/>
        <v>0</v>
      </c>
      <c r="N698" s="212">
        <f t="shared" si="799"/>
        <v>0</v>
      </c>
      <c r="O698" s="212">
        <f t="shared" si="799"/>
        <v>0</v>
      </c>
      <c r="P698" s="212">
        <f t="shared" si="799"/>
        <v>0</v>
      </c>
      <c r="Q698" s="212">
        <f t="shared" si="799"/>
        <v>0</v>
      </c>
      <c r="R698" s="212">
        <f t="shared" si="799"/>
        <v>0</v>
      </c>
      <c r="S698" s="212">
        <f t="shared" si="799"/>
        <v>0</v>
      </c>
      <c r="T698" s="201">
        <f t="shared" si="779"/>
        <v>0</v>
      </c>
      <c r="U698" s="201">
        <f t="shared" si="730"/>
        <v>0</v>
      </c>
      <c r="V698" s="4">
        <f t="shared" ref="V698" si="800">SUM(V699+V707+V710+V715)</f>
        <v>0</v>
      </c>
      <c r="W698" s="201">
        <f t="shared" si="732"/>
        <v>0</v>
      </c>
      <c r="X698" s="4">
        <f t="shared" ref="X698:Y698" si="801">SUM(X699+X707+X710+X715)</f>
        <v>0</v>
      </c>
      <c r="Y698" s="4">
        <f t="shared" si="801"/>
        <v>0</v>
      </c>
      <c r="AA698" s="295">
        <f t="shared" si="771"/>
        <v>0</v>
      </c>
      <c r="AB698" s="212"/>
      <c r="AC698" s="212"/>
      <c r="AD698" s="212"/>
    </row>
    <row r="699" spans="1:30" s="7" customFormat="1" hidden="1" x14ac:dyDescent="0.25">
      <c r="B699" s="206">
        <v>422</v>
      </c>
      <c r="C699" s="286" t="s">
        <v>118</v>
      </c>
      <c r="D699" s="4">
        <f t="shared" ref="D699:E699" si="802">SUM(D700+D701+D702+D703+D704+D705+D706)</f>
        <v>0</v>
      </c>
      <c r="E699" s="4">
        <f t="shared" si="802"/>
        <v>0</v>
      </c>
      <c r="F699" s="201">
        <f t="shared" ref="F699:F717" si="803">SUM(H699:S699)</f>
        <v>0</v>
      </c>
      <c r="G699" s="4"/>
      <c r="H699" s="4">
        <f t="shared" ref="H699:I699" si="804">SUM(H700+H701+H702+H703+H704+H705+H706)</f>
        <v>0</v>
      </c>
      <c r="I699" s="4">
        <f t="shared" si="804"/>
        <v>0</v>
      </c>
      <c r="J699" s="201">
        <f t="shared" si="728"/>
        <v>0</v>
      </c>
      <c r="K699" s="212">
        <f t="shared" ref="K699:S699" si="805">SUM(K700+K701+K702+K703+K704+K705+K706)</f>
        <v>0</v>
      </c>
      <c r="L699" s="212">
        <f t="shared" si="805"/>
        <v>0</v>
      </c>
      <c r="M699" s="212">
        <f t="shared" si="805"/>
        <v>0</v>
      </c>
      <c r="N699" s="212">
        <f t="shared" si="805"/>
        <v>0</v>
      </c>
      <c r="O699" s="212">
        <f t="shared" si="805"/>
        <v>0</v>
      </c>
      <c r="P699" s="212">
        <f t="shared" si="805"/>
        <v>0</v>
      </c>
      <c r="Q699" s="212">
        <f t="shared" si="805"/>
        <v>0</v>
      </c>
      <c r="R699" s="212">
        <f t="shared" si="805"/>
        <v>0</v>
      </c>
      <c r="S699" s="212">
        <f t="shared" si="805"/>
        <v>0</v>
      </c>
      <c r="T699" s="201">
        <f t="shared" si="779"/>
        <v>0</v>
      </c>
      <c r="U699" s="201">
        <f t="shared" si="730"/>
        <v>0</v>
      </c>
      <c r="V699" s="4">
        <f t="shared" ref="V699" si="806">SUM(V700+V701+V702+V703+V704+V705+V706)</f>
        <v>0</v>
      </c>
      <c r="W699" s="201">
        <f t="shared" si="732"/>
        <v>0</v>
      </c>
      <c r="X699" s="4">
        <f t="shared" ref="X699:Y699" si="807">SUM(X700+X701+X702+X703+X704+X705+X706)</f>
        <v>0</v>
      </c>
      <c r="Y699" s="4">
        <f t="shared" si="807"/>
        <v>0</v>
      </c>
      <c r="AA699" s="295">
        <f t="shared" si="771"/>
        <v>0</v>
      </c>
      <c r="AB699" s="212"/>
      <c r="AC699" s="212"/>
      <c r="AD699" s="212"/>
    </row>
    <row r="700" spans="1:30" s="202" customFormat="1" hidden="1" x14ac:dyDescent="0.25">
      <c r="A700" s="197"/>
      <c r="B700" s="206" t="s">
        <v>82</v>
      </c>
      <c r="C700" s="286"/>
      <c r="D700" s="200"/>
      <c r="E700" s="200"/>
      <c r="F700" s="201">
        <f t="shared" si="803"/>
        <v>0</v>
      </c>
      <c r="G700" s="201"/>
      <c r="H700" s="200"/>
      <c r="I700" s="200"/>
      <c r="J700" s="201">
        <f t="shared" ref="J700:J717" si="808">SUM(H700:I700)</f>
        <v>0</v>
      </c>
      <c r="K700" s="200"/>
      <c r="L700" s="200"/>
      <c r="M700" s="200"/>
      <c r="N700" s="200"/>
      <c r="O700" s="200"/>
      <c r="P700" s="200"/>
      <c r="Q700" s="200"/>
      <c r="R700" s="200"/>
      <c r="S700" s="200"/>
      <c r="T700" s="201">
        <f t="shared" si="779"/>
        <v>0</v>
      </c>
      <c r="U700" s="201">
        <f t="shared" si="730"/>
        <v>0</v>
      </c>
      <c r="V700" s="200"/>
      <c r="W700" s="201">
        <f t="shared" si="732"/>
        <v>0</v>
      </c>
      <c r="X700" s="200"/>
      <c r="Y700" s="200"/>
      <c r="AA700" s="295">
        <f t="shared" si="771"/>
        <v>0</v>
      </c>
      <c r="AB700" s="212"/>
      <c r="AC700" s="212"/>
      <c r="AD700" s="212"/>
    </row>
    <row r="701" spans="1:30" s="202" customFormat="1" hidden="1" x14ac:dyDescent="0.25">
      <c r="A701" s="197"/>
      <c r="B701" s="206" t="s">
        <v>84</v>
      </c>
      <c r="C701" s="286"/>
      <c r="D701" s="200"/>
      <c r="E701" s="200"/>
      <c r="F701" s="201">
        <f t="shared" si="803"/>
        <v>0</v>
      </c>
      <c r="G701" s="201"/>
      <c r="H701" s="200"/>
      <c r="I701" s="200"/>
      <c r="J701" s="201">
        <f t="shared" si="808"/>
        <v>0</v>
      </c>
      <c r="K701" s="200"/>
      <c r="L701" s="200"/>
      <c r="M701" s="200"/>
      <c r="N701" s="200"/>
      <c r="O701" s="200"/>
      <c r="P701" s="200"/>
      <c r="Q701" s="200"/>
      <c r="R701" s="200"/>
      <c r="S701" s="200"/>
      <c r="T701" s="201">
        <f t="shared" si="779"/>
        <v>0</v>
      </c>
      <c r="U701" s="201">
        <f t="shared" si="730"/>
        <v>0</v>
      </c>
      <c r="V701" s="200"/>
      <c r="W701" s="201">
        <f t="shared" si="732"/>
        <v>0</v>
      </c>
      <c r="X701" s="200"/>
      <c r="Y701" s="200"/>
      <c r="AA701" s="295">
        <f t="shared" si="771"/>
        <v>0</v>
      </c>
      <c r="AB701" s="212"/>
      <c r="AC701" s="212"/>
      <c r="AD701" s="212"/>
    </row>
    <row r="702" spans="1:30" s="202" customFormat="1" hidden="1" x14ac:dyDescent="0.25">
      <c r="A702" s="197"/>
      <c r="B702" s="206" t="s">
        <v>86</v>
      </c>
      <c r="C702" s="207" t="s">
        <v>83</v>
      </c>
      <c r="D702" s="200"/>
      <c r="E702" s="200"/>
      <c r="F702" s="201">
        <f t="shared" si="803"/>
        <v>0</v>
      </c>
      <c r="G702" s="201"/>
      <c r="H702" s="200"/>
      <c r="I702" s="200"/>
      <c r="J702" s="201">
        <f t="shared" si="808"/>
        <v>0</v>
      </c>
      <c r="K702" s="200"/>
      <c r="L702" s="200"/>
      <c r="M702" s="200"/>
      <c r="N702" s="200"/>
      <c r="O702" s="200"/>
      <c r="P702" s="200"/>
      <c r="Q702" s="200"/>
      <c r="R702" s="200"/>
      <c r="S702" s="200"/>
      <c r="T702" s="201">
        <f t="shared" si="779"/>
        <v>0</v>
      </c>
      <c r="U702" s="201">
        <f t="shared" si="730"/>
        <v>0</v>
      </c>
      <c r="V702" s="200"/>
      <c r="W702" s="201">
        <f t="shared" si="732"/>
        <v>0</v>
      </c>
      <c r="X702" s="200"/>
      <c r="Y702" s="200"/>
      <c r="AA702" s="295">
        <f t="shared" si="771"/>
        <v>0</v>
      </c>
      <c r="AB702" s="212"/>
      <c r="AC702" s="212"/>
      <c r="AD702" s="212"/>
    </row>
    <row r="703" spans="1:30" s="202" customFormat="1" hidden="1" x14ac:dyDescent="0.25">
      <c r="A703" s="197"/>
      <c r="B703" s="206" t="s">
        <v>88</v>
      </c>
      <c r="C703" s="207" t="s">
        <v>85</v>
      </c>
      <c r="D703" s="200"/>
      <c r="E703" s="200"/>
      <c r="F703" s="201">
        <f t="shared" si="803"/>
        <v>0</v>
      </c>
      <c r="G703" s="201"/>
      <c r="H703" s="200"/>
      <c r="I703" s="200"/>
      <c r="J703" s="201">
        <f t="shared" si="808"/>
        <v>0</v>
      </c>
      <c r="K703" s="200"/>
      <c r="L703" s="200"/>
      <c r="M703" s="200"/>
      <c r="N703" s="200"/>
      <c r="O703" s="200"/>
      <c r="P703" s="200"/>
      <c r="Q703" s="200"/>
      <c r="R703" s="200"/>
      <c r="S703" s="200"/>
      <c r="T703" s="201">
        <f t="shared" si="779"/>
        <v>0</v>
      </c>
      <c r="U703" s="201">
        <f t="shared" ref="U703:U719" si="809">SUM(J703+T703)</f>
        <v>0</v>
      </c>
      <c r="V703" s="200"/>
      <c r="W703" s="201">
        <f t="shared" ref="W703:W717" si="810">SUM(U703:V703)</f>
        <v>0</v>
      </c>
      <c r="X703" s="200"/>
      <c r="Y703" s="200"/>
      <c r="AA703" s="295">
        <f t="shared" si="771"/>
        <v>0</v>
      </c>
      <c r="AB703" s="212"/>
      <c r="AC703" s="212"/>
      <c r="AD703" s="212"/>
    </row>
    <row r="704" spans="1:30" s="202" customFormat="1" hidden="1" x14ac:dyDescent="0.25">
      <c r="A704" s="197"/>
      <c r="B704" s="206" t="s">
        <v>90</v>
      </c>
      <c r="C704" s="207" t="s">
        <v>87</v>
      </c>
      <c r="D704" s="200"/>
      <c r="E704" s="200"/>
      <c r="F704" s="201">
        <f t="shared" si="803"/>
        <v>0</v>
      </c>
      <c r="G704" s="201"/>
      <c r="H704" s="200"/>
      <c r="I704" s="200"/>
      <c r="J704" s="201">
        <f t="shared" si="808"/>
        <v>0</v>
      </c>
      <c r="K704" s="200"/>
      <c r="L704" s="200"/>
      <c r="M704" s="200"/>
      <c r="N704" s="200"/>
      <c r="O704" s="200"/>
      <c r="P704" s="200"/>
      <c r="Q704" s="200"/>
      <c r="R704" s="200"/>
      <c r="S704" s="200"/>
      <c r="T704" s="201">
        <f t="shared" si="779"/>
        <v>0</v>
      </c>
      <c r="U704" s="201">
        <f t="shared" si="809"/>
        <v>0</v>
      </c>
      <c r="V704" s="200"/>
      <c r="W704" s="201">
        <f t="shared" si="810"/>
        <v>0</v>
      </c>
      <c r="X704" s="200"/>
      <c r="Y704" s="200"/>
      <c r="AA704" s="295">
        <f t="shared" si="771"/>
        <v>0</v>
      </c>
      <c r="AB704" s="212"/>
      <c r="AC704" s="212"/>
      <c r="AD704" s="212"/>
    </row>
    <row r="705" spans="1:30" s="202" customFormat="1" hidden="1" x14ac:dyDescent="0.25">
      <c r="A705" s="197"/>
      <c r="B705" s="206" t="s">
        <v>92</v>
      </c>
      <c r="C705" s="207" t="s">
        <v>89</v>
      </c>
      <c r="D705" s="200"/>
      <c r="E705" s="200"/>
      <c r="F705" s="201">
        <f t="shared" si="803"/>
        <v>0</v>
      </c>
      <c r="G705" s="201"/>
      <c r="H705" s="200"/>
      <c r="I705" s="200"/>
      <c r="J705" s="201">
        <f t="shared" si="808"/>
        <v>0</v>
      </c>
      <c r="K705" s="200"/>
      <c r="L705" s="200"/>
      <c r="M705" s="200"/>
      <c r="N705" s="200"/>
      <c r="O705" s="200"/>
      <c r="P705" s="200"/>
      <c r="Q705" s="200"/>
      <c r="R705" s="200"/>
      <c r="S705" s="200"/>
      <c r="T705" s="201">
        <f t="shared" si="779"/>
        <v>0</v>
      </c>
      <c r="U705" s="201">
        <f t="shared" si="809"/>
        <v>0</v>
      </c>
      <c r="V705" s="200"/>
      <c r="W705" s="201">
        <f t="shared" si="810"/>
        <v>0</v>
      </c>
      <c r="X705" s="200"/>
      <c r="Y705" s="200"/>
      <c r="AA705" s="295">
        <f t="shared" si="771"/>
        <v>0</v>
      </c>
      <c r="AB705" s="212"/>
      <c r="AC705" s="212"/>
      <c r="AD705" s="212"/>
    </row>
    <row r="706" spans="1:30" s="202" customFormat="1" hidden="1" x14ac:dyDescent="0.25">
      <c r="A706" s="197"/>
      <c r="B706" s="206" t="s">
        <v>94</v>
      </c>
      <c r="C706" s="207" t="s">
        <v>91</v>
      </c>
      <c r="D706" s="200"/>
      <c r="E706" s="200"/>
      <c r="F706" s="201">
        <f t="shared" si="803"/>
        <v>0</v>
      </c>
      <c r="G706" s="201"/>
      <c r="H706" s="200"/>
      <c r="I706" s="200"/>
      <c r="J706" s="201">
        <f t="shared" si="808"/>
        <v>0</v>
      </c>
      <c r="K706" s="200"/>
      <c r="L706" s="200"/>
      <c r="M706" s="200"/>
      <c r="N706" s="200"/>
      <c r="O706" s="200"/>
      <c r="P706" s="200"/>
      <c r="Q706" s="200"/>
      <c r="R706" s="200"/>
      <c r="S706" s="200"/>
      <c r="T706" s="201">
        <f t="shared" si="779"/>
        <v>0</v>
      </c>
      <c r="U706" s="201">
        <f t="shared" si="809"/>
        <v>0</v>
      </c>
      <c r="V706" s="200"/>
      <c r="W706" s="201">
        <f t="shared" si="810"/>
        <v>0</v>
      </c>
      <c r="X706" s="200"/>
      <c r="Y706" s="200"/>
      <c r="AA706" s="295">
        <f t="shared" si="771"/>
        <v>0</v>
      </c>
      <c r="AB706" s="212"/>
      <c r="AC706" s="212"/>
      <c r="AD706" s="212"/>
    </row>
    <row r="707" spans="1:30" s="192" customFormat="1" hidden="1" x14ac:dyDescent="0.25">
      <c r="A707" s="189"/>
      <c r="B707" s="197">
        <v>423</v>
      </c>
      <c r="C707" s="207" t="s">
        <v>93</v>
      </c>
      <c r="D707" s="191">
        <f t="shared" ref="D707:E707" si="811">SUM(D708+D709)</f>
        <v>0</v>
      </c>
      <c r="E707" s="191">
        <f t="shared" si="811"/>
        <v>0</v>
      </c>
      <c r="F707" s="201">
        <f t="shared" si="803"/>
        <v>0</v>
      </c>
      <c r="G707" s="191"/>
      <c r="H707" s="191">
        <f t="shared" ref="H707:I707" si="812">SUM(H708+H709)</f>
        <v>0</v>
      </c>
      <c r="I707" s="191">
        <f t="shared" si="812"/>
        <v>0</v>
      </c>
      <c r="J707" s="201">
        <f t="shared" si="808"/>
        <v>0</v>
      </c>
      <c r="K707" s="317">
        <f t="shared" ref="K707:S707" si="813">SUM(K708+K709)</f>
        <v>0</v>
      </c>
      <c r="L707" s="317">
        <f t="shared" si="813"/>
        <v>0</v>
      </c>
      <c r="M707" s="317">
        <f t="shared" si="813"/>
        <v>0</v>
      </c>
      <c r="N707" s="317">
        <f t="shared" si="813"/>
        <v>0</v>
      </c>
      <c r="O707" s="317">
        <f t="shared" si="813"/>
        <v>0</v>
      </c>
      <c r="P707" s="317">
        <f t="shared" si="813"/>
        <v>0</v>
      </c>
      <c r="Q707" s="317">
        <f t="shared" si="813"/>
        <v>0</v>
      </c>
      <c r="R707" s="317">
        <f t="shared" si="813"/>
        <v>0</v>
      </c>
      <c r="S707" s="317">
        <f t="shared" si="813"/>
        <v>0</v>
      </c>
      <c r="T707" s="201">
        <f t="shared" si="779"/>
        <v>0</v>
      </c>
      <c r="U707" s="201">
        <f t="shared" si="809"/>
        <v>0</v>
      </c>
      <c r="V707" s="191">
        <f t="shared" ref="V707" si="814">SUM(V708+V709)</f>
        <v>0</v>
      </c>
      <c r="W707" s="201">
        <f t="shared" si="810"/>
        <v>0</v>
      </c>
      <c r="X707" s="191">
        <f t="shared" ref="X707:Y707" si="815">SUM(X708+X709)</f>
        <v>0</v>
      </c>
      <c r="Y707" s="191">
        <f t="shared" si="815"/>
        <v>0</v>
      </c>
      <c r="AA707" s="295">
        <f t="shared" si="771"/>
        <v>0</v>
      </c>
      <c r="AB707" s="212"/>
      <c r="AC707" s="212"/>
      <c r="AD707" s="212"/>
    </row>
    <row r="708" spans="1:30" s="202" customFormat="1" hidden="1" x14ac:dyDescent="0.25">
      <c r="A708" s="197"/>
      <c r="B708" s="206" t="s">
        <v>96</v>
      </c>
      <c r="C708" s="207" t="s">
        <v>95</v>
      </c>
      <c r="D708" s="200"/>
      <c r="E708" s="200"/>
      <c r="F708" s="201">
        <f t="shared" si="803"/>
        <v>0</v>
      </c>
      <c r="G708" s="201"/>
      <c r="H708" s="200"/>
      <c r="I708" s="200"/>
      <c r="J708" s="201">
        <f t="shared" si="808"/>
        <v>0</v>
      </c>
      <c r="K708" s="200"/>
      <c r="L708" s="200"/>
      <c r="M708" s="200"/>
      <c r="N708" s="200"/>
      <c r="O708" s="200"/>
      <c r="P708" s="200"/>
      <c r="Q708" s="200"/>
      <c r="R708" s="200"/>
      <c r="S708" s="200"/>
      <c r="T708" s="201">
        <f t="shared" si="779"/>
        <v>0</v>
      </c>
      <c r="U708" s="201">
        <f t="shared" si="809"/>
        <v>0</v>
      </c>
      <c r="V708" s="200"/>
      <c r="W708" s="201">
        <f t="shared" si="810"/>
        <v>0</v>
      </c>
      <c r="X708" s="200"/>
      <c r="Y708" s="200"/>
      <c r="AA708" s="295">
        <f t="shared" si="771"/>
        <v>0</v>
      </c>
      <c r="AB708" s="212"/>
      <c r="AC708" s="212"/>
      <c r="AD708" s="212"/>
    </row>
    <row r="709" spans="1:30" s="202" customFormat="1" hidden="1" x14ac:dyDescent="0.25">
      <c r="A709" s="197"/>
      <c r="B709" s="206" t="s">
        <v>98</v>
      </c>
      <c r="C709" s="207"/>
      <c r="D709" s="200"/>
      <c r="E709" s="200"/>
      <c r="F709" s="201">
        <f t="shared" si="803"/>
        <v>0</v>
      </c>
      <c r="G709" s="201"/>
      <c r="H709" s="200"/>
      <c r="I709" s="200"/>
      <c r="J709" s="201">
        <f t="shared" si="808"/>
        <v>0</v>
      </c>
      <c r="K709" s="200"/>
      <c r="L709" s="200"/>
      <c r="M709" s="200"/>
      <c r="N709" s="200"/>
      <c r="O709" s="200"/>
      <c r="P709" s="200"/>
      <c r="Q709" s="200"/>
      <c r="R709" s="200"/>
      <c r="S709" s="200"/>
      <c r="T709" s="201">
        <f t="shared" si="779"/>
        <v>0</v>
      </c>
      <c r="U709" s="201">
        <f t="shared" si="809"/>
        <v>0</v>
      </c>
      <c r="V709" s="200"/>
      <c r="W709" s="201">
        <f t="shared" si="810"/>
        <v>0</v>
      </c>
      <c r="X709" s="200"/>
      <c r="Y709" s="200"/>
      <c r="AA709" s="295">
        <f t="shared" si="771"/>
        <v>0</v>
      </c>
      <c r="AB709" s="212"/>
      <c r="AC709" s="212"/>
      <c r="AD709" s="212"/>
    </row>
    <row r="710" spans="1:30" s="192" customFormat="1" hidden="1" x14ac:dyDescent="0.25">
      <c r="A710" s="189"/>
      <c r="B710" s="197">
        <v>424</v>
      </c>
      <c r="C710" s="207" t="s">
        <v>97</v>
      </c>
      <c r="D710" s="191">
        <f t="shared" ref="D710:E710" si="816">SUM(D711+D712+D713+D714)</f>
        <v>0</v>
      </c>
      <c r="E710" s="191">
        <f t="shared" si="816"/>
        <v>0</v>
      </c>
      <c r="F710" s="201">
        <f t="shared" si="803"/>
        <v>0</v>
      </c>
      <c r="G710" s="191"/>
      <c r="H710" s="191">
        <f t="shared" ref="H710:I710" si="817">SUM(H711+H712+H713+H714)</f>
        <v>0</v>
      </c>
      <c r="I710" s="191">
        <f t="shared" si="817"/>
        <v>0</v>
      </c>
      <c r="J710" s="201">
        <f t="shared" si="808"/>
        <v>0</v>
      </c>
      <c r="K710" s="317">
        <f t="shared" ref="K710:S710" si="818">SUM(K711+K712+K713+K714)</f>
        <v>0</v>
      </c>
      <c r="L710" s="317">
        <f t="shared" si="818"/>
        <v>0</v>
      </c>
      <c r="M710" s="317">
        <f t="shared" si="818"/>
        <v>0</v>
      </c>
      <c r="N710" s="317">
        <f t="shared" si="818"/>
        <v>0</v>
      </c>
      <c r="O710" s="317">
        <f t="shared" si="818"/>
        <v>0</v>
      </c>
      <c r="P710" s="317">
        <f t="shared" si="818"/>
        <v>0</v>
      </c>
      <c r="Q710" s="317">
        <f t="shared" si="818"/>
        <v>0</v>
      </c>
      <c r="R710" s="317">
        <f t="shared" si="818"/>
        <v>0</v>
      </c>
      <c r="S710" s="317">
        <f t="shared" si="818"/>
        <v>0</v>
      </c>
      <c r="T710" s="201">
        <f t="shared" si="779"/>
        <v>0</v>
      </c>
      <c r="U710" s="201">
        <f t="shared" si="809"/>
        <v>0</v>
      </c>
      <c r="V710" s="191">
        <f t="shared" ref="V710" si="819">SUM(V711+V712+V713+V714)</f>
        <v>0</v>
      </c>
      <c r="W710" s="201">
        <f t="shared" si="810"/>
        <v>0</v>
      </c>
      <c r="X710" s="191">
        <f t="shared" ref="X710:Y710" si="820">SUM(X711+X712+X713+X714)</f>
        <v>0</v>
      </c>
      <c r="Y710" s="191">
        <f t="shared" si="820"/>
        <v>0</v>
      </c>
      <c r="AA710" s="295">
        <f t="shared" si="771"/>
        <v>0</v>
      </c>
      <c r="AB710" s="212"/>
      <c r="AC710" s="212"/>
      <c r="AD710" s="212"/>
    </row>
    <row r="711" spans="1:30" s="202" customFormat="1" hidden="1" x14ac:dyDescent="0.25">
      <c r="A711" s="197"/>
      <c r="B711" s="208">
        <v>4241</v>
      </c>
      <c r="C711" s="207" t="s">
        <v>99</v>
      </c>
      <c r="D711" s="200"/>
      <c r="E711" s="200"/>
      <c r="F711" s="201">
        <f t="shared" si="803"/>
        <v>0</v>
      </c>
      <c r="G711" s="201"/>
      <c r="H711" s="200"/>
      <c r="I711" s="200"/>
      <c r="J711" s="201">
        <f t="shared" si="808"/>
        <v>0</v>
      </c>
      <c r="K711" s="200"/>
      <c r="L711" s="200"/>
      <c r="M711" s="200"/>
      <c r="N711" s="200"/>
      <c r="O711" s="200"/>
      <c r="P711" s="200"/>
      <c r="Q711" s="200"/>
      <c r="R711" s="200"/>
      <c r="S711" s="200"/>
      <c r="T711" s="201">
        <f t="shared" si="779"/>
        <v>0</v>
      </c>
      <c r="U711" s="201">
        <f t="shared" si="809"/>
        <v>0</v>
      </c>
      <c r="V711" s="200"/>
      <c r="W711" s="201">
        <f t="shared" si="810"/>
        <v>0</v>
      </c>
      <c r="X711" s="200"/>
      <c r="Y711" s="200"/>
      <c r="AA711" s="295">
        <f t="shared" si="771"/>
        <v>0</v>
      </c>
      <c r="AB711" s="212"/>
      <c r="AC711" s="212"/>
      <c r="AD711" s="212"/>
    </row>
    <row r="712" spans="1:30" s="202" customFormat="1" hidden="1" x14ac:dyDescent="0.25">
      <c r="A712" s="197"/>
      <c r="B712" s="208">
        <v>4242</v>
      </c>
      <c r="C712" s="207"/>
      <c r="D712" s="200"/>
      <c r="E712" s="200"/>
      <c r="F712" s="201">
        <f t="shared" si="803"/>
        <v>0</v>
      </c>
      <c r="G712" s="201"/>
      <c r="H712" s="200"/>
      <c r="I712" s="200"/>
      <c r="J712" s="201">
        <f t="shared" si="808"/>
        <v>0</v>
      </c>
      <c r="K712" s="200"/>
      <c r="L712" s="200"/>
      <c r="M712" s="200"/>
      <c r="N712" s="200"/>
      <c r="O712" s="200"/>
      <c r="P712" s="200"/>
      <c r="Q712" s="200"/>
      <c r="R712" s="200"/>
      <c r="S712" s="200"/>
      <c r="T712" s="201">
        <f t="shared" si="779"/>
        <v>0</v>
      </c>
      <c r="U712" s="201">
        <f t="shared" si="809"/>
        <v>0</v>
      </c>
      <c r="V712" s="200"/>
      <c r="W712" s="201">
        <f t="shared" si="810"/>
        <v>0</v>
      </c>
      <c r="X712" s="200"/>
      <c r="Y712" s="200"/>
      <c r="AA712" s="295">
        <f t="shared" si="771"/>
        <v>0</v>
      </c>
      <c r="AB712" s="212"/>
      <c r="AC712" s="212"/>
      <c r="AD712" s="212"/>
    </row>
    <row r="713" spans="1:30" s="202" customFormat="1" hidden="1" x14ac:dyDescent="0.25">
      <c r="A713" s="197"/>
      <c r="B713" s="208">
        <v>4243</v>
      </c>
      <c r="C713" s="209" t="s">
        <v>100</v>
      </c>
      <c r="D713" s="200"/>
      <c r="E713" s="200"/>
      <c r="F713" s="201">
        <f t="shared" si="803"/>
        <v>0</v>
      </c>
      <c r="G713" s="201"/>
      <c r="H713" s="200"/>
      <c r="I713" s="200"/>
      <c r="J713" s="201">
        <f t="shared" si="808"/>
        <v>0</v>
      </c>
      <c r="K713" s="200"/>
      <c r="L713" s="200"/>
      <c r="M713" s="200"/>
      <c r="N713" s="200"/>
      <c r="O713" s="200"/>
      <c r="P713" s="200"/>
      <c r="Q713" s="200"/>
      <c r="R713" s="200"/>
      <c r="S713" s="200"/>
      <c r="T713" s="201">
        <f t="shared" si="779"/>
        <v>0</v>
      </c>
      <c r="U713" s="201">
        <f t="shared" si="809"/>
        <v>0</v>
      </c>
      <c r="V713" s="200"/>
      <c r="W713" s="201">
        <f t="shared" si="810"/>
        <v>0</v>
      </c>
      <c r="X713" s="200"/>
      <c r="Y713" s="200"/>
      <c r="AA713" s="295">
        <f t="shared" si="771"/>
        <v>0</v>
      </c>
      <c r="AB713" s="212"/>
      <c r="AC713" s="212"/>
      <c r="AD713" s="212"/>
    </row>
    <row r="714" spans="1:30" s="202" customFormat="1" hidden="1" x14ac:dyDescent="0.25">
      <c r="A714" s="197"/>
      <c r="B714" s="208">
        <v>4244</v>
      </c>
      <c r="C714" s="210" t="s">
        <v>101</v>
      </c>
      <c r="D714" s="200"/>
      <c r="E714" s="200"/>
      <c r="F714" s="201">
        <f t="shared" si="803"/>
        <v>0</v>
      </c>
      <c r="G714" s="201"/>
      <c r="H714" s="200"/>
      <c r="I714" s="200"/>
      <c r="J714" s="201">
        <f t="shared" si="808"/>
        <v>0</v>
      </c>
      <c r="K714" s="200"/>
      <c r="L714" s="200"/>
      <c r="M714" s="200"/>
      <c r="N714" s="200"/>
      <c r="O714" s="200"/>
      <c r="P714" s="200"/>
      <c r="Q714" s="200"/>
      <c r="R714" s="200"/>
      <c r="S714" s="200"/>
      <c r="T714" s="201">
        <f t="shared" si="779"/>
        <v>0</v>
      </c>
      <c r="U714" s="201">
        <f t="shared" si="809"/>
        <v>0</v>
      </c>
      <c r="V714" s="200"/>
      <c r="W714" s="201">
        <f t="shared" si="810"/>
        <v>0</v>
      </c>
      <c r="X714" s="200"/>
      <c r="Y714" s="200"/>
      <c r="AA714" s="295">
        <f t="shared" si="771"/>
        <v>0</v>
      </c>
      <c r="AB714" s="212"/>
      <c r="AC714" s="212"/>
      <c r="AD714" s="212"/>
    </row>
    <row r="715" spans="1:30" s="192" customFormat="1" hidden="1" x14ac:dyDescent="0.25">
      <c r="A715" s="189"/>
      <c r="B715" s="197">
        <v>426</v>
      </c>
      <c r="C715" s="210" t="s">
        <v>102</v>
      </c>
      <c r="D715" s="191">
        <f t="shared" ref="D715:E715" si="821">SUM(D716+D717)</f>
        <v>0</v>
      </c>
      <c r="E715" s="191">
        <f t="shared" si="821"/>
        <v>0</v>
      </c>
      <c r="F715" s="201">
        <f t="shared" si="803"/>
        <v>0</v>
      </c>
      <c r="G715" s="191"/>
      <c r="H715" s="191">
        <f t="shared" ref="H715:I715" si="822">SUM(H716+H717)</f>
        <v>0</v>
      </c>
      <c r="I715" s="191">
        <f t="shared" si="822"/>
        <v>0</v>
      </c>
      <c r="J715" s="201">
        <f t="shared" si="808"/>
        <v>0</v>
      </c>
      <c r="K715" s="317">
        <f t="shared" ref="K715:S715" si="823">SUM(K716+K717)</f>
        <v>0</v>
      </c>
      <c r="L715" s="317">
        <f t="shared" si="823"/>
        <v>0</v>
      </c>
      <c r="M715" s="317">
        <f t="shared" si="823"/>
        <v>0</v>
      </c>
      <c r="N715" s="317">
        <f t="shared" si="823"/>
        <v>0</v>
      </c>
      <c r="O715" s="317">
        <f t="shared" si="823"/>
        <v>0</v>
      </c>
      <c r="P715" s="317">
        <f t="shared" si="823"/>
        <v>0</v>
      </c>
      <c r="Q715" s="317">
        <f t="shared" si="823"/>
        <v>0</v>
      </c>
      <c r="R715" s="317">
        <f t="shared" si="823"/>
        <v>0</v>
      </c>
      <c r="S715" s="317">
        <f t="shared" si="823"/>
        <v>0</v>
      </c>
      <c r="T715" s="201">
        <f t="shared" si="779"/>
        <v>0</v>
      </c>
      <c r="U715" s="201">
        <f t="shared" si="809"/>
        <v>0</v>
      </c>
      <c r="V715" s="191">
        <f t="shared" ref="V715" si="824">SUM(V716+V717)</f>
        <v>0</v>
      </c>
      <c r="W715" s="201">
        <f t="shared" si="810"/>
        <v>0</v>
      </c>
      <c r="X715" s="191">
        <f t="shared" ref="X715:Y715" si="825">SUM(X716+X717)</f>
        <v>0</v>
      </c>
      <c r="Y715" s="191">
        <f t="shared" si="825"/>
        <v>0</v>
      </c>
      <c r="AA715" s="295">
        <f t="shared" si="771"/>
        <v>0</v>
      </c>
      <c r="AB715" s="212"/>
      <c r="AC715" s="212"/>
      <c r="AD715" s="212"/>
    </row>
    <row r="716" spans="1:30" s="202" customFormat="1" hidden="1" x14ac:dyDescent="0.25">
      <c r="A716" s="197"/>
      <c r="B716" s="206">
        <v>4262</v>
      </c>
      <c r="C716" s="210" t="s">
        <v>103</v>
      </c>
      <c r="D716" s="200"/>
      <c r="E716" s="200"/>
      <c r="F716" s="201">
        <f t="shared" si="803"/>
        <v>0</v>
      </c>
      <c r="G716" s="201"/>
      <c r="H716" s="200"/>
      <c r="I716" s="200"/>
      <c r="J716" s="201">
        <f t="shared" si="808"/>
        <v>0</v>
      </c>
      <c r="K716" s="200"/>
      <c r="L716" s="200"/>
      <c r="M716" s="200"/>
      <c r="N716" s="200"/>
      <c r="O716" s="200"/>
      <c r="P716" s="200"/>
      <c r="Q716" s="200"/>
      <c r="R716" s="200"/>
      <c r="S716" s="200"/>
      <c r="T716" s="201">
        <f t="shared" si="779"/>
        <v>0</v>
      </c>
      <c r="U716" s="201">
        <f t="shared" si="809"/>
        <v>0</v>
      </c>
      <c r="V716" s="200"/>
      <c r="W716" s="201">
        <f t="shared" si="810"/>
        <v>0</v>
      </c>
      <c r="X716" s="200"/>
      <c r="Y716" s="200"/>
      <c r="AA716" s="295">
        <f t="shared" si="771"/>
        <v>0</v>
      </c>
      <c r="AB716" s="212"/>
      <c r="AC716" s="212"/>
      <c r="AD716" s="212"/>
    </row>
    <row r="717" spans="1:30" s="202" customFormat="1" hidden="1" x14ac:dyDescent="0.25">
      <c r="A717" s="197"/>
      <c r="B717" s="206">
        <v>4263</v>
      </c>
      <c r="C717" s="210"/>
      <c r="D717" s="200"/>
      <c r="E717" s="200"/>
      <c r="F717" s="201">
        <f t="shared" si="803"/>
        <v>0</v>
      </c>
      <c r="G717" s="201"/>
      <c r="H717" s="200"/>
      <c r="I717" s="200"/>
      <c r="J717" s="201">
        <f t="shared" si="808"/>
        <v>0</v>
      </c>
      <c r="K717" s="200"/>
      <c r="L717" s="200"/>
      <c r="M717" s="200"/>
      <c r="N717" s="200"/>
      <c r="O717" s="200"/>
      <c r="P717" s="200"/>
      <c r="Q717" s="200"/>
      <c r="R717" s="200"/>
      <c r="S717" s="200"/>
      <c r="T717" s="201">
        <f t="shared" si="779"/>
        <v>0</v>
      </c>
      <c r="U717" s="201">
        <f t="shared" si="809"/>
        <v>0</v>
      </c>
      <c r="V717" s="200"/>
      <c r="W717" s="201">
        <f t="shared" si="810"/>
        <v>0</v>
      </c>
      <c r="X717" s="200"/>
      <c r="Y717" s="200"/>
      <c r="AA717" s="295">
        <f t="shared" si="771"/>
        <v>0</v>
      </c>
      <c r="AB717" s="212"/>
      <c r="AC717" s="212"/>
      <c r="AD717" s="212"/>
    </row>
    <row r="718" spans="1:30" x14ac:dyDescent="0.25">
      <c r="B718" s="323">
        <v>3293</v>
      </c>
      <c r="C718" s="207" t="s">
        <v>61</v>
      </c>
      <c r="J718" s="201"/>
      <c r="K718" s="201">
        <v>5000</v>
      </c>
      <c r="L718" s="201"/>
      <c r="M718" s="201"/>
      <c r="N718" s="201"/>
      <c r="O718" s="201"/>
      <c r="P718" s="201"/>
      <c r="Q718" s="201"/>
      <c r="R718" s="201"/>
      <c r="S718" s="201"/>
      <c r="T718" s="201">
        <f t="shared" si="779"/>
        <v>5000</v>
      </c>
      <c r="U718" s="201">
        <f t="shared" si="809"/>
        <v>5000</v>
      </c>
      <c r="AA718" s="295">
        <f t="shared" si="771"/>
        <v>5000</v>
      </c>
      <c r="AB718" s="212"/>
      <c r="AC718" s="212"/>
      <c r="AD718" s="212"/>
    </row>
    <row r="719" spans="1:30" x14ac:dyDescent="0.25">
      <c r="B719" s="323">
        <v>3295</v>
      </c>
      <c r="C719" s="207" t="s">
        <v>64</v>
      </c>
      <c r="K719" s="310">
        <v>0</v>
      </c>
      <c r="L719" s="313"/>
      <c r="M719" s="313"/>
      <c r="N719" s="310"/>
      <c r="O719" s="310"/>
      <c r="P719" s="310"/>
      <c r="Q719" s="310"/>
      <c r="R719" s="310"/>
      <c r="S719" s="310"/>
      <c r="T719" s="201">
        <f t="shared" si="779"/>
        <v>0</v>
      </c>
      <c r="U719" s="201">
        <f t="shared" si="809"/>
        <v>0</v>
      </c>
      <c r="AA719" s="295">
        <f t="shared" si="771"/>
        <v>0</v>
      </c>
    </row>
    <row r="720" spans="1:30" s="7" customFormat="1" x14ac:dyDescent="0.25">
      <c r="B720" s="6"/>
      <c r="C720" s="303"/>
      <c r="D720" s="4">
        <f t="shared" ref="D720:E720" si="826">SUM(D721+D778)</f>
        <v>0</v>
      </c>
      <c r="E720" s="4">
        <f t="shared" si="826"/>
        <v>0</v>
      </c>
      <c r="F720" s="201">
        <f t="shared" ref="F720:F723" si="827">SUM(H720:S720)</f>
        <v>0</v>
      </c>
      <c r="G720" s="4"/>
      <c r="H720" s="4"/>
      <c r="I720" s="4"/>
      <c r="J720" s="201"/>
      <c r="K720" s="4"/>
      <c r="L720" s="4"/>
      <c r="M720" s="4"/>
      <c r="N720" s="4">
        <f t="shared" ref="N720:R720" si="828">SUM(N721+N778)</f>
        <v>0</v>
      </c>
      <c r="O720" s="4">
        <f t="shared" si="828"/>
        <v>0</v>
      </c>
      <c r="P720" s="4"/>
      <c r="Q720" s="4">
        <f t="shared" si="828"/>
        <v>0</v>
      </c>
      <c r="R720" s="4">
        <f t="shared" si="828"/>
        <v>0</v>
      </c>
      <c r="S720" s="4"/>
      <c r="T720" s="201"/>
      <c r="U720" s="201"/>
      <c r="V720" s="4">
        <f t="shared" ref="V720" si="829">SUM(V721+V778)</f>
        <v>0</v>
      </c>
      <c r="W720" s="201">
        <f t="shared" ref="W720:W783" si="830">SUM(U720:V720)</f>
        <v>0</v>
      </c>
      <c r="X720" s="4"/>
      <c r="Y720" s="4"/>
      <c r="AA720" s="295"/>
    </row>
    <row r="721" spans="1:27" s="7" customFormat="1" hidden="1" x14ac:dyDescent="0.25">
      <c r="B721" s="6">
        <v>3</v>
      </c>
      <c r="C721" s="2"/>
      <c r="D721" s="4">
        <f t="shared" ref="D721:E721" si="831">SUM(D722+D734+D767)</f>
        <v>0</v>
      </c>
      <c r="E721" s="4">
        <f t="shared" si="831"/>
        <v>0</v>
      </c>
      <c r="F721" s="201">
        <f t="shared" si="827"/>
        <v>0</v>
      </c>
      <c r="G721" s="4"/>
      <c r="H721" s="4">
        <f t="shared" ref="H721:I721" si="832">SUM(H722+H734+H767)</f>
        <v>0</v>
      </c>
      <c r="I721" s="4">
        <f t="shared" si="832"/>
        <v>0</v>
      </c>
      <c r="J721" s="201">
        <f t="shared" ref="J721:J780" si="833">SUM(H721:I721)</f>
        <v>0</v>
      </c>
      <c r="K721" s="4">
        <f t="shared" ref="K721:S721" si="834">SUM(K722+K734+K767)</f>
        <v>0</v>
      </c>
      <c r="L721" s="4">
        <f t="shared" si="834"/>
        <v>0</v>
      </c>
      <c r="M721" s="4">
        <f t="shared" si="834"/>
        <v>0</v>
      </c>
      <c r="N721" s="4">
        <f t="shared" si="834"/>
        <v>0</v>
      </c>
      <c r="O721" s="4">
        <f t="shared" si="834"/>
        <v>0</v>
      </c>
      <c r="P721" s="4">
        <f t="shared" si="834"/>
        <v>0</v>
      </c>
      <c r="Q721" s="4">
        <f t="shared" si="834"/>
        <v>0</v>
      </c>
      <c r="R721" s="4">
        <f t="shared" si="834"/>
        <v>0</v>
      </c>
      <c r="S721" s="4">
        <f t="shared" si="834"/>
        <v>0</v>
      </c>
      <c r="T721" s="201">
        <f t="shared" ref="T721:T784" si="835">SUM(K721:S721)</f>
        <v>0</v>
      </c>
      <c r="U721" s="201">
        <f t="shared" ref="U721:U783" si="836">SUM(J721+T721)</f>
        <v>0</v>
      </c>
      <c r="V721" s="4">
        <f t="shared" ref="V721" si="837">SUM(V722+V734+V767)</f>
        <v>0</v>
      </c>
      <c r="W721" s="201">
        <f t="shared" si="830"/>
        <v>0</v>
      </c>
      <c r="X721" s="4">
        <f t="shared" ref="X721:Y721" si="838">SUM(X722+X734+X767)</f>
        <v>0</v>
      </c>
      <c r="Y721" s="4">
        <f t="shared" si="838"/>
        <v>0</v>
      </c>
      <c r="AA721" s="295"/>
    </row>
    <row r="722" spans="1:27" s="7" customFormat="1" hidden="1" x14ac:dyDescent="0.25">
      <c r="B722" s="6">
        <v>31</v>
      </c>
      <c r="C722" s="10" t="s">
        <v>578</v>
      </c>
      <c r="D722" s="4">
        <f t="shared" ref="D722:E722" si="839">SUM(D723+D728+D730)</f>
        <v>0</v>
      </c>
      <c r="E722" s="4">
        <f t="shared" si="839"/>
        <v>0</v>
      </c>
      <c r="F722" s="201">
        <f t="shared" si="827"/>
        <v>0</v>
      </c>
      <c r="G722" s="4"/>
      <c r="H722" s="4">
        <f t="shared" ref="H722:I722" si="840">SUM(H723+H728+H730)</f>
        <v>0</v>
      </c>
      <c r="I722" s="4">
        <f t="shared" si="840"/>
        <v>0</v>
      </c>
      <c r="J722" s="201">
        <f t="shared" si="833"/>
        <v>0</v>
      </c>
      <c r="K722" s="4">
        <f t="shared" ref="K722:S722" si="841">SUM(K723+K728+K730)</f>
        <v>0</v>
      </c>
      <c r="L722" s="4">
        <f t="shared" si="841"/>
        <v>0</v>
      </c>
      <c r="M722" s="4">
        <f t="shared" si="841"/>
        <v>0</v>
      </c>
      <c r="N722" s="4">
        <f t="shared" si="841"/>
        <v>0</v>
      </c>
      <c r="O722" s="4">
        <f t="shared" si="841"/>
        <v>0</v>
      </c>
      <c r="P722" s="4">
        <f t="shared" si="841"/>
        <v>0</v>
      </c>
      <c r="Q722" s="4">
        <f t="shared" si="841"/>
        <v>0</v>
      </c>
      <c r="R722" s="4">
        <f t="shared" si="841"/>
        <v>0</v>
      </c>
      <c r="S722" s="4">
        <f t="shared" si="841"/>
        <v>0</v>
      </c>
      <c r="T722" s="201">
        <f t="shared" si="835"/>
        <v>0</v>
      </c>
      <c r="U722" s="201">
        <f t="shared" si="836"/>
        <v>0</v>
      </c>
      <c r="V722" s="4">
        <f t="shared" ref="V722" si="842">SUM(V723+V728+V730)</f>
        <v>0</v>
      </c>
      <c r="W722" s="201">
        <f t="shared" si="830"/>
        <v>0</v>
      </c>
      <c r="X722" s="4">
        <f t="shared" ref="X722:Y722" si="843">SUM(X723+X728+X730)</f>
        <v>0</v>
      </c>
      <c r="Y722" s="4">
        <f t="shared" si="843"/>
        <v>0</v>
      </c>
      <c r="AA722" s="295"/>
    </row>
    <row r="723" spans="1:27" s="7" customFormat="1" hidden="1" x14ac:dyDescent="0.25">
      <c r="B723" s="6">
        <v>311</v>
      </c>
      <c r="C723" s="7" t="s">
        <v>119</v>
      </c>
      <c r="D723" s="4">
        <f t="shared" ref="D723:E723" si="844">SUM(D724+D725+D726+D727)</f>
        <v>0</v>
      </c>
      <c r="E723" s="4">
        <f t="shared" si="844"/>
        <v>0</v>
      </c>
      <c r="F723" s="201">
        <f t="shared" si="827"/>
        <v>0</v>
      </c>
      <c r="G723" s="4"/>
      <c r="H723" s="4">
        <f t="shared" ref="H723:I723" si="845">SUM(H724+H725+H726+H727)</f>
        <v>0</v>
      </c>
      <c r="I723" s="4">
        <f t="shared" si="845"/>
        <v>0</v>
      </c>
      <c r="J723" s="201">
        <f t="shared" si="833"/>
        <v>0</v>
      </c>
      <c r="K723" s="4">
        <f t="shared" ref="K723:S723" si="846">SUM(K724+K725+K726+K727)</f>
        <v>0</v>
      </c>
      <c r="L723" s="4">
        <f t="shared" si="846"/>
        <v>0</v>
      </c>
      <c r="M723" s="4">
        <f t="shared" si="846"/>
        <v>0</v>
      </c>
      <c r="N723" s="4">
        <f t="shared" si="846"/>
        <v>0</v>
      </c>
      <c r="O723" s="4">
        <f t="shared" si="846"/>
        <v>0</v>
      </c>
      <c r="P723" s="4">
        <f t="shared" si="846"/>
        <v>0</v>
      </c>
      <c r="Q723" s="4">
        <f t="shared" si="846"/>
        <v>0</v>
      </c>
      <c r="R723" s="4">
        <f t="shared" si="846"/>
        <v>0</v>
      </c>
      <c r="S723" s="4">
        <f t="shared" si="846"/>
        <v>0</v>
      </c>
      <c r="T723" s="201">
        <f t="shared" si="835"/>
        <v>0</v>
      </c>
      <c r="U723" s="201">
        <f t="shared" si="836"/>
        <v>0</v>
      </c>
      <c r="V723" s="4">
        <f t="shared" ref="V723" si="847">SUM(V724+V725+V726+V727)</f>
        <v>0</v>
      </c>
      <c r="W723" s="201">
        <f t="shared" si="830"/>
        <v>0</v>
      </c>
      <c r="X723" s="4">
        <f t="shared" ref="X723:Y723" si="848">SUM(X724+X725+X726+X727)</f>
        <v>0</v>
      </c>
      <c r="Y723" s="4">
        <f t="shared" si="848"/>
        <v>0</v>
      </c>
      <c r="AA723" s="295"/>
    </row>
    <row r="724" spans="1:27" s="202" customFormat="1" hidden="1" x14ac:dyDescent="0.25">
      <c r="A724" s="197"/>
      <c r="B724" s="198" t="s">
        <v>0</v>
      </c>
      <c r="C724" s="7"/>
      <c r="D724" s="200"/>
      <c r="E724" s="200"/>
      <c r="F724" s="201">
        <f t="shared" ref="F724" si="849">SUM(H724:S724)</f>
        <v>0</v>
      </c>
      <c r="G724" s="201"/>
      <c r="H724" s="200"/>
      <c r="I724" s="200"/>
      <c r="J724" s="201">
        <f t="shared" si="833"/>
        <v>0</v>
      </c>
      <c r="K724" s="200"/>
      <c r="L724" s="200"/>
      <c r="M724" s="200"/>
      <c r="N724" s="200"/>
      <c r="O724" s="200"/>
      <c r="P724" s="200"/>
      <c r="Q724" s="200"/>
      <c r="R724" s="200"/>
      <c r="S724" s="200"/>
      <c r="T724" s="201">
        <f t="shared" si="835"/>
        <v>0</v>
      </c>
      <c r="U724" s="201">
        <f t="shared" si="836"/>
        <v>0</v>
      </c>
      <c r="V724" s="200"/>
      <c r="W724" s="201">
        <f t="shared" si="830"/>
        <v>0</v>
      </c>
      <c r="X724" s="200"/>
      <c r="Y724" s="200"/>
      <c r="AA724" s="295"/>
    </row>
    <row r="725" spans="1:27" s="202" customFormat="1" hidden="1" x14ac:dyDescent="0.25">
      <c r="A725" s="197"/>
      <c r="B725" s="198" t="s">
        <v>2</v>
      </c>
      <c r="C725" s="7"/>
      <c r="D725" s="200"/>
      <c r="E725" s="200"/>
      <c r="F725" s="201">
        <f t="shared" ref="F725:F779" si="850">SUM(H725:S725)</f>
        <v>0</v>
      </c>
      <c r="G725" s="201"/>
      <c r="H725" s="200"/>
      <c r="I725" s="200"/>
      <c r="J725" s="201">
        <f t="shared" si="833"/>
        <v>0</v>
      </c>
      <c r="K725" s="200"/>
      <c r="L725" s="200"/>
      <c r="M725" s="200"/>
      <c r="N725" s="200"/>
      <c r="O725" s="200"/>
      <c r="P725" s="200"/>
      <c r="Q725" s="200"/>
      <c r="R725" s="200"/>
      <c r="S725" s="200"/>
      <c r="T725" s="201">
        <f t="shared" si="835"/>
        <v>0</v>
      </c>
      <c r="U725" s="201">
        <f t="shared" si="836"/>
        <v>0</v>
      </c>
      <c r="V725" s="200"/>
      <c r="W725" s="201">
        <f t="shared" si="830"/>
        <v>0</v>
      </c>
      <c r="X725" s="200"/>
      <c r="Y725" s="200"/>
      <c r="AA725" s="295"/>
    </row>
    <row r="726" spans="1:27" s="202" customFormat="1" hidden="1" x14ac:dyDescent="0.25">
      <c r="A726" s="197"/>
      <c r="B726" s="198" t="s">
        <v>4</v>
      </c>
      <c r="C726" s="199" t="s">
        <v>1</v>
      </c>
      <c r="D726" s="200"/>
      <c r="E726" s="200"/>
      <c r="F726" s="201">
        <f t="shared" si="850"/>
        <v>0</v>
      </c>
      <c r="G726" s="201"/>
      <c r="H726" s="200"/>
      <c r="I726" s="200"/>
      <c r="J726" s="201">
        <f t="shared" si="833"/>
        <v>0</v>
      </c>
      <c r="K726" s="200"/>
      <c r="L726" s="200"/>
      <c r="M726" s="200"/>
      <c r="N726" s="200"/>
      <c r="O726" s="200"/>
      <c r="P726" s="200"/>
      <c r="Q726" s="200"/>
      <c r="R726" s="200"/>
      <c r="S726" s="200"/>
      <c r="T726" s="201">
        <f t="shared" si="835"/>
        <v>0</v>
      </c>
      <c r="U726" s="201">
        <f t="shared" si="836"/>
        <v>0</v>
      </c>
      <c r="V726" s="200"/>
      <c r="W726" s="201">
        <f t="shared" si="830"/>
        <v>0</v>
      </c>
      <c r="X726" s="200"/>
      <c r="Y726" s="200"/>
      <c r="AA726" s="295"/>
    </row>
    <row r="727" spans="1:27" s="202" customFormat="1" hidden="1" x14ac:dyDescent="0.25">
      <c r="A727" s="197"/>
      <c r="B727" s="198" t="s">
        <v>6</v>
      </c>
      <c r="C727" s="199" t="s">
        <v>3</v>
      </c>
      <c r="D727" s="200"/>
      <c r="E727" s="200"/>
      <c r="F727" s="201">
        <f t="shared" si="850"/>
        <v>0</v>
      </c>
      <c r="G727" s="201"/>
      <c r="H727" s="200"/>
      <c r="I727" s="200"/>
      <c r="J727" s="201">
        <f t="shared" si="833"/>
        <v>0</v>
      </c>
      <c r="K727" s="200"/>
      <c r="L727" s="200"/>
      <c r="M727" s="200"/>
      <c r="N727" s="200"/>
      <c r="O727" s="200"/>
      <c r="P727" s="200"/>
      <c r="Q727" s="200"/>
      <c r="R727" s="200"/>
      <c r="S727" s="200"/>
      <c r="T727" s="201">
        <f t="shared" si="835"/>
        <v>0</v>
      </c>
      <c r="U727" s="201">
        <f t="shared" si="836"/>
        <v>0</v>
      </c>
      <c r="V727" s="200"/>
      <c r="W727" s="201">
        <f t="shared" si="830"/>
        <v>0</v>
      </c>
      <c r="X727" s="200"/>
      <c r="Y727" s="200"/>
      <c r="AA727" s="295"/>
    </row>
    <row r="728" spans="1:27" s="192" customFormat="1" hidden="1" x14ac:dyDescent="0.25">
      <c r="A728" s="189"/>
      <c r="B728" s="189">
        <v>312</v>
      </c>
      <c r="C728" s="199" t="s">
        <v>5</v>
      </c>
      <c r="D728" s="191">
        <f>SUM(D729)</f>
        <v>0</v>
      </c>
      <c r="E728" s="191">
        <f t="shared" ref="E728:V728" si="851">SUM(E729)</f>
        <v>0</v>
      </c>
      <c r="F728" s="201">
        <f t="shared" si="850"/>
        <v>0</v>
      </c>
      <c r="G728" s="191"/>
      <c r="H728" s="191">
        <f t="shared" si="851"/>
        <v>0</v>
      </c>
      <c r="I728" s="191">
        <f t="shared" si="851"/>
        <v>0</v>
      </c>
      <c r="J728" s="201">
        <f t="shared" si="833"/>
        <v>0</v>
      </c>
      <c r="K728" s="191">
        <f t="shared" si="851"/>
        <v>0</v>
      </c>
      <c r="L728" s="191">
        <f t="shared" si="851"/>
        <v>0</v>
      </c>
      <c r="M728" s="191">
        <f t="shared" si="851"/>
        <v>0</v>
      </c>
      <c r="N728" s="191">
        <f t="shared" si="851"/>
        <v>0</v>
      </c>
      <c r="O728" s="191">
        <f t="shared" si="851"/>
        <v>0</v>
      </c>
      <c r="P728" s="191">
        <f t="shared" si="851"/>
        <v>0</v>
      </c>
      <c r="Q728" s="191">
        <f t="shared" si="851"/>
        <v>0</v>
      </c>
      <c r="R728" s="191">
        <f t="shared" si="851"/>
        <v>0</v>
      </c>
      <c r="S728" s="191">
        <f t="shared" si="851"/>
        <v>0</v>
      </c>
      <c r="T728" s="201">
        <f t="shared" si="835"/>
        <v>0</v>
      </c>
      <c r="U728" s="201">
        <f t="shared" si="836"/>
        <v>0</v>
      </c>
      <c r="V728" s="191">
        <f t="shared" si="851"/>
        <v>0</v>
      </c>
      <c r="W728" s="201">
        <f t="shared" si="830"/>
        <v>0</v>
      </c>
      <c r="X728" s="191">
        <f t="shared" ref="X728:Y728" si="852">SUM(X729)</f>
        <v>0</v>
      </c>
      <c r="Y728" s="191">
        <f t="shared" si="852"/>
        <v>0</v>
      </c>
      <c r="AA728" s="295"/>
    </row>
    <row r="729" spans="1:27" s="202" customFormat="1" hidden="1" x14ac:dyDescent="0.25">
      <c r="A729" s="197"/>
      <c r="B729" s="198" t="s">
        <v>8</v>
      </c>
      <c r="C729" s="199" t="s">
        <v>7</v>
      </c>
      <c r="D729" s="200"/>
      <c r="E729" s="200"/>
      <c r="F729" s="201">
        <f t="shared" si="850"/>
        <v>0</v>
      </c>
      <c r="G729" s="201"/>
      <c r="H729" s="200"/>
      <c r="I729" s="200"/>
      <c r="J729" s="201">
        <f t="shared" si="833"/>
        <v>0</v>
      </c>
      <c r="K729" s="200"/>
      <c r="L729" s="200"/>
      <c r="M729" s="200"/>
      <c r="N729" s="200"/>
      <c r="O729" s="200"/>
      <c r="P729" s="200"/>
      <c r="Q729" s="200"/>
      <c r="R729" s="200"/>
      <c r="S729" s="200"/>
      <c r="T729" s="201">
        <f t="shared" si="835"/>
        <v>0</v>
      </c>
      <c r="U729" s="201">
        <f t="shared" si="836"/>
        <v>0</v>
      </c>
      <c r="V729" s="200"/>
      <c r="W729" s="201">
        <f t="shared" si="830"/>
        <v>0</v>
      </c>
      <c r="X729" s="200"/>
      <c r="Y729" s="200"/>
      <c r="AA729" s="295"/>
    </row>
    <row r="730" spans="1:27" s="192" customFormat="1" hidden="1" x14ac:dyDescent="0.25">
      <c r="A730" s="189"/>
      <c r="B730" s="189">
        <v>313</v>
      </c>
      <c r="C730" s="190"/>
      <c r="D730" s="191">
        <f t="shared" ref="D730:E730" si="853">SUM(D731+D732+D733)</f>
        <v>0</v>
      </c>
      <c r="E730" s="191">
        <f t="shared" si="853"/>
        <v>0</v>
      </c>
      <c r="F730" s="201">
        <f t="shared" si="850"/>
        <v>0</v>
      </c>
      <c r="G730" s="191"/>
      <c r="H730" s="191">
        <f t="shared" ref="H730:I730" si="854">SUM(H731+H732+H733)</f>
        <v>0</v>
      </c>
      <c r="I730" s="191">
        <f t="shared" si="854"/>
        <v>0</v>
      </c>
      <c r="J730" s="201">
        <f t="shared" si="833"/>
        <v>0</v>
      </c>
      <c r="K730" s="191">
        <f t="shared" ref="K730:S730" si="855">SUM(K731+K732+K733)</f>
        <v>0</v>
      </c>
      <c r="L730" s="191">
        <f t="shared" si="855"/>
        <v>0</v>
      </c>
      <c r="M730" s="191">
        <f t="shared" si="855"/>
        <v>0</v>
      </c>
      <c r="N730" s="191">
        <f t="shared" si="855"/>
        <v>0</v>
      </c>
      <c r="O730" s="191">
        <f t="shared" si="855"/>
        <v>0</v>
      </c>
      <c r="P730" s="191">
        <f t="shared" si="855"/>
        <v>0</v>
      </c>
      <c r="Q730" s="191">
        <f t="shared" si="855"/>
        <v>0</v>
      </c>
      <c r="R730" s="191">
        <f t="shared" si="855"/>
        <v>0</v>
      </c>
      <c r="S730" s="191">
        <f t="shared" si="855"/>
        <v>0</v>
      </c>
      <c r="T730" s="201">
        <f t="shared" si="835"/>
        <v>0</v>
      </c>
      <c r="U730" s="201">
        <f t="shared" si="836"/>
        <v>0</v>
      </c>
      <c r="V730" s="191">
        <f t="shared" ref="V730" si="856">SUM(V731+V732+V733)</f>
        <v>0</v>
      </c>
      <c r="W730" s="201">
        <f t="shared" si="830"/>
        <v>0</v>
      </c>
      <c r="X730" s="191">
        <f t="shared" ref="X730:Y730" si="857">SUM(X731+X732+X733)</f>
        <v>0</v>
      </c>
      <c r="Y730" s="191">
        <f t="shared" si="857"/>
        <v>0</v>
      </c>
      <c r="AA730" s="295"/>
    </row>
    <row r="731" spans="1:27" s="202" customFormat="1" hidden="1" x14ac:dyDescent="0.25">
      <c r="A731" s="197"/>
      <c r="B731" s="198" t="s">
        <v>10</v>
      </c>
      <c r="C731" s="199" t="s">
        <v>9</v>
      </c>
      <c r="D731" s="200"/>
      <c r="E731" s="200"/>
      <c r="F731" s="201">
        <f t="shared" si="850"/>
        <v>0</v>
      </c>
      <c r="G731" s="201"/>
      <c r="H731" s="200"/>
      <c r="I731" s="200"/>
      <c r="J731" s="201">
        <f t="shared" si="833"/>
        <v>0</v>
      </c>
      <c r="K731" s="200"/>
      <c r="L731" s="200"/>
      <c r="M731" s="200"/>
      <c r="N731" s="200"/>
      <c r="O731" s="200"/>
      <c r="P731" s="200"/>
      <c r="Q731" s="200"/>
      <c r="R731" s="200"/>
      <c r="S731" s="200"/>
      <c r="T731" s="201">
        <f t="shared" si="835"/>
        <v>0</v>
      </c>
      <c r="U731" s="201">
        <f t="shared" si="836"/>
        <v>0</v>
      </c>
      <c r="V731" s="200"/>
      <c r="W731" s="201">
        <f t="shared" si="830"/>
        <v>0</v>
      </c>
      <c r="X731" s="200"/>
      <c r="Y731" s="200"/>
      <c r="AA731" s="295"/>
    </row>
    <row r="732" spans="1:27" s="202" customFormat="1" hidden="1" x14ac:dyDescent="0.25">
      <c r="A732" s="197"/>
      <c r="B732" s="198" t="s">
        <v>12</v>
      </c>
      <c r="C732" s="190"/>
      <c r="D732" s="200"/>
      <c r="E732" s="200"/>
      <c r="F732" s="201">
        <f t="shared" si="850"/>
        <v>0</v>
      </c>
      <c r="G732" s="201"/>
      <c r="H732" s="200"/>
      <c r="I732" s="200"/>
      <c r="J732" s="201">
        <f t="shared" si="833"/>
        <v>0</v>
      </c>
      <c r="K732" s="200"/>
      <c r="L732" s="200"/>
      <c r="M732" s="200"/>
      <c r="N732" s="200"/>
      <c r="O732" s="200"/>
      <c r="P732" s="200"/>
      <c r="Q732" s="200"/>
      <c r="R732" s="200"/>
      <c r="S732" s="200"/>
      <c r="T732" s="201">
        <f t="shared" si="835"/>
        <v>0</v>
      </c>
      <c r="U732" s="201">
        <f t="shared" si="836"/>
        <v>0</v>
      </c>
      <c r="V732" s="200"/>
      <c r="W732" s="201">
        <f t="shared" si="830"/>
        <v>0</v>
      </c>
      <c r="X732" s="200"/>
      <c r="Y732" s="200"/>
      <c r="AA732" s="295"/>
    </row>
    <row r="733" spans="1:27" s="202" customFormat="1" ht="12.75" hidden="1" customHeight="1" x14ac:dyDescent="0.25">
      <c r="A733" s="197"/>
      <c r="B733" s="198" t="s">
        <v>14</v>
      </c>
      <c r="C733" s="199" t="s">
        <v>11</v>
      </c>
      <c r="D733" s="200"/>
      <c r="E733" s="200"/>
      <c r="F733" s="201">
        <f t="shared" si="850"/>
        <v>0</v>
      </c>
      <c r="G733" s="201"/>
      <c r="H733" s="200"/>
      <c r="I733" s="200"/>
      <c r="J733" s="201">
        <f t="shared" si="833"/>
        <v>0</v>
      </c>
      <c r="K733" s="200"/>
      <c r="L733" s="200"/>
      <c r="M733" s="200"/>
      <c r="N733" s="200"/>
      <c r="O733" s="200"/>
      <c r="P733" s="200"/>
      <c r="Q733" s="200"/>
      <c r="R733" s="200"/>
      <c r="S733" s="200"/>
      <c r="T733" s="201">
        <f t="shared" si="835"/>
        <v>0</v>
      </c>
      <c r="U733" s="201">
        <f t="shared" si="836"/>
        <v>0</v>
      </c>
      <c r="V733" s="200"/>
      <c r="W733" s="201">
        <f t="shared" si="830"/>
        <v>0</v>
      </c>
      <c r="X733" s="200"/>
      <c r="Y733" s="200"/>
      <c r="AA733" s="295"/>
    </row>
    <row r="734" spans="1:27" s="192" customFormat="1" ht="12.75" hidden="1" customHeight="1" x14ac:dyDescent="0.25">
      <c r="A734" s="189"/>
      <c r="B734" s="189">
        <v>32</v>
      </c>
      <c r="C734" s="199" t="s">
        <v>13</v>
      </c>
      <c r="D734" s="191">
        <f t="shared" ref="D734:E734" si="858">SUM(D735+D740+D747+D757+D759)</f>
        <v>0</v>
      </c>
      <c r="E734" s="191">
        <f t="shared" si="858"/>
        <v>0</v>
      </c>
      <c r="F734" s="201">
        <f t="shared" si="850"/>
        <v>0</v>
      </c>
      <c r="G734" s="191"/>
      <c r="H734" s="191">
        <f t="shared" ref="H734:I734" si="859">SUM(H735+H740+H747+H757+H759)</f>
        <v>0</v>
      </c>
      <c r="I734" s="191">
        <f t="shared" si="859"/>
        <v>0</v>
      </c>
      <c r="J734" s="201">
        <f t="shared" si="833"/>
        <v>0</v>
      </c>
      <c r="K734" s="191">
        <f t="shared" ref="K734:S734" si="860">SUM(K735+K740+K747+K757+K759)</f>
        <v>0</v>
      </c>
      <c r="L734" s="191">
        <f t="shared" si="860"/>
        <v>0</v>
      </c>
      <c r="M734" s="191">
        <f t="shared" si="860"/>
        <v>0</v>
      </c>
      <c r="N734" s="191">
        <f t="shared" si="860"/>
        <v>0</v>
      </c>
      <c r="O734" s="191">
        <f t="shared" si="860"/>
        <v>0</v>
      </c>
      <c r="P734" s="191">
        <f t="shared" si="860"/>
        <v>0</v>
      </c>
      <c r="Q734" s="191">
        <f t="shared" si="860"/>
        <v>0</v>
      </c>
      <c r="R734" s="191">
        <f t="shared" si="860"/>
        <v>0</v>
      </c>
      <c r="S734" s="191">
        <f t="shared" si="860"/>
        <v>0</v>
      </c>
      <c r="T734" s="201">
        <f t="shared" si="835"/>
        <v>0</v>
      </c>
      <c r="U734" s="201">
        <f t="shared" si="836"/>
        <v>0</v>
      </c>
      <c r="V734" s="191">
        <f t="shared" ref="V734" si="861">SUM(V735+V740+V747+V757+V759)</f>
        <v>0</v>
      </c>
      <c r="W734" s="201">
        <f t="shared" si="830"/>
        <v>0</v>
      </c>
      <c r="X734" s="191">
        <f t="shared" ref="X734:Y734" si="862">SUM(X735+X736+X737+X738+X739+X740)</f>
        <v>0</v>
      </c>
      <c r="Y734" s="191">
        <f t="shared" si="862"/>
        <v>0</v>
      </c>
      <c r="AA734" s="295"/>
    </row>
    <row r="735" spans="1:27" s="192" customFormat="1" ht="12.75" hidden="1" customHeight="1" x14ac:dyDescent="0.25">
      <c r="A735" s="189"/>
      <c r="B735" s="189">
        <v>321</v>
      </c>
      <c r="C735" s="199" t="s">
        <v>15</v>
      </c>
      <c r="D735" s="191">
        <f t="shared" ref="D735:E735" si="863">SUM(D736+D737+D738+D739)</f>
        <v>0</v>
      </c>
      <c r="E735" s="191">
        <f t="shared" si="863"/>
        <v>0</v>
      </c>
      <c r="F735" s="201">
        <f t="shared" si="850"/>
        <v>0</v>
      </c>
      <c r="G735" s="191"/>
      <c r="H735" s="191">
        <f t="shared" ref="H735:I735" si="864">SUM(H736+H737+H738+H739)</f>
        <v>0</v>
      </c>
      <c r="I735" s="191">
        <f t="shared" si="864"/>
        <v>0</v>
      </c>
      <c r="J735" s="201">
        <f t="shared" si="833"/>
        <v>0</v>
      </c>
      <c r="K735" s="191">
        <f t="shared" ref="K735:S735" si="865">SUM(K736+K737+K738+K739)</f>
        <v>0</v>
      </c>
      <c r="L735" s="191">
        <f t="shared" si="865"/>
        <v>0</v>
      </c>
      <c r="M735" s="191">
        <f t="shared" si="865"/>
        <v>0</v>
      </c>
      <c r="N735" s="191">
        <f t="shared" si="865"/>
        <v>0</v>
      </c>
      <c r="O735" s="191">
        <f t="shared" si="865"/>
        <v>0</v>
      </c>
      <c r="P735" s="191">
        <f t="shared" si="865"/>
        <v>0</v>
      </c>
      <c r="Q735" s="191">
        <f t="shared" si="865"/>
        <v>0</v>
      </c>
      <c r="R735" s="191">
        <f t="shared" si="865"/>
        <v>0</v>
      </c>
      <c r="S735" s="191">
        <f t="shared" si="865"/>
        <v>0</v>
      </c>
      <c r="T735" s="201">
        <f t="shared" si="835"/>
        <v>0</v>
      </c>
      <c r="U735" s="201">
        <f t="shared" si="836"/>
        <v>0</v>
      </c>
      <c r="V735" s="191">
        <f t="shared" ref="V735" si="866">SUM(V736+V737+V738+V739)</f>
        <v>0</v>
      </c>
      <c r="W735" s="201">
        <f t="shared" si="830"/>
        <v>0</v>
      </c>
      <c r="X735" s="191">
        <f t="shared" ref="X735:Y735" si="867">SUM(X736+X737+X738+X739+X740+X741)</f>
        <v>0</v>
      </c>
      <c r="Y735" s="191">
        <f t="shared" si="867"/>
        <v>0</v>
      </c>
      <c r="AA735" s="295"/>
    </row>
    <row r="736" spans="1:27" s="202" customFormat="1" hidden="1" x14ac:dyDescent="0.25">
      <c r="A736" s="197"/>
      <c r="B736" s="198" t="s">
        <v>16</v>
      </c>
      <c r="C736" s="190"/>
      <c r="D736" s="200"/>
      <c r="E736" s="200"/>
      <c r="F736" s="201">
        <f t="shared" si="850"/>
        <v>0</v>
      </c>
      <c r="G736" s="201"/>
      <c r="H736" s="200"/>
      <c r="I736" s="200"/>
      <c r="J736" s="201">
        <f t="shared" si="833"/>
        <v>0</v>
      </c>
      <c r="K736" s="200"/>
      <c r="L736" s="200"/>
      <c r="M736" s="200"/>
      <c r="N736" s="200"/>
      <c r="O736" s="200"/>
      <c r="P736" s="200"/>
      <c r="Q736" s="200"/>
      <c r="R736" s="200"/>
      <c r="S736" s="200"/>
      <c r="T736" s="201">
        <f t="shared" si="835"/>
        <v>0</v>
      </c>
      <c r="U736" s="201">
        <f t="shared" si="836"/>
        <v>0</v>
      </c>
      <c r="V736" s="200"/>
      <c r="W736" s="201">
        <f t="shared" si="830"/>
        <v>0</v>
      </c>
      <c r="X736" s="191">
        <f t="shared" ref="X736:Y736" si="868">SUM(X737+X738+X739+X740+X741+X742)</f>
        <v>0</v>
      </c>
      <c r="Y736" s="191">
        <f t="shared" si="868"/>
        <v>0</v>
      </c>
      <c r="AA736" s="295"/>
    </row>
    <row r="737" spans="1:27" s="202" customFormat="1" hidden="1" x14ac:dyDescent="0.25">
      <c r="A737" s="197"/>
      <c r="B737" s="198" t="s">
        <v>18</v>
      </c>
      <c r="C737" s="190"/>
      <c r="D737" s="200"/>
      <c r="E737" s="200"/>
      <c r="F737" s="201">
        <f t="shared" si="850"/>
        <v>0</v>
      </c>
      <c r="G737" s="201"/>
      <c r="H737" s="200"/>
      <c r="I737" s="200"/>
      <c r="J737" s="201">
        <f t="shared" si="833"/>
        <v>0</v>
      </c>
      <c r="K737" s="200"/>
      <c r="L737" s="200"/>
      <c r="M737" s="200"/>
      <c r="N737" s="200"/>
      <c r="O737" s="200"/>
      <c r="P737" s="200"/>
      <c r="Q737" s="200"/>
      <c r="R737" s="200"/>
      <c r="S737" s="200"/>
      <c r="T737" s="201">
        <f t="shared" si="835"/>
        <v>0</v>
      </c>
      <c r="U737" s="201">
        <f t="shared" si="836"/>
        <v>0</v>
      </c>
      <c r="V737" s="200"/>
      <c r="W737" s="201">
        <f t="shared" si="830"/>
        <v>0</v>
      </c>
      <c r="X737" s="191">
        <f t="shared" ref="X737:Y737" si="869">SUM(X738+X739+X740+X741+X742+X743)</f>
        <v>0</v>
      </c>
      <c r="Y737" s="191">
        <f t="shared" si="869"/>
        <v>0</v>
      </c>
      <c r="AA737" s="295"/>
    </row>
    <row r="738" spans="1:27" s="202" customFormat="1" hidden="1" x14ac:dyDescent="0.25">
      <c r="A738" s="197"/>
      <c r="B738" s="198" t="s">
        <v>20</v>
      </c>
      <c r="C738" s="199" t="s">
        <v>17</v>
      </c>
      <c r="D738" s="200"/>
      <c r="E738" s="200"/>
      <c r="F738" s="201">
        <f t="shared" si="850"/>
        <v>0</v>
      </c>
      <c r="G738" s="201"/>
      <c r="H738" s="200"/>
      <c r="I738" s="200"/>
      <c r="J738" s="201">
        <f t="shared" si="833"/>
        <v>0</v>
      </c>
      <c r="K738" s="200"/>
      <c r="L738" s="200"/>
      <c r="M738" s="200"/>
      <c r="N738" s="200"/>
      <c r="O738" s="200"/>
      <c r="P738" s="200"/>
      <c r="Q738" s="200"/>
      <c r="R738" s="200"/>
      <c r="S738" s="200"/>
      <c r="T738" s="201">
        <f t="shared" si="835"/>
        <v>0</v>
      </c>
      <c r="U738" s="201">
        <f t="shared" si="836"/>
        <v>0</v>
      </c>
      <c r="V738" s="200"/>
      <c r="W738" s="201">
        <f t="shared" si="830"/>
        <v>0</v>
      </c>
      <c r="X738" s="191">
        <f t="shared" ref="X738:Y738" si="870">SUM(X739+X740+X741+X742+X743+X744)</f>
        <v>0</v>
      </c>
      <c r="Y738" s="191">
        <f t="shared" si="870"/>
        <v>0</v>
      </c>
      <c r="AA738" s="295"/>
    </row>
    <row r="739" spans="1:27" s="202" customFormat="1" hidden="1" x14ac:dyDescent="0.25">
      <c r="A739" s="197"/>
      <c r="B739" s="197">
        <v>3214</v>
      </c>
      <c r="C739" s="199" t="s">
        <v>19</v>
      </c>
      <c r="D739" s="200"/>
      <c r="E739" s="200"/>
      <c r="F739" s="201">
        <f t="shared" si="850"/>
        <v>0</v>
      </c>
      <c r="G739" s="201"/>
      <c r="H739" s="200"/>
      <c r="I739" s="200"/>
      <c r="J739" s="201">
        <f t="shared" si="833"/>
        <v>0</v>
      </c>
      <c r="K739" s="200"/>
      <c r="L739" s="200"/>
      <c r="M739" s="200"/>
      <c r="N739" s="200"/>
      <c r="O739" s="200"/>
      <c r="P739" s="200"/>
      <c r="Q739" s="200"/>
      <c r="R739" s="200"/>
      <c r="S739" s="200"/>
      <c r="T739" s="201">
        <f t="shared" si="835"/>
        <v>0</v>
      </c>
      <c r="U739" s="201">
        <f t="shared" si="836"/>
        <v>0</v>
      </c>
      <c r="V739" s="200"/>
      <c r="W739" s="201">
        <f t="shared" si="830"/>
        <v>0</v>
      </c>
      <c r="X739" s="191">
        <f t="shared" ref="X739:Y739" si="871">SUM(X740+X741+X742+X743+X744+X745)</f>
        <v>0</v>
      </c>
      <c r="Y739" s="191">
        <f t="shared" si="871"/>
        <v>0</v>
      </c>
      <c r="AA739" s="295"/>
    </row>
    <row r="740" spans="1:27" s="192" customFormat="1" hidden="1" x14ac:dyDescent="0.25">
      <c r="A740" s="189"/>
      <c r="B740" s="189">
        <v>322</v>
      </c>
      <c r="C740" s="199" t="s">
        <v>21</v>
      </c>
      <c r="D740" s="191">
        <f t="shared" ref="D740:E740" si="872">SUM(D741+D742+D743+D744+D745+D746)</f>
        <v>0</v>
      </c>
      <c r="E740" s="191">
        <f t="shared" si="872"/>
        <v>0</v>
      </c>
      <c r="F740" s="201">
        <f t="shared" si="850"/>
        <v>0</v>
      </c>
      <c r="G740" s="191"/>
      <c r="H740" s="191">
        <f t="shared" ref="H740:I740" si="873">SUM(H741+H742+H743+H744+H745+H746)</f>
        <v>0</v>
      </c>
      <c r="I740" s="191">
        <f t="shared" si="873"/>
        <v>0</v>
      </c>
      <c r="J740" s="201">
        <f t="shared" si="833"/>
        <v>0</v>
      </c>
      <c r="K740" s="191">
        <f t="shared" ref="K740:S740" si="874">SUM(K741+K742+K743+K744+K745+K746)</f>
        <v>0</v>
      </c>
      <c r="L740" s="191">
        <f t="shared" si="874"/>
        <v>0</v>
      </c>
      <c r="M740" s="191">
        <f t="shared" si="874"/>
        <v>0</v>
      </c>
      <c r="N740" s="191">
        <f t="shared" si="874"/>
        <v>0</v>
      </c>
      <c r="O740" s="191">
        <f t="shared" si="874"/>
        <v>0</v>
      </c>
      <c r="P740" s="191">
        <f t="shared" si="874"/>
        <v>0</v>
      </c>
      <c r="Q740" s="191">
        <f t="shared" si="874"/>
        <v>0</v>
      </c>
      <c r="R740" s="191">
        <f t="shared" si="874"/>
        <v>0</v>
      </c>
      <c r="S740" s="191">
        <f t="shared" si="874"/>
        <v>0</v>
      </c>
      <c r="T740" s="201">
        <f t="shared" si="835"/>
        <v>0</v>
      </c>
      <c r="U740" s="201">
        <f t="shared" si="836"/>
        <v>0</v>
      </c>
      <c r="V740" s="191">
        <f t="shared" ref="V740" si="875">SUM(V741+V742+V743+V744+V745+V746)</f>
        <v>0</v>
      </c>
      <c r="W740" s="201">
        <f t="shared" si="830"/>
        <v>0</v>
      </c>
      <c r="X740" s="191">
        <f t="shared" ref="X740:Y740" si="876">SUM(X741+X742+X743+X744+X745+X746)</f>
        <v>0</v>
      </c>
      <c r="Y740" s="191">
        <f t="shared" si="876"/>
        <v>0</v>
      </c>
      <c r="AA740" s="295"/>
    </row>
    <row r="741" spans="1:27" s="202" customFormat="1" hidden="1" x14ac:dyDescent="0.25">
      <c r="A741" s="197"/>
      <c r="B741" s="198" t="s">
        <v>23</v>
      </c>
      <c r="C741" s="199" t="s">
        <v>22</v>
      </c>
      <c r="D741" s="200"/>
      <c r="E741" s="200"/>
      <c r="F741" s="201">
        <f t="shared" si="850"/>
        <v>0</v>
      </c>
      <c r="G741" s="201"/>
      <c r="H741" s="200"/>
      <c r="I741" s="200"/>
      <c r="J741" s="201">
        <f t="shared" si="833"/>
        <v>0</v>
      </c>
      <c r="K741" s="200"/>
      <c r="L741" s="200"/>
      <c r="M741" s="200"/>
      <c r="N741" s="200"/>
      <c r="O741" s="200"/>
      <c r="P741" s="200"/>
      <c r="Q741" s="200"/>
      <c r="R741" s="200"/>
      <c r="S741" s="200"/>
      <c r="T741" s="201">
        <f t="shared" si="835"/>
        <v>0</v>
      </c>
      <c r="U741" s="201">
        <f t="shared" si="836"/>
        <v>0</v>
      </c>
      <c r="V741" s="200"/>
      <c r="W741" s="201">
        <f t="shared" si="830"/>
        <v>0</v>
      </c>
      <c r="X741" s="200"/>
      <c r="Y741" s="200"/>
      <c r="AA741" s="295"/>
    </row>
    <row r="742" spans="1:27" s="202" customFormat="1" hidden="1" x14ac:dyDescent="0.25">
      <c r="A742" s="197"/>
      <c r="B742" s="198" t="s">
        <v>25</v>
      </c>
      <c r="C742" s="190"/>
      <c r="D742" s="200"/>
      <c r="E742" s="200"/>
      <c r="F742" s="201">
        <f t="shared" si="850"/>
        <v>0</v>
      </c>
      <c r="G742" s="201"/>
      <c r="H742" s="200"/>
      <c r="I742" s="200"/>
      <c r="J742" s="201">
        <f t="shared" si="833"/>
        <v>0</v>
      </c>
      <c r="K742" s="200"/>
      <c r="L742" s="200"/>
      <c r="M742" s="200"/>
      <c r="N742" s="200"/>
      <c r="O742" s="200"/>
      <c r="P742" s="200"/>
      <c r="Q742" s="200"/>
      <c r="R742" s="200"/>
      <c r="S742" s="200"/>
      <c r="T742" s="201">
        <f t="shared" si="835"/>
        <v>0</v>
      </c>
      <c r="U742" s="201">
        <f t="shared" si="836"/>
        <v>0</v>
      </c>
      <c r="V742" s="200"/>
      <c r="W742" s="201">
        <f t="shared" si="830"/>
        <v>0</v>
      </c>
      <c r="X742" s="200"/>
      <c r="Y742" s="200"/>
      <c r="AA742" s="295"/>
    </row>
    <row r="743" spans="1:27" s="202" customFormat="1" hidden="1" x14ac:dyDescent="0.25">
      <c r="A743" s="197"/>
      <c r="B743" s="198" t="s">
        <v>27</v>
      </c>
      <c r="C743" s="199" t="s">
        <v>24</v>
      </c>
      <c r="D743" s="200"/>
      <c r="E743" s="200"/>
      <c r="F743" s="201">
        <f t="shared" si="850"/>
        <v>0</v>
      </c>
      <c r="G743" s="201"/>
      <c r="H743" s="200"/>
      <c r="I743" s="200"/>
      <c r="J743" s="201">
        <f t="shared" si="833"/>
        <v>0</v>
      </c>
      <c r="K743" s="200"/>
      <c r="L743" s="200"/>
      <c r="M743" s="200"/>
      <c r="N743" s="200"/>
      <c r="O743" s="200"/>
      <c r="P743" s="200"/>
      <c r="Q743" s="200"/>
      <c r="R743" s="200"/>
      <c r="S743" s="200"/>
      <c r="T743" s="201">
        <f t="shared" si="835"/>
        <v>0</v>
      </c>
      <c r="U743" s="201">
        <f t="shared" si="836"/>
        <v>0</v>
      </c>
      <c r="V743" s="200"/>
      <c r="W743" s="201">
        <f t="shared" si="830"/>
        <v>0</v>
      </c>
      <c r="X743" s="200"/>
      <c r="Y743" s="200"/>
      <c r="AA743" s="295"/>
    </row>
    <row r="744" spans="1:27" s="202" customFormat="1" hidden="1" x14ac:dyDescent="0.25">
      <c r="A744" s="197"/>
      <c r="B744" s="198" t="s">
        <v>29</v>
      </c>
      <c r="C744" s="199" t="s">
        <v>26</v>
      </c>
      <c r="D744" s="200"/>
      <c r="E744" s="200"/>
      <c r="F744" s="201">
        <f t="shared" si="850"/>
        <v>0</v>
      </c>
      <c r="G744" s="201"/>
      <c r="H744" s="200"/>
      <c r="I744" s="200"/>
      <c r="J744" s="201">
        <f t="shared" si="833"/>
        <v>0</v>
      </c>
      <c r="K744" s="200"/>
      <c r="L744" s="200"/>
      <c r="M744" s="200"/>
      <c r="N744" s="200"/>
      <c r="O744" s="200"/>
      <c r="P744" s="200"/>
      <c r="Q744" s="200"/>
      <c r="R744" s="200"/>
      <c r="S744" s="200"/>
      <c r="T744" s="201">
        <f t="shared" si="835"/>
        <v>0</v>
      </c>
      <c r="U744" s="201">
        <f t="shared" si="836"/>
        <v>0</v>
      </c>
      <c r="V744" s="200"/>
      <c r="W744" s="201">
        <f t="shared" si="830"/>
        <v>0</v>
      </c>
      <c r="X744" s="200"/>
      <c r="Y744" s="200"/>
      <c r="AA744" s="295"/>
    </row>
    <row r="745" spans="1:27" s="202" customFormat="1" hidden="1" x14ac:dyDescent="0.25">
      <c r="A745" s="197"/>
      <c r="B745" s="198" t="s">
        <v>31</v>
      </c>
      <c r="C745" s="199" t="s">
        <v>28</v>
      </c>
      <c r="D745" s="200"/>
      <c r="E745" s="200"/>
      <c r="F745" s="201">
        <f t="shared" si="850"/>
        <v>0</v>
      </c>
      <c r="G745" s="201"/>
      <c r="H745" s="200"/>
      <c r="I745" s="200"/>
      <c r="J745" s="201">
        <f t="shared" si="833"/>
        <v>0</v>
      </c>
      <c r="K745" s="200"/>
      <c r="L745" s="200"/>
      <c r="M745" s="200"/>
      <c r="N745" s="200"/>
      <c r="O745" s="200"/>
      <c r="P745" s="200"/>
      <c r="Q745" s="200"/>
      <c r="R745" s="200"/>
      <c r="S745" s="200"/>
      <c r="T745" s="201">
        <f t="shared" si="835"/>
        <v>0</v>
      </c>
      <c r="U745" s="201">
        <f t="shared" si="836"/>
        <v>0</v>
      </c>
      <c r="V745" s="200"/>
      <c r="W745" s="201">
        <f t="shared" si="830"/>
        <v>0</v>
      </c>
      <c r="X745" s="200"/>
      <c r="Y745" s="200"/>
      <c r="AA745" s="295"/>
    </row>
    <row r="746" spans="1:27" s="202" customFormat="1" hidden="1" x14ac:dyDescent="0.25">
      <c r="A746" s="197"/>
      <c r="B746" s="204" t="s">
        <v>33</v>
      </c>
      <c r="C746" s="199" t="s">
        <v>30</v>
      </c>
      <c r="D746" s="200"/>
      <c r="E746" s="200"/>
      <c r="F746" s="201">
        <f t="shared" si="850"/>
        <v>0</v>
      </c>
      <c r="G746" s="201"/>
      <c r="H746" s="200"/>
      <c r="I746" s="200"/>
      <c r="J746" s="201">
        <f t="shared" si="833"/>
        <v>0</v>
      </c>
      <c r="K746" s="200"/>
      <c r="L746" s="200"/>
      <c r="M746" s="200"/>
      <c r="N746" s="200"/>
      <c r="O746" s="200"/>
      <c r="P746" s="200"/>
      <c r="Q746" s="200"/>
      <c r="R746" s="200"/>
      <c r="S746" s="200"/>
      <c r="T746" s="201">
        <f t="shared" si="835"/>
        <v>0</v>
      </c>
      <c r="U746" s="201">
        <f t="shared" si="836"/>
        <v>0</v>
      </c>
      <c r="V746" s="200"/>
      <c r="W746" s="201">
        <f t="shared" si="830"/>
        <v>0</v>
      </c>
      <c r="X746" s="200"/>
      <c r="Y746" s="200"/>
      <c r="AA746" s="295"/>
    </row>
    <row r="747" spans="1:27" s="192" customFormat="1" hidden="1" x14ac:dyDescent="0.25">
      <c r="A747" s="189"/>
      <c r="B747" s="189">
        <v>323</v>
      </c>
      <c r="C747" s="199" t="s">
        <v>32</v>
      </c>
      <c r="D747" s="191">
        <f t="shared" ref="D747:E747" si="877">SUM(D748+D749+D750+D751+D752+D753+D754+D755+D756)</f>
        <v>0</v>
      </c>
      <c r="E747" s="191">
        <f t="shared" si="877"/>
        <v>0</v>
      </c>
      <c r="F747" s="201">
        <f t="shared" si="850"/>
        <v>0</v>
      </c>
      <c r="G747" s="191"/>
      <c r="H747" s="191">
        <f t="shared" ref="H747:I747" si="878">SUM(H748+H749+H750+H751+H752+H753+H754+H755+H756)</f>
        <v>0</v>
      </c>
      <c r="I747" s="191">
        <f t="shared" si="878"/>
        <v>0</v>
      </c>
      <c r="J747" s="201">
        <f t="shared" si="833"/>
        <v>0</v>
      </c>
      <c r="K747" s="191">
        <f t="shared" ref="K747:S747" si="879">SUM(K748+K749+K750+K751+K752+K753+K754+K755+K756)</f>
        <v>0</v>
      </c>
      <c r="L747" s="191">
        <f t="shared" si="879"/>
        <v>0</v>
      </c>
      <c r="M747" s="191">
        <f t="shared" si="879"/>
        <v>0</v>
      </c>
      <c r="N747" s="191">
        <f t="shared" si="879"/>
        <v>0</v>
      </c>
      <c r="O747" s="191">
        <f t="shared" si="879"/>
        <v>0</v>
      </c>
      <c r="P747" s="191">
        <f t="shared" si="879"/>
        <v>0</v>
      </c>
      <c r="Q747" s="191">
        <f t="shared" si="879"/>
        <v>0</v>
      </c>
      <c r="R747" s="191">
        <f t="shared" si="879"/>
        <v>0</v>
      </c>
      <c r="S747" s="191">
        <f t="shared" si="879"/>
        <v>0</v>
      </c>
      <c r="T747" s="201">
        <f t="shared" si="835"/>
        <v>0</v>
      </c>
      <c r="U747" s="201">
        <f t="shared" si="836"/>
        <v>0</v>
      </c>
      <c r="V747" s="191">
        <f t="shared" ref="V747" si="880">SUM(V748+V749+V750+V751+V752+V753+V754+V755+V756)</f>
        <v>0</v>
      </c>
      <c r="W747" s="201">
        <f t="shared" si="830"/>
        <v>0</v>
      </c>
      <c r="X747" s="191">
        <f t="shared" ref="X747:Y747" si="881">SUM(X748+X749+X750+X751+X752+X753+X754+X755+X756)</f>
        <v>0</v>
      </c>
      <c r="Y747" s="191">
        <f t="shared" si="881"/>
        <v>0</v>
      </c>
      <c r="AA747" s="295"/>
    </row>
    <row r="748" spans="1:27" s="202" customFormat="1" hidden="1" x14ac:dyDescent="0.25">
      <c r="A748" s="197"/>
      <c r="B748" s="198" t="s">
        <v>35</v>
      </c>
      <c r="C748" s="199" t="s">
        <v>34</v>
      </c>
      <c r="D748" s="200"/>
      <c r="E748" s="200"/>
      <c r="F748" s="201">
        <f t="shared" si="850"/>
        <v>0</v>
      </c>
      <c r="G748" s="201"/>
      <c r="H748" s="200"/>
      <c r="I748" s="200"/>
      <c r="J748" s="201">
        <f t="shared" si="833"/>
        <v>0</v>
      </c>
      <c r="K748" s="200"/>
      <c r="L748" s="200"/>
      <c r="M748" s="200"/>
      <c r="N748" s="200"/>
      <c r="O748" s="200"/>
      <c r="P748" s="200"/>
      <c r="Q748" s="200"/>
      <c r="R748" s="200"/>
      <c r="S748" s="200"/>
      <c r="T748" s="201">
        <f t="shared" si="835"/>
        <v>0</v>
      </c>
      <c r="U748" s="201">
        <f t="shared" si="836"/>
        <v>0</v>
      </c>
      <c r="V748" s="200"/>
      <c r="W748" s="201">
        <f t="shared" si="830"/>
        <v>0</v>
      </c>
      <c r="X748" s="200"/>
      <c r="Y748" s="200"/>
      <c r="AA748" s="295"/>
    </row>
    <row r="749" spans="1:27" s="202" customFormat="1" hidden="1" x14ac:dyDescent="0.25">
      <c r="A749" s="197"/>
      <c r="B749" s="198" t="s">
        <v>37</v>
      </c>
      <c r="C749" s="190"/>
      <c r="D749" s="200"/>
      <c r="E749" s="200"/>
      <c r="F749" s="201">
        <f t="shared" si="850"/>
        <v>0</v>
      </c>
      <c r="G749" s="201"/>
      <c r="H749" s="200"/>
      <c r="I749" s="200"/>
      <c r="J749" s="201">
        <f t="shared" si="833"/>
        <v>0</v>
      </c>
      <c r="K749" s="200"/>
      <c r="L749" s="200"/>
      <c r="M749" s="200"/>
      <c r="N749" s="200"/>
      <c r="O749" s="200"/>
      <c r="P749" s="200"/>
      <c r="Q749" s="200"/>
      <c r="R749" s="200"/>
      <c r="S749" s="200"/>
      <c r="T749" s="201">
        <f t="shared" si="835"/>
        <v>0</v>
      </c>
      <c r="U749" s="201">
        <f t="shared" si="836"/>
        <v>0</v>
      </c>
      <c r="V749" s="200"/>
      <c r="W749" s="201">
        <f t="shared" si="830"/>
        <v>0</v>
      </c>
      <c r="X749" s="200"/>
      <c r="Y749" s="200"/>
      <c r="AA749" s="295"/>
    </row>
    <row r="750" spans="1:27" s="202" customFormat="1" hidden="1" x14ac:dyDescent="0.25">
      <c r="A750" s="197"/>
      <c r="B750" s="198" t="s">
        <v>39</v>
      </c>
      <c r="C750" s="199" t="s">
        <v>36</v>
      </c>
      <c r="D750" s="200"/>
      <c r="E750" s="200"/>
      <c r="F750" s="201">
        <f t="shared" si="850"/>
        <v>0</v>
      </c>
      <c r="G750" s="201"/>
      <c r="H750" s="200"/>
      <c r="I750" s="200"/>
      <c r="J750" s="201">
        <f t="shared" si="833"/>
        <v>0</v>
      </c>
      <c r="K750" s="200"/>
      <c r="L750" s="200"/>
      <c r="M750" s="200"/>
      <c r="N750" s="200"/>
      <c r="O750" s="200"/>
      <c r="P750" s="200"/>
      <c r="Q750" s="200"/>
      <c r="R750" s="200"/>
      <c r="S750" s="200"/>
      <c r="T750" s="201">
        <f t="shared" si="835"/>
        <v>0</v>
      </c>
      <c r="U750" s="201">
        <f t="shared" si="836"/>
        <v>0</v>
      </c>
      <c r="V750" s="200"/>
      <c r="W750" s="201">
        <f t="shared" si="830"/>
        <v>0</v>
      </c>
      <c r="X750" s="200"/>
      <c r="Y750" s="200"/>
      <c r="AA750" s="295"/>
    </row>
    <row r="751" spans="1:27" s="202" customFormat="1" hidden="1" x14ac:dyDescent="0.25">
      <c r="A751" s="197"/>
      <c r="B751" s="198" t="s">
        <v>41</v>
      </c>
      <c r="C751" s="199" t="s">
        <v>38</v>
      </c>
      <c r="D751" s="200"/>
      <c r="E751" s="200"/>
      <c r="F751" s="201">
        <f t="shared" si="850"/>
        <v>0</v>
      </c>
      <c r="G751" s="201"/>
      <c r="H751" s="200"/>
      <c r="I751" s="200"/>
      <c r="J751" s="201">
        <f t="shared" si="833"/>
        <v>0</v>
      </c>
      <c r="K751" s="200"/>
      <c r="L751" s="200"/>
      <c r="M751" s="200"/>
      <c r="N751" s="200"/>
      <c r="O751" s="200"/>
      <c r="P751" s="200"/>
      <c r="Q751" s="200"/>
      <c r="R751" s="200"/>
      <c r="S751" s="200"/>
      <c r="T751" s="201">
        <f t="shared" si="835"/>
        <v>0</v>
      </c>
      <c r="U751" s="201">
        <f t="shared" si="836"/>
        <v>0</v>
      </c>
      <c r="V751" s="200"/>
      <c r="W751" s="201">
        <f t="shared" si="830"/>
        <v>0</v>
      </c>
      <c r="X751" s="200"/>
      <c r="Y751" s="200"/>
      <c r="AA751" s="295"/>
    </row>
    <row r="752" spans="1:27" s="202" customFormat="1" hidden="1" x14ac:dyDescent="0.25">
      <c r="A752" s="197"/>
      <c r="B752" s="198" t="s">
        <v>43</v>
      </c>
      <c r="C752" s="199" t="s">
        <v>40</v>
      </c>
      <c r="D752" s="200"/>
      <c r="E752" s="200"/>
      <c r="F752" s="201">
        <f t="shared" si="850"/>
        <v>0</v>
      </c>
      <c r="G752" s="201"/>
      <c r="H752" s="200"/>
      <c r="I752" s="200"/>
      <c r="J752" s="201">
        <f t="shared" si="833"/>
        <v>0</v>
      </c>
      <c r="K752" s="200"/>
      <c r="L752" s="200"/>
      <c r="M752" s="200"/>
      <c r="N752" s="200"/>
      <c r="O752" s="200"/>
      <c r="P752" s="200"/>
      <c r="Q752" s="200"/>
      <c r="R752" s="200"/>
      <c r="S752" s="200"/>
      <c r="T752" s="201">
        <f t="shared" si="835"/>
        <v>0</v>
      </c>
      <c r="U752" s="201">
        <f t="shared" si="836"/>
        <v>0</v>
      </c>
      <c r="V752" s="200"/>
      <c r="W752" s="201">
        <f t="shared" si="830"/>
        <v>0</v>
      </c>
      <c r="X752" s="200"/>
      <c r="Y752" s="200"/>
      <c r="AA752" s="295"/>
    </row>
    <row r="753" spans="1:27" s="202" customFormat="1" hidden="1" x14ac:dyDescent="0.25">
      <c r="A753" s="197"/>
      <c r="B753" s="198" t="s">
        <v>45</v>
      </c>
      <c r="C753" s="199" t="s">
        <v>42</v>
      </c>
      <c r="D753" s="200"/>
      <c r="E753" s="200"/>
      <c r="F753" s="201">
        <f t="shared" si="850"/>
        <v>0</v>
      </c>
      <c r="G753" s="201"/>
      <c r="H753" s="200"/>
      <c r="I753" s="200"/>
      <c r="J753" s="201">
        <f t="shared" si="833"/>
        <v>0</v>
      </c>
      <c r="K753" s="200"/>
      <c r="L753" s="200"/>
      <c r="M753" s="200"/>
      <c r="N753" s="200"/>
      <c r="O753" s="200"/>
      <c r="P753" s="200"/>
      <c r="Q753" s="200"/>
      <c r="R753" s="200"/>
      <c r="S753" s="200"/>
      <c r="T753" s="201">
        <f t="shared" si="835"/>
        <v>0</v>
      </c>
      <c r="U753" s="201">
        <f t="shared" si="836"/>
        <v>0</v>
      </c>
      <c r="V753" s="200"/>
      <c r="W753" s="201">
        <f t="shared" si="830"/>
        <v>0</v>
      </c>
      <c r="X753" s="200"/>
      <c r="Y753" s="200"/>
      <c r="AA753" s="295"/>
    </row>
    <row r="754" spans="1:27" s="202" customFormat="1" hidden="1" x14ac:dyDescent="0.25">
      <c r="A754" s="197"/>
      <c r="B754" s="198" t="s">
        <v>47</v>
      </c>
      <c r="C754" s="199" t="s">
        <v>44</v>
      </c>
      <c r="D754" s="200"/>
      <c r="E754" s="200"/>
      <c r="F754" s="201">
        <f t="shared" si="850"/>
        <v>0</v>
      </c>
      <c r="G754" s="201"/>
      <c r="H754" s="200"/>
      <c r="I754" s="200"/>
      <c r="J754" s="201">
        <f t="shared" si="833"/>
        <v>0</v>
      </c>
      <c r="K754" s="200"/>
      <c r="L754" s="200"/>
      <c r="M754" s="200"/>
      <c r="N754" s="200"/>
      <c r="O754" s="200"/>
      <c r="P754" s="200"/>
      <c r="Q754" s="200"/>
      <c r="R754" s="200"/>
      <c r="S754" s="200"/>
      <c r="T754" s="201">
        <f t="shared" si="835"/>
        <v>0</v>
      </c>
      <c r="U754" s="201">
        <f t="shared" si="836"/>
        <v>0</v>
      </c>
      <c r="V754" s="200"/>
      <c r="W754" s="201">
        <f t="shared" si="830"/>
        <v>0</v>
      </c>
      <c r="X754" s="200"/>
      <c r="Y754" s="200"/>
      <c r="AA754" s="295"/>
    </row>
    <row r="755" spans="1:27" s="202" customFormat="1" hidden="1" x14ac:dyDescent="0.25">
      <c r="A755" s="197"/>
      <c r="B755" s="198" t="s">
        <v>49</v>
      </c>
      <c r="C755" s="199" t="s">
        <v>46</v>
      </c>
      <c r="D755" s="200"/>
      <c r="E755" s="200"/>
      <c r="F755" s="201">
        <f t="shared" si="850"/>
        <v>0</v>
      </c>
      <c r="G755" s="201"/>
      <c r="H755" s="200"/>
      <c r="I755" s="200"/>
      <c r="J755" s="201">
        <f t="shared" si="833"/>
        <v>0</v>
      </c>
      <c r="K755" s="200"/>
      <c r="L755" s="200"/>
      <c r="M755" s="200"/>
      <c r="N755" s="200"/>
      <c r="O755" s="200"/>
      <c r="P755" s="200"/>
      <c r="Q755" s="200"/>
      <c r="R755" s="200"/>
      <c r="S755" s="200"/>
      <c r="T755" s="201">
        <f t="shared" si="835"/>
        <v>0</v>
      </c>
      <c r="U755" s="201">
        <f t="shared" si="836"/>
        <v>0</v>
      </c>
      <c r="V755" s="200"/>
      <c r="W755" s="201">
        <f t="shared" si="830"/>
        <v>0</v>
      </c>
      <c r="X755" s="200"/>
      <c r="Y755" s="200"/>
      <c r="AA755" s="295"/>
    </row>
    <row r="756" spans="1:27" s="202" customFormat="1" hidden="1" x14ac:dyDescent="0.25">
      <c r="A756" s="197"/>
      <c r="B756" s="198" t="s">
        <v>51</v>
      </c>
      <c r="C756" s="199" t="s">
        <v>48</v>
      </c>
      <c r="D756" s="200"/>
      <c r="E756" s="200"/>
      <c r="F756" s="201">
        <f t="shared" si="850"/>
        <v>0</v>
      </c>
      <c r="G756" s="201"/>
      <c r="H756" s="200"/>
      <c r="I756" s="200"/>
      <c r="J756" s="201">
        <f t="shared" si="833"/>
        <v>0</v>
      </c>
      <c r="K756" s="200"/>
      <c r="L756" s="200"/>
      <c r="M756" s="200"/>
      <c r="N756" s="200"/>
      <c r="O756" s="200"/>
      <c r="P756" s="200"/>
      <c r="Q756" s="200"/>
      <c r="R756" s="200"/>
      <c r="S756" s="200"/>
      <c r="T756" s="201">
        <f t="shared" si="835"/>
        <v>0</v>
      </c>
      <c r="U756" s="201">
        <f t="shared" si="836"/>
        <v>0</v>
      </c>
      <c r="V756" s="200"/>
      <c r="W756" s="201">
        <f t="shared" si="830"/>
        <v>0</v>
      </c>
      <c r="X756" s="200"/>
      <c r="Y756" s="200"/>
      <c r="AA756" s="295"/>
    </row>
    <row r="757" spans="1:27" s="192" customFormat="1" hidden="1" x14ac:dyDescent="0.25">
      <c r="A757" s="189"/>
      <c r="B757" s="189">
        <v>324</v>
      </c>
      <c r="C757" s="199" t="s">
        <v>50</v>
      </c>
      <c r="D757" s="191">
        <f>SUM(D758)</f>
        <v>0</v>
      </c>
      <c r="E757" s="191">
        <f t="shared" ref="E757:V757" si="882">SUM(E758)</f>
        <v>0</v>
      </c>
      <c r="F757" s="201">
        <f t="shared" si="850"/>
        <v>0</v>
      </c>
      <c r="G757" s="191"/>
      <c r="H757" s="191">
        <f t="shared" si="882"/>
        <v>0</v>
      </c>
      <c r="I757" s="191">
        <f t="shared" si="882"/>
        <v>0</v>
      </c>
      <c r="J757" s="201">
        <f t="shared" si="833"/>
        <v>0</v>
      </c>
      <c r="K757" s="191">
        <f t="shared" si="882"/>
        <v>0</v>
      </c>
      <c r="L757" s="191">
        <f t="shared" si="882"/>
        <v>0</v>
      </c>
      <c r="M757" s="191">
        <f t="shared" si="882"/>
        <v>0</v>
      </c>
      <c r="N757" s="191">
        <f t="shared" si="882"/>
        <v>0</v>
      </c>
      <c r="O757" s="191">
        <f t="shared" si="882"/>
        <v>0</v>
      </c>
      <c r="P757" s="191">
        <f t="shared" si="882"/>
        <v>0</v>
      </c>
      <c r="Q757" s="191">
        <f t="shared" si="882"/>
        <v>0</v>
      </c>
      <c r="R757" s="191">
        <f t="shared" si="882"/>
        <v>0</v>
      </c>
      <c r="S757" s="191">
        <f t="shared" si="882"/>
        <v>0</v>
      </c>
      <c r="T757" s="201">
        <f t="shared" si="835"/>
        <v>0</v>
      </c>
      <c r="U757" s="201">
        <f t="shared" si="836"/>
        <v>0</v>
      </c>
      <c r="V757" s="191">
        <f t="shared" si="882"/>
        <v>0</v>
      </c>
      <c r="W757" s="201">
        <f t="shared" si="830"/>
        <v>0</v>
      </c>
      <c r="X757" s="191">
        <f t="shared" ref="X757:Y757" si="883">SUM(X758)</f>
        <v>0</v>
      </c>
      <c r="Y757" s="191">
        <f t="shared" si="883"/>
        <v>0</v>
      </c>
      <c r="AA757" s="295"/>
    </row>
    <row r="758" spans="1:27" s="202" customFormat="1" hidden="1" x14ac:dyDescent="0.25">
      <c r="A758" s="197"/>
      <c r="B758" s="203" t="s">
        <v>54</v>
      </c>
      <c r="C758" s="199" t="s">
        <v>52</v>
      </c>
      <c r="D758" s="200"/>
      <c r="E758" s="200"/>
      <c r="F758" s="201">
        <f t="shared" si="850"/>
        <v>0</v>
      </c>
      <c r="G758" s="201"/>
      <c r="H758" s="200"/>
      <c r="I758" s="200"/>
      <c r="J758" s="201">
        <f t="shared" si="833"/>
        <v>0</v>
      </c>
      <c r="K758" s="200"/>
      <c r="L758" s="200"/>
      <c r="M758" s="200"/>
      <c r="N758" s="200"/>
      <c r="O758" s="200"/>
      <c r="P758" s="200"/>
      <c r="Q758" s="200"/>
      <c r="R758" s="200"/>
      <c r="S758" s="200"/>
      <c r="T758" s="201">
        <f t="shared" si="835"/>
        <v>0</v>
      </c>
      <c r="U758" s="201">
        <f t="shared" si="836"/>
        <v>0</v>
      </c>
      <c r="V758" s="200"/>
      <c r="W758" s="201">
        <f t="shared" si="830"/>
        <v>0</v>
      </c>
      <c r="X758" s="200"/>
      <c r="Y758" s="200"/>
      <c r="AA758" s="295"/>
    </row>
    <row r="759" spans="1:27" s="192" customFormat="1" hidden="1" x14ac:dyDescent="0.25">
      <c r="A759" s="189"/>
      <c r="B759" s="195" t="s">
        <v>547</v>
      </c>
      <c r="C759" s="190"/>
      <c r="D759" s="191">
        <f t="shared" ref="D759:E759" si="884">SUM(D760+D761+D762+D763+D764+D765+D766)</f>
        <v>0</v>
      </c>
      <c r="E759" s="191">
        <f t="shared" si="884"/>
        <v>0</v>
      </c>
      <c r="F759" s="201">
        <f t="shared" si="850"/>
        <v>0</v>
      </c>
      <c r="G759" s="191"/>
      <c r="H759" s="191">
        <f t="shared" ref="H759:I759" si="885">SUM(H760+H761+H762+H763+H764+H765+H766)</f>
        <v>0</v>
      </c>
      <c r="I759" s="191">
        <f t="shared" si="885"/>
        <v>0</v>
      </c>
      <c r="J759" s="201">
        <f t="shared" si="833"/>
        <v>0</v>
      </c>
      <c r="K759" s="191">
        <f t="shared" ref="K759:S759" si="886">SUM(K760+K761+K762+K763+K764+K765+K766)</f>
        <v>0</v>
      </c>
      <c r="L759" s="191">
        <f t="shared" si="886"/>
        <v>0</v>
      </c>
      <c r="M759" s="191">
        <f t="shared" si="886"/>
        <v>0</v>
      </c>
      <c r="N759" s="191">
        <f t="shared" si="886"/>
        <v>0</v>
      </c>
      <c r="O759" s="191">
        <f t="shared" si="886"/>
        <v>0</v>
      </c>
      <c r="P759" s="191">
        <f t="shared" si="886"/>
        <v>0</v>
      </c>
      <c r="Q759" s="191">
        <f t="shared" si="886"/>
        <v>0</v>
      </c>
      <c r="R759" s="191">
        <f t="shared" si="886"/>
        <v>0</v>
      </c>
      <c r="S759" s="191">
        <f t="shared" si="886"/>
        <v>0</v>
      </c>
      <c r="T759" s="201">
        <f t="shared" si="835"/>
        <v>0</v>
      </c>
      <c r="U759" s="201">
        <f t="shared" si="836"/>
        <v>0</v>
      </c>
      <c r="V759" s="191">
        <f t="shared" ref="V759" si="887">SUM(V760+V761+V762+V763+V764+V765+V766)</f>
        <v>0</v>
      </c>
      <c r="W759" s="201">
        <f t="shared" si="830"/>
        <v>0</v>
      </c>
      <c r="X759" s="191">
        <f t="shared" ref="X759:Y759" si="888">SUM(X760+X761+X762+X763+X764+X765+X766)</f>
        <v>0</v>
      </c>
      <c r="Y759" s="191">
        <f t="shared" si="888"/>
        <v>0</v>
      </c>
      <c r="AA759" s="295"/>
    </row>
    <row r="760" spans="1:27" s="202" customFormat="1" ht="12.75" hidden="1" customHeight="1" x14ac:dyDescent="0.25">
      <c r="A760" s="197"/>
      <c r="B760" s="198" t="s">
        <v>56</v>
      </c>
      <c r="C760" s="199" t="s">
        <v>53</v>
      </c>
      <c r="D760" s="200"/>
      <c r="E760" s="200"/>
      <c r="F760" s="201">
        <f t="shared" si="850"/>
        <v>0</v>
      </c>
      <c r="G760" s="201"/>
      <c r="H760" s="200"/>
      <c r="I760" s="200"/>
      <c r="J760" s="201">
        <f t="shared" si="833"/>
        <v>0</v>
      </c>
      <c r="K760" s="200"/>
      <c r="L760" s="200"/>
      <c r="M760" s="200"/>
      <c r="N760" s="200"/>
      <c r="O760" s="200"/>
      <c r="P760" s="200"/>
      <c r="Q760" s="200"/>
      <c r="R760" s="200"/>
      <c r="S760" s="200"/>
      <c r="T760" s="201">
        <f t="shared" si="835"/>
        <v>0</v>
      </c>
      <c r="U760" s="201">
        <f t="shared" si="836"/>
        <v>0</v>
      </c>
      <c r="V760" s="200"/>
      <c r="W760" s="201">
        <f t="shared" si="830"/>
        <v>0</v>
      </c>
      <c r="X760" s="200"/>
      <c r="Y760" s="200"/>
      <c r="AA760" s="295"/>
    </row>
    <row r="761" spans="1:27" s="202" customFormat="1" hidden="1" x14ac:dyDescent="0.25">
      <c r="A761" s="197"/>
      <c r="B761" s="198" t="s">
        <v>58</v>
      </c>
      <c r="C761" s="190"/>
      <c r="D761" s="200"/>
      <c r="E761" s="200"/>
      <c r="F761" s="201">
        <f t="shared" si="850"/>
        <v>0</v>
      </c>
      <c r="G761" s="201"/>
      <c r="H761" s="200"/>
      <c r="I761" s="200"/>
      <c r="J761" s="201">
        <f t="shared" si="833"/>
        <v>0</v>
      </c>
      <c r="K761" s="200"/>
      <c r="L761" s="200"/>
      <c r="M761" s="200"/>
      <c r="N761" s="200"/>
      <c r="O761" s="200"/>
      <c r="P761" s="200"/>
      <c r="Q761" s="200"/>
      <c r="R761" s="200"/>
      <c r="S761" s="200"/>
      <c r="T761" s="201">
        <f t="shared" si="835"/>
        <v>0</v>
      </c>
      <c r="U761" s="201">
        <f t="shared" si="836"/>
        <v>0</v>
      </c>
      <c r="V761" s="200"/>
      <c r="W761" s="201">
        <f t="shared" si="830"/>
        <v>0</v>
      </c>
      <c r="X761" s="200"/>
      <c r="Y761" s="200"/>
      <c r="AA761" s="295"/>
    </row>
    <row r="762" spans="1:27" s="202" customFormat="1" ht="27" hidden="1" x14ac:dyDescent="0.25">
      <c r="A762" s="197"/>
      <c r="B762" s="198" t="s">
        <v>60</v>
      </c>
      <c r="C762" s="199" t="s">
        <v>57</v>
      </c>
      <c r="D762" s="200"/>
      <c r="E762" s="200"/>
      <c r="F762" s="201">
        <f t="shared" si="850"/>
        <v>0</v>
      </c>
      <c r="G762" s="201"/>
      <c r="H762" s="200"/>
      <c r="I762" s="200"/>
      <c r="J762" s="201">
        <f t="shared" si="833"/>
        <v>0</v>
      </c>
      <c r="K762" s="200"/>
      <c r="L762" s="200"/>
      <c r="M762" s="200"/>
      <c r="N762" s="200"/>
      <c r="O762" s="200"/>
      <c r="P762" s="200"/>
      <c r="Q762" s="200"/>
      <c r="R762" s="200"/>
      <c r="S762" s="200"/>
      <c r="T762" s="201">
        <f t="shared" si="835"/>
        <v>0</v>
      </c>
      <c r="U762" s="201">
        <f t="shared" si="836"/>
        <v>0</v>
      </c>
      <c r="V762" s="200"/>
      <c r="W762" s="201">
        <f t="shared" si="830"/>
        <v>0</v>
      </c>
      <c r="X762" s="200"/>
      <c r="Y762" s="200"/>
      <c r="AA762" s="295"/>
    </row>
    <row r="763" spans="1:27" s="202" customFormat="1" hidden="1" x14ac:dyDescent="0.25">
      <c r="A763" s="197"/>
      <c r="B763" s="198" t="s">
        <v>62</v>
      </c>
      <c r="C763" s="199" t="s">
        <v>59</v>
      </c>
      <c r="D763" s="200"/>
      <c r="E763" s="200"/>
      <c r="F763" s="201">
        <f t="shared" si="850"/>
        <v>0</v>
      </c>
      <c r="G763" s="201"/>
      <c r="H763" s="200"/>
      <c r="I763" s="200"/>
      <c r="J763" s="201">
        <f t="shared" si="833"/>
        <v>0</v>
      </c>
      <c r="K763" s="200"/>
      <c r="L763" s="200"/>
      <c r="M763" s="200"/>
      <c r="N763" s="200"/>
      <c r="O763" s="200"/>
      <c r="P763" s="200"/>
      <c r="Q763" s="200"/>
      <c r="R763" s="200"/>
      <c r="S763" s="200"/>
      <c r="T763" s="201">
        <f t="shared" si="835"/>
        <v>0</v>
      </c>
      <c r="U763" s="201">
        <f t="shared" si="836"/>
        <v>0</v>
      </c>
      <c r="V763" s="200"/>
      <c r="W763" s="201">
        <f t="shared" si="830"/>
        <v>0</v>
      </c>
      <c r="X763" s="200"/>
      <c r="Y763" s="200"/>
      <c r="AA763" s="295"/>
    </row>
    <row r="764" spans="1:27" s="202" customFormat="1" hidden="1" x14ac:dyDescent="0.25">
      <c r="A764" s="197"/>
      <c r="B764" s="197">
        <v>3295</v>
      </c>
      <c r="C764" s="199" t="s">
        <v>61</v>
      </c>
      <c r="D764" s="200"/>
      <c r="E764" s="200"/>
      <c r="F764" s="201">
        <f t="shared" si="850"/>
        <v>0</v>
      </c>
      <c r="G764" s="201"/>
      <c r="H764" s="200"/>
      <c r="I764" s="200"/>
      <c r="J764" s="201">
        <f t="shared" si="833"/>
        <v>0</v>
      </c>
      <c r="K764" s="200"/>
      <c r="L764" s="200"/>
      <c r="M764" s="200"/>
      <c r="N764" s="200"/>
      <c r="O764" s="200"/>
      <c r="P764" s="200"/>
      <c r="Q764" s="200"/>
      <c r="R764" s="200"/>
      <c r="S764" s="200"/>
      <c r="T764" s="201">
        <f t="shared" si="835"/>
        <v>0</v>
      </c>
      <c r="U764" s="201">
        <f t="shared" si="836"/>
        <v>0</v>
      </c>
      <c r="V764" s="200"/>
      <c r="W764" s="201">
        <f t="shared" si="830"/>
        <v>0</v>
      </c>
      <c r="X764" s="200"/>
      <c r="Y764" s="200"/>
      <c r="AA764" s="295"/>
    </row>
    <row r="765" spans="1:27" s="202" customFormat="1" hidden="1" x14ac:dyDescent="0.25">
      <c r="A765" s="197"/>
      <c r="B765" s="197">
        <v>3296</v>
      </c>
      <c r="C765" s="199" t="s">
        <v>63</v>
      </c>
      <c r="D765" s="200"/>
      <c r="E765" s="200"/>
      <c r="F765" s="201">
        <f t="shared" si="850"/>
        <v>0</v>
      </c>
      <c r="G765" s="201"/>
      <c r="H765" s="200"/>
      <c r="I765" s="200"/>
      <c r="J765" s="201">
        <f t="shared" si="833"/>
        <v>0</v>
      </c>
      <c r="K765" s="200"/>
      <c r="L765" s="200"/>
      <c r="M765" s="200"/>
      <c r="N765" s="200"/>
      <c r="O765" s="200"/>
      <c r="P765" s="200"/>
      <c r="Q765" s="200"/>
      <c r="R765" s="200"/>
      <c r="S765" s="200"/>
      <c r="T765" s="201">
        <f t="shared" si="835"/>
        <v>0</v>
      </c>
      <c r="U765" s="201">
        <f t="shared" si="836"/>
        <v>0</v>
      </c>
      <c r="V765" s="200"/>
      <c r="W765" s="201">
        <f t="shared" si="830"/>
        <v>0</v>
      </c>
      <c r="X765" s="200"/>
      <c r="Y765" s="200"/>
      <c r="AA765" s="295"/>
    </row>
    <row r="766" spans="1:27" s="202" customFormat="1" hidden="1" x14ac:dyDescent="0.25">
      <c r="A766" s="197"/>
      <c r="B766" s="198" t="s">
        <v>66</v>
      </c>
      <c r="C766" s="199" t="s">
        <v>64</v>
      </c>
      <c r="D766" s="200"/>
      <c r="E766" s="200"/>
      <c r="F766" s="201">
        <f t="shared" si="850"/>
        <v>0</v>
      </c>
      <c r="G766" s="201"/>
      <c r="H766" s="200"/>
      <c r="I766" s="200"/>
      <c r="J766" s="201">
        <f t="shared" si="833"/>
        <v>0</v>
      </c>
      <c r="K766" s="200"/>
      <c r="L766" s="200"/>
      <c r="M766" s="200"/>
      <c r="N766" s="200"/>
      <c r="O766" s="200"/>
      <c r="P766" s="200"/>
      <c r="Q766" s="200"/>
      <c r="R766" s="200"/>
      <c r="S766" s="200"/>
      <c r="T766" s="201">
        <f t="shared" si="835"/>
        <v>0</v>
      </c>
      <c r="U766" s="201">
        <f t="shared" si="836"/>
        <v>0</v>
      </c>
      <c r="V766" s="200"/>
      <c r="W766" s="201">
        <f t="shared" si="830"/>
        <v>0</v>
      </c>
      <c r="X766" s="200"/>
      <c r="Y766" s="200"/>
      <c r="AA766" s="295"/>
    </row>
    <row r="767" spans="1:27" s="192" customFormat="1" hidden="1" x14ac:dyDescent="0.25">
      <c r="A767" s="6"/>
      <c r="B767" s="189">
        <v>34</v>
      </c>
      <c r="C767" s="205" t="s">
        <v>65</v>
      </c>
      <c r="D767" s="191">
        <f t="shared" ref="D767:E767" si="889">SUM(D768+D773)</f>
        <v>0</v>
      </c>
      <c r="E767" s="191">
        <f t="shared" si="889"/>
        <v>0</v>
      </c>
      <c r="F767" s="201">
        <f t="shared" si="850"/>
        <v>0</v>
      </c>
      <c r="G767" s="191"/>
      <c r="H767" s="191">
        <f t="shared" ref="H767:I767" si="890">SUM(H768+H773)</f>
        <v>0</v>
      </c>
      <c r="I767" s="191">
        <f t="shared" si="890"/>
        <v>0</v>
      </c>
      <c r="J767" s="201">
        <f t="shared" si="833"/>
        <v>0</v>
      </c>
      <c r="K767" s="191">
        <f t="shared" ref="K767:S767" si="891">SUM(K768+K773)</f>
        <v>0</v>
      </c>
      <c r="L767" s="191">
        <f t="shared" si="891"/>
        <v>0</v>
      </c>
      <c r="M767" s="191">
        <f t="shared" si="891"/>
        <v>0</v>
      </c>
      <c r="N767" s="191">
        <f t="shared" si="891"/>
        <v>0</v>
      </c>
      <c r="O767" s="191">
        <f t="shared" si="891"/>
        <v>0</v>
      </c>
      <c r="P767" s="191">
        <f t="shared" si="891"/>
        <v>0</v>
      </c>
      <c r="Q767" s="191">
        <f t="shared" si="891"/>
        <v>0</v>
      </c>
      <c r="R767" s="191">
        <f t="shared" si="891"/>
        <v>0</v>
      </c>
      <c r="S767" s="191">
        <f t="shared" si="891"/>
        <v>0</v>
      </c>
      <c r="T767" s="201">
        <f t="shared" si="835"/>
        <v>0</v>
      </c>
      <c r="U767" s="201">
        <f t="shared" si="836"/>
        <v>0</v>
      </c>
      <c r="V767" s="191">
        <f t="shared" ref="V767" si="892">SUM(V768+V773)</f>
        <v>0</v>
      </c>
      <c r="W767" s="201">
        <f t="shared" si="830"/>
        <v>0</v>
      </c>
      <c r="X767" s="191">
        <f t="shared" ref="X767:Y767" si="893">SUM(X768+X773)</f>
        <v>0</v>
      </c>
      <c r="Y767" s="191">
        <f t="shared" si="893"/>
        <v>0</v>
      </c>
      <c r="AA767" s="295"/>
    </row>
    <row r="768" spans="1:27" s="192" customFormat="1" hidden="1" x14ac:dyDescent="0.25">
      <c r="A768" s="189"/>
      <c r="B768" s="189">
        <v>342</v>
      </c>
      <c r="C768" s="199" t="s">
        <v>55</v>
      </c>
      <c r="D768" s="191">
        <f t="shared" ref="D768:E768" si="894">SUM(D769+D770+D771+D772)</f>
        <v>0</v>
      </c>
      <c r="E768" s="191">
        <f t="shared" si="894"/>
        <v>0</v>
      </c>
      <c r="F768" s="201">
        <f t="shared" si="850"/>
        <v>0</v>
      </c>
      <c r="G768" s="191"/>
      <c r="H768" s="191">
        <f t="shared" ref="H768:I768" si="895">SUM(H769+H770+H771+H772)</f>
        <v>0</v>
      </c>
      <c r="I768" s="191">
        <f t="shared" si="895"/>
        <v>0</v>
      </c>
      <c r="J768" s="201">
        <f t="shared" si="833"/>
        <v>0</v>
      </c>
      <c r="K768" s="191">
        <f t="shared" ref="K768:S768" si="896">SUM(K769+K770+K771+K772)</f>
        <v>0</v>
      </c>
      <c r="L768" s="191">
        <f t="shared" si="896"/>
        <v>0</v>
      </c>
      <c r="M768" s="191">
        <f t="shared" si="896"/>
        <v>0</v>
      </c>
      <c r="N768" s="191">
        <f t="shared" si="896"/>
        <v>0</v>
      </c>
      <c r="O768" s="191">
        <f t="shared" si="896"/>
        <v>0</v>
      </c>
      <c r="P768" s="191">
        <f t="shared" si="896"/>
        <v>0</v>
      </c>
      <c r="Q768" s="191">
        <f t="shared" si="896"/>
        <v>0</v>
      </c>
      <c r="R768" s="191">
        <f t="shared" si="896"/>
        <v>0</v>
      </c>
      <c r="S768" s="191">
        <f t="shared" si="896"/>
        <v>0</v>
      </c>
      <c r="T768" s="201">
        <f t="shared" si="835"/>
        <v>0</v>
      </c>
      <c r="U768" s="201">
        <f t="shared" si="836"/>
        <v>0</v>
      </c>
      <c r="V768" s="191">
        <f t="shared" ref="V768" si="897">SUM(V769+V770+V771+V772)</f>
        <v>0</v>
      </c>
      <c r="W768" s="201">
        <f t="shared" si="830"/>
        <v>0</v>
      </c>
      <c r="X768" s="191">
        <f t="shared" ref="X768:Y768" si="898">SUM(X769+X770+X771+X772)</f>
        <v>0</v>
      </c>
      <c r="Y768" s="191">
        <f t="shared" si="898"/>
        <v>0</v>
      </c>
      <c r="AA768" s="295"/>
    </row>
    <row r="769" spans="1:27" s="202" customFormat="1" ht="27.75" hidden="1" customHeight="1" x14ac:dyDescent="0.25">
      <c r="A769" s="197"/>
      <c r="B769" s="198" t="s">
        <v>69</v>
      </c>
      <c r="C769" s="190" t="s">
        <v>67</v>
      </c>
      <c r="D769" s="200"/>
      <c r="E769" s="200"/>
      <c r="F769" s="201">
        <f t="shared" si="850"/>
        <v>0</v>
      </c>
      <c r="G769" s="201"/>
      <c r="H769" s="200"/>
      <c r="I769" s="200"/>
      <c r="J769" s="201">
        <f t="shared" si="833"/>
        <v>0</v>
      </c>
      <c r="K769" s="200"/>
      <c r="L769" s="200"/>
      <c r="M769" s="200"/>
      <c r="N769" s="200"/>
      <c r="O769" s="200"/>
      <c r="P769" s="200"/>
      <c r="Q769" s="200"/>
      <c r="R769" s="200"/>
      <c r="S769" s="200"/>
      <c r="T769" s="201">
        <f t="shared" si="835"/>
        <v>0</v>
      </c>
      <c r="U769" s="201">
        <f t="shared" si="836"/>
        <v>0</v>
      </c>
      <c r="V769" s="200"/>
      <c r="W769" s="201">
        <f t="shared" si="830"/>
        <v>0</v>
      </c>
      <c r="X769" s="200"/>
      <c r="Y769" s="200"/>
      <c r="AA769" s="295"/>
    </row>
    <row r="770" spans="1:27" s="202" customFormat="1" hidden="1" x14ac:dyDescent="0.25">
      <c r="A770" s="197"/>
      <c r="B770" s="197">
        <v>3426</v>
      </c>
      <c r="C770" s="190" t="s">
        <v>68</v>
      </c>
      <c r="D770" s="200"/>
      <c r="E770" s="200"/>
      <c r="F770" s="201">
        <f t="shared" si="850"/>
        <v>0</v>
      </c>
      <c r="G770" s="201"/>
      <c r="H770" s="200"/>
      <c r="I770" s="200"/>
      <c r="J770" s="201">
        <f t="shared" si="833"/>
        <v>0</v>
      </c>
      <c r="K770" s="200"/>
      <c r="L770" s="200"/>
      <c r="M770" s="200"/>
      <c r="N770" s="200"/>
      <c r="O770" s="200"/>
      <c r="P770" s="200"/>
      <c r="Q770" s="200"/>
      <c r="R770" s="200"/>
      <c r="S770" s="200"/>
      <c r="T770" s="201">
        <f t="shared" si="835"/>
        <v>0</v>
      </c>
      <c r="U770" s="201">
        <f t="shared" si="836"/>
        <v>0</v>
      </c>
      <c r="V770" s="200"/>
      <c r="W770" s="201">
        <f t="shared" si="830"/>
        <v>0</v>
      </c>
      <c r="X770" s="200"/>
      <c r="Y770" s="200"/>
      <c r="AA770" s="295"/>
    </row>
    <row r="771" spans="1:27" s="202" customFormat="1" ht="27" hidden="1" x14ac:dyDescent="0.25">
      <c r="A771" s="197"/>
      <c r="B771" s="197">
        <v>3427</v>
      </c>
      <c r="C771" s="199" t="s">
        <v>70</v>
      </c>
      <c r="D771" s="200"/>
      <c r="E771" s="200"/>
      <c r="F771" s="201">
        <f t="shared" si="850"/>
        <v>0</v>
      </c>
      <c r="G771" s="201"/>
      <c r="H771" s="200"/>
      <c r="I771" s="200"/>
      <c r="J771" s="201">
        <f t="shared" si="833"/>
        <v>0</v>
      </c>
      <c r="K771" s="200"/>
      <c r="L771" s="200"/>
      <c r="M771" s="200"/>
      <c r="N771" s="200"/>
      <c r="O771" s="200"/>
      <c r="P771" s="200"/>
      <c r="Q771" s="200"/>
      <c r="R771" s="200"/>
      <c r="S771" s="200"/>
      <c r="T771" s="201">
        <f t="shared" si="835"/>
        <v>0</v>
      </c>
      <c r="U771" s="201">
        <f t="shared" si="836"/>
        <v>0</v>
      </c>
      <c r="V771" s="200"/>
      <c r="W771" s="201">
        <f t="shared" si="830"/>
        <v>0</v>
      </c>
      <c r="X771" s="200"/>
      <c r="Y771" s="200"/>
      <c r="AA771" s="295"/>
    </row>
    <row r="772" spans="1:27" s="202" customFormat="1" ht="27" hidden="1" x14ac:dyDescent="0.25">
      <c r="A772" s="197"/>
      <c r="B772" s="197">
        <v>3428</v>
      </c>
      <c r="C772" s="199" t="s">
        <v>71</v>
      </c>
      <c r="D772" s="200"/>
      <c r="E772" s="200"/>
      <c r="F772" s="201">
        <f t="shared" si="850"/>
        <v>0</v>
      </c>
      <c r="G772" s="201"/>
      <c r="H772" s="200"/>
      <c r="I772" s="200"/>
      <c r="J772" s="201">
        <f t="shared" si="833"/>
        <v>0</v>
      </c>
      <c r="K772" s="200"/>
      <c r="L772" s="200"/>
      <c r="M772" s="200"/>
      <c r="N772" s="200"/>
      <c r="O772" s="200"/>
      <c r="P772" s="200"/>
      <c r="Q772" s="200"/>
      <c r="R772" s="200"/>
      <c r="S772" s="200"/>
      <c r="T772" s="201">
        <f t="shared" si="835"/>
        <v>0</v>
      </c>
      <c r="U772" s="201">
        <f t="shared" si="836"/>
        <v>0</v>
      </c>
      <c r="V772" s="200"/>
      <c r="W772" s="201">
        <f t="shared" si="830"/>
        <v>0</v>
      </c>
      <c r="X772" s="200"/>
      <c r="Y772" s="200"/>
      <c r="AA772" s="295"/>
    </row>
    <row r="773" spans="1:27" s="192" customFormat="1" ht="27" hidden="1" x14ac:dyDescent="0.25">
      <c r="A773" s="189"/>
      <c r="B773" s="189">
        <v>343</v>
      </c>
      <c r="C773" s="199" t="s">
        <v>72</v>
      </c>
      <c r="D773" s="191">
        <f t="shared" ref="D773:E773" si="899">SUM(D774+D775+D776+D777)</f>
        <v>0</v>
      </c>
      <c r="E773" s="191">
        <f t="shared" si="899"/>
        <v>0</v>
      </c>
      <c r="F773" s="201">
        <f t="shared" si="850"/>
        <v>0</v>
      </c>
      <c r="G773" s="191"/>
      <c r="H773" s="191">
        <f t="shared" ref="H773:I773" si="900">SUM(H774+H775+H776+H777)</f>
        <v>0</v>
      </c>
      <c r="I773" s="191">
        <f t="shared" si="900"/>
        <v>0</v>
      </c>
      <c r="J773" s="201">
        <f t="shared" si="833"/>
        <v>0</v>
      </c>
      <c r="K773" s="191">
        <f t="shared" ref="K773:S773" si="901">SUM(K774+K775+K776+K777)</f>
        <v>0</v>
      </c>
      <c r="L773" s="191">
        <f t="shared" si="901"/>
        <v>0</v>
      </c>
      <c r="M773" s="191">
        <f t="shared" si="901"/>
        <v>0</v>
      </c>
      <c r="N773" s="191">
        <f t="shared" si="901"/>
        <v>0</v>
      </c>
      <c r="O773" s="191">
        <f t="shared" si="901"/>
        <v>0</v>
      </c>
      <c r="P773" s="191">
        <f t="shared" si="901"/>
        <v>0</v>
      </c>
      <c r="Q773" s="191">
        <f t="shared" si="901"/>
        <v>0</v>
      </c>
      <c r="R773" s="191">
        <f t="shared" si="901"/>
        <v>0</v>
      </c>
      <c r="S773" s="191">
        <f t="shared" si="901"/>
        <v>0</v>
      </c>
      <c r="T773" s="201">
        <f t="shared" si="835"/>
        <v>0</v>
      </c>
      <c r="U773" s="201">
        <f t="shared" si="836"/>
        <v>0</v>
      </c>
      <c r="V773" s="191">
        <f t="shared" ref="V773" si="902">SUM(V774+V775+V776+V777)</f>
        <v>0</v>
      </c>
      <c r="W773" s="201">
        <f t="shared" si="830"/>
        <v>0</v>
      </c>
      <c r="X773" s="191">
        <f t="shared" ref="X773:Y773" si="903">SUM(X774+X775+X776+X777)</f>
        <v>0</v>
      </c>
      <c r="Y773" s="191">
        <f t="shared" si="903"/>
        <v>0</v>
      </c>
      <c r="AA773" s="295"/>
    </row>
    <row r="774" spans="1:27" s="202" customFormat="1" hidden="1" x14ac:dyDescent="0.25">
      <c r="A774" s="197"/>
      <c r="B774" s="198" t="s">
        <v>74</v>
      </c>
      <c r="C774" s="199" t="s">
        <v>73</v>
      </c>
      <c r="D774" s="200"/>
      <c r="E774" s="200"/>
      <c r="F774" s="201">
        <f t="shared" si="850"/>
        <v>0</v>
      </c>
      <c r="G774" s="201"/>
      <c r="H774" s="200"/>
      <c r="I774" s="200"/>
      <c r="J774" s="201">
        <f t="shared" si="833"/>
        <v>0</v>
      </c>
      <c r="K774" s="200"/>
      <c r="L774" s="200"/>
      <c r="M774" s="200"/>
      <c r="N774" s="200"/>
      <c r="O774" s="200"/>
      <c r="P774" s="200"/>
      <c r="Q774" s="200"/>
      <c r="R774" s="200"/>
      <c r="S774" s="200"/>
      <c r="T774" s="201">
        <f t="shared" si="835"/>
        <v>0</v>
      </c>
      <c r="U774" s="201">
        <f t="shared" si="836"/>
        <v>0</v>
      </c>
      <c r="V774" s="200"/>
      <c r="W774" s="201">
        <f t="shared" si="830"/>
        <v>0</v>
      </c>
      <c r="X774" s="200"/>
      <c r="Y774" s="200"/>
      <c r="AA774" s="295"/>
    </row>
    <row r="775" spans="1:27" s="202" customFormat="1" hidden="1" x14ac:dyDescent="0.25">
      <c r="A775" s="197"/>
      <c r="B775" s="198" t="s">
        <v>76</v>
      </c>
      <c r="C775" s="190"/>
      <c r="D775" s="200"/>
      <c r="E775" s="200"/>
      <c r="F775" s="201">
        <f t="shared" si="850"/>
        <v>0</v>
      </c>
      <c r="G775" s="201"/>
      <c r="H775" s="200"/>
      <c r="I775" s="200"/>
      <c r="J775" s="201">
        <f t="shared" si="833"/>
        <v>0</v>
      </c>
      <c r="K775" s="200"/>
      <c r="L775" s="200"/>
      <c r="M775" s="200"/>
      <c r="N775" s="200"/>
      <c r="O775" s="200"/>
      <c r="P775" s="200"/>
      <c r="Q775" s="200"/>
      <c r="R775" s="200"/>
      <c r="S775" s="200"/>
      <c r="T775" s="201">
        <f t="shared" si="835"/>
        <v>0</v>
      </c>
      <c r="U775" s="201">
        <f t="shared" si="836"/>
        <v>0</v>
      </c>
      <c r="V775" s="200"/>
      <c r="W775" s="201">
        <f t="shared" si="830"/>
        <v>0</v>
      </c>
      <c r="X775" s="200"/>
      <c r="Y775" s="200"/>
      <c r="AA775" s="295"/>
    </row>
    <row r="776" spans="1:27" s="202" customFormat="1" hidden="1" x14ac:dyDescent="0.25">
      <c r="A776" s="197"/>
      <c r="B776" s="198" t="s">
        <v>78</v>
      </c>
      <c r="C776" s="199" t="s">
        <v>75</v>
      </c>
      <c r="D776" s="200"/>
      <c r="E776" s="200"/>
      <c r="F776" s="201">
        <f t="shared" si="850"/>
        <v>0</v>
      </c>
      <c r="G776" s="201"/>
      <c r="H776" s="200"/>
      <c r="I776" s="200"/>
      <c r="J776" s="201">
        <f t="shared" si="833"/>
        <v>0</v>
      </c>
      <c r="K776" s="200"/>
      <c r="L776" s="200"/>
      <c r="M776" s="200"/>
      <c r="N776" s="200"/>
      <c r="O776" s="200"/>
      <c r="P776" s="200"/>
      <c r="Q776" s="200"/>
      <c r="R776" s="200"/>
      <c r="S776" s="200"/>
      <c r="T776" s="201">
        <f t="shared" si="835"/>
        <v>0</v>
      </c>
      <c r="U776" s="201">
        <f t="shared" si="836"/>
        <v>0</v>
      </c>
      <c r="V776" s="200"/>
      <c r="W776" s="201">
        <f t="shared" si="830"/>
        <v>0</v>
      </c>
      <c r="X776" s="200"/>
      <c r="Y776" s="200"/>
      <c r="AA776" s="295"/>
    </row>
    <row r="777" spans="1:27" s="202" customFormat="1" ht="27" hidden="1" x14ac:dyDescent="0.25">
      <c r="A777" s="197"/>
      <c r="B777" s="198" t="s">
        <v>80</v>
      </c>
      <c r="C777" s="199" t="s">
        <v>77</v>
      </c>
      <c r="D777" s="200"/>
      <c r="E777" s="200"/>
      <c r="F777" s="201">
        <f t="shared" si="850"/>
        <v>0</v>
      </c>
      <c r="G777" s="201"/>
      <c r="H777" s="200"/>
      <c r="I777" s="200"/>
      <c r="J777" s="201">
        <f t="shared" si="833"/>
        <v>0</v>
      </c>
      <c r="K777" s="200"/>
      <c r="L777" s="200"/>
      <c r="M777" s="200"/>
      <c r="N777" s="200"/>
      <c r="O777" s="200"/>
      <c r="P777" s="200"/>
      <c r="Q777" s="200"/>
      <c r="R777" s="200"/>
      <c r="S777" s="200"/>
      <c r="T777" s="201">
        <f t="shared" si="835"/>
        <v>0</v>
      </c>
      <c r="U777" s="201">
        <f t="shared" si="836"/>
        <v>0</v>
      </c>
      <c r="V777" s="200"/>
      <c r="W777" s="201">
        <f t="shared" si="830"/>
        <v>0</v>
      </c>
      <c r="X777" s="200"/>
      <c r="Y777" s="200"/>
      <c r="AA777" s="295"/>
    </row>
    <row r="778" spans="1:27" s="7" customFormat="1" hidden="1" x14ac:dyDescent="0.25">
      <c r="B778" s="5">
        <v>4</v>
      </c>
      <c r="C778" s="199" t="s">
        <v>79</v>
      </c>
      <c r="D778" s="4">
        <f>SUM(D779)</f>
        <v>0</v>
      </c>
      <c r="E778" s="4">
        <f t="shared" ref="E778:V778" si="904">SUM(E779)</f>
        <v>0</v>
      </c>
      <c r="F778" s="201">
        <f t="shared" si="850"/>
        <v>0</v>
      </c>
      <c r="G778" s="4"/>
      <c r="H778" s="4">
        <f t="shared" si="904"/>
        <v>0</v>
      </c>
      <c r="I778" s="4">
        <f t="shared" si="904"/>
        <v>0</v>
      </c>
      <c r="J778" s="201">
        <f t="shared" si="833"/>
        <v>0</v>
      </c>
      <c r="K778" s="4">
        <f t="shared" si="904"/>
        <v>0</v>
      </c>
      <c r="L778" s="4">
        <f t="shared" si="904"/>
        <v>0</v>
      </c>
      <c r="M778" s="4">
        <f t="shared" si="904"/>
        <v>0</v>
      </c>
      <c r="N778" s="4">
        <f t="shared" si="904"/>
        <v>0</v>
      </c>
      <c r="O778" s="4">
        <f t="shared" si="904"/>
        <v>0</v>
      </c>
      <c r="P778" s="4">
        <f t="shared" si="904"/>
        <v>0</v>
      </c>
      <c r="Q778" s="4">
        <f t="shared" si="904"/>
        <v>0</v>
      </c>
      <c r="R778" s="4">
        <f t="shared" si="904"/>
        <v>0</v>
      </c>
      <c r="S778" s="4">
        <f t="shared" si="904"/>
        <v>0</v>
      </c>
      <c r="T778" s="201">
        <f t="shared" si="835"/>
        <v>0</v>
      </c>
      <c r="U778" s="201">
        <f t="shared" si="836"/>
        <v>0</v>
      </c>
      <c r="V778" s="4">
        <f t="shared" si="904"/>
        <v>0</v>
      </c>
      <c r="W778" s="201">
        <f t="shared" si="830"/>
        <v>0</v>
      </c>
      <c r="X778" s="4">
        <f t="shared" ref="X778:Y778" si="905">SUM(X779)</f>
        <v>0</v>
      </c>
      <c r="Y778" s="4">
        <f t="shared" si="905"/>
        <v>0</v>
      </c>
      <c r="AA778" s="295"/>
    </row>
    <row r="779" spans="1:27" s="7" customFormat="1" hidden="1" x14ac:dyDescent="0.25">
      <c r="B779" s="5">
        <v>42</v>
      </c>
      <c r="C779" s="199" t="s">
        <v>81</v>
      </c>
      <c r="D779" s="4">
        <f t="shared" ref="D779:E779" si="906">SUM(D780+D788+D791+D796)</f>
        <v>0</v>
      </c>
      <c r="E779" s="4">
        <f t="shared" si="906"/>
        <v>0</v>
      </c>
      <c r="F779" s="201">
        <f t="shared" si="850"/>
        <v>0</v>
      </c>
      <c r="G779" s="4"/>
      <c r="H779" s="4">
        <f t="shared" ref="H779:I779" si="907">SUM(H780+H788+H791+H796)</f>
        <v>0</v>
      </c>
      <c r="I779" s="4">
        <f t="shared" si="907"/>
        <v>0</v>
      </c>
      <c r="J779" s="201">
        <f t="shared" si="833"/>
        <v>0</v>
      </c>
      <c r="K779" s="4">
        <f t="shared" ref="K779:S779" si="908">SUM(K780+K788+K791+K796)</f>
        <v>0</v>
      </c>
      <c r="L779" s="4">
        <f t="shared" si="908"/>
        <v>0</v>
      </c>
      <c r="M779" s="4">
        <f t="shared" si="908"/>
        <v>0</v>
      </c>
      <c r="N779" s="4">
        <f t="shared" si="908"/>
        <v>0</v>
      </c>
      <c r="O779" s="4">
        <f t="shared" si="908"/>
        <v>0</v>
      </c>
      <c r="P779" s="4">
        <f t="shared" si="908"/>
        <v>0</v>
      </c>
      <c r="Q779" s="4">
        <f t="shared" si="908"/>
        <v>0</v>
      </c>
      <c r="R779" s="4">
        <f t="shared" si="908"/>
        <v>0</v>
      </c>
      <c r="S779" s="4">
        <f t="shared" si="908"/>
        <v>0</v>
      </c>
      <c r="T779" s="201">
        <f t="shared" si="835"/>
        <v>0</v>
      </c>
      <c r="U779" s="201">
        <f t="shared" si="836"/>
        <v>0</v>
      </c>
      <c r="V779" s="4">
        <f t="shared" ref="V779" si="909">SUM(V780+V788+V791+V796)</f>
        <v>0</v>
      </c>
      <c r="W779" s="201">
        <f t="shared" si="830"/>
        <v>0</v>
      </c>
      <c r="X779" s="4">
        <f t="shared" ref="X779:Y779" si="910">SUM(X780+X788+X791+X796)</f>
        <v>0</v>
      </c>
      <c r="Y779" s="4">
        <f t="shared" si="910"/>
        <v>0</v>
      </c>
      <c r="AA779" s="295"/>
    </row>
    <row r="780" spans="1:27" s="7" customFormat="1" hidden="1" x14ac:dyDescent="0.25">
      <c r="B780" s="5">
        <v>422</v>
      </c>
      <c r="C780" s="7" t="s">
        <v>118</v>
      </c>
      <c r="D780" s="4">
        <f t="shared" ref="D780:E780" si="911">SUM(D781+D782+D783+D784+D785+D786+D787)</f>
        <v>0</v>
      </c>
      <c r="E780" s="4">
        <f t="shared" si="911"/>
        <v>0</v>
      </c>
      <c r="F780" s="201">
        <f t="shared" ref="F780:F798" si="912">SUM(H780:S780)</f>
        <v>0</v>
      </c>
      <c r="G780" s="4"/>
      <c r="H780" s="4">
        <f t="shared" ref="H780:I780" si="913">SUM(H781+H782+H783+H784+H785+H786+H787)</f>
        <v>0</v>
      </c>
      <c r="I780" s="4">
        <f t="shared" si="913"/>
        <v>0</v>
      </c>
      <c r="J780" s="201">
        <f t="shared" si="833"/>
        <v>0</v>
      </c>
      <c r="K780" s="4">
        <f t="shared" ref="K780:S780" si="914">SUM(K781+K782+K783+K784+K785+K786+K787)</f>
        <v>0</v>
      </c>
      <c r="L780" s="4">
        <f t="shared" si="914"/>
        <v>0</v>
      </c>
      <c r="M780" s="4">
        <f t="shared" si="914"/>
        <v>0</v>
      </c>
      <c r="N780" s="4">
        <f t="shared" si="914"/>
        <v>0</v>
      </c>
      <c r="O780" s="4">
        <f t="shared" si="914"/>
        <v>0</v>
      </c>
      <c r="P780" s="4">
        <f t="shared" si="914"/>
        <v>0</v>
      </c>
      <c r="Q780" s="4">
        <f t="shared" si="914"/>
        <v>0</v>
      </c>
      <c r="R780" s="4">
        <f t="shared" si="914"/>
        <v>0</v>
      </c>
      <c r="S780" s="4">
        <f t="shared" si="914"/>
        <v>0</v>
      </c>
      <c r="T780" s="201">
        <f t="shared" si="835"/>
        <v>0</v>
      </c>
      <c r="U780" s="201">
        <f t="shared" si="836"/>
        <v>0</v>
      </c>
      <c r="V780" s="4">
        <f t="shared" ref="V780" si="915">SUM(V781+V782+V783+V784+V785+V786+V787)</f>
        <v>0</v>
      </c>
      <c r="W780" s="201">
        <f t="shared" si="830"/>
        <v>0</v>
      </c>
      <c r="X780" s="4">
        <f t="shared" ref="X780:Y780" si="916">SUM(X781+X782+X783+X784+X785+X786+X787)</f>
        <v>0</v>
      </c>
      <c r="Y780" s="4">
        <f t="shared" si="916"/>
        <v>0</v>
      </c>
      <c r="AA780" s="295"/>
    </row>
    <row r="781" spans="1:27" s="202" customFormat="1" hidden="1" x14ac:dyDescent="0.25">
      <c r="A781" s="197"/>
      <c r="B781" s="206" t="s">
        <v>82</v>
      </c>
      <c r="C781" s="7"/>
      <c r="D781" s="200"/>
      <c r="E781" s="200"/>
      <c r="F781" s="201">
        <f t="shared" si="912"/>
        <v>0</v>
      </c>
      <c r="G781" s="201"/>
      <c r="H781" s="200"/>
      <c r="I781" s="200"/>
      <c r="J781" s="201">
        <f t="shared" ref="J781:J798" si="917">SUM(H781:I781)</f>
        <v>0</v>
      </c>
      <c r="K781" s="200"/>
      <c r="L781" s="200"/>
      <c r="M781" s="200"/>
      <c r="N781" s="200"/>
      <c r="O781" s="200"/>
      <c r="P781" s="200"/>
      <c r="Q781" s="200"/>
      <c r="R781" s="200"/>
      <c r="S781" s="200"/>
      <c r="T781" s="201">
        <f t="shared" si="835"/>
        <v>0</v>
      </c>
      <c r="U781" s="201">
        <f t="shared" si="836"/>
        <v>0</v>
      </c>
      <c r="V781" s="200"/>
      <c r="W781" s="201">
        <f t="shared" si="830"/>
        <v>0</v>
      </c>
      <c r="X781" s="200"/>
      <c r="Y781" s="200"/>
      <c r="AA781" s="295"/>
    </row>
    <row r="782" spans="1:27" s="202" customFormat="1" hidden="1" x14ac:dyDescent="0.25">
      <c r="A782" s="197"/>
      <c r="B782" s="206" t="s">
        <v>84</v>
      </c>
      <c r="C782" s="7"/>
      <c r="D782" s="200"/>
      <c r="E782" s="200"/>
      <c r="F782" s="201">
        <f t="shared" si="912"/>
        <v>0</v>
      </c>
      <c r="G782" s="201"/>
      <c r="H782" s="200"/>
      <c r="I782" s="200"/>
      <c r="J782" s="201">
        <f t="shared" si="917"/>
        <v>0</v>
      </c>
      <c r="K782" s="200"/>
      <c r="L782" s="200"/>
      <c r="M782" s="200"/>
      <c r="N782" s="200"/>
      <c r="O782" s="200"/>
      <c r="P782" s="200"/>
      <c r="Q782" s="200"/>
      <c r="R782" s="200"/>
      <c r="S782" s="200"/>
      <c r="T782" s="201">
        <f t="shared" si="835"/>
        <v>0</v>
      </c>
      <c r="U782" s="201">
        <f t="shared" si="836"/>
        <v>0</v>
      </c>
      <c r="V782" s="200"/>
      <c r="W782" s="201">
        <f t="shared" si="830"/>
        <v>0</v>
      </c>
      <c r="X782" s="200"/>
      <c r="Y782" s="200"/>
      <c r="AA782" s="295"/>
    </row>
    <row r="783" spans="1:27" s="202" customFormat="1" hidden="1" x14ac:dyDescent="0.25">
      <c r="A783" s="197"/>
      <c r="B783" s="206" t="s">
        <v>86</v>
      </c>
      <c r="C783" s="207" t="s">
        <v>83</v>
      </c>
      <c r="D783" s="200"/>
      <c r="E783" s="200"/>
      <c r="F783" s="201">
        <f t="shared" si="912"/>
        <v>0</v>
      </c>
      <c r="G783" s="201"/>
      <c r="H783" s="200"/>
      <c r="I783" s="200"/>
      <c r="J783" s="201">
        <f t="shared" si="917"/>
        <v>0</v>
      </c>
      <c r="K783" s="200"/>
      <c r="L783" s="200"/>
      <c r="M783" s="200"/>
      <c r="N783" s="200"/>
      <c r="O783" s="200"/>
      <c r="P783" s="200"/>
      <c r="Q783" s="200"/>
      <c r="R783" s="200"/>
      <c r="S783" s="200"/>
      <c r="T783" s="201">
        <f t="shared" si="835"/>
        <v>0</v>
      </c>
      <c r="U783" s="201">
        <f t="shared" si="836"/>
        <v>0</v>
      </c>
      <c r="V783" s="200"/>
      <c r="W783" s="201">
        <f t="shared" si="830"/>
        <v>0</v>
      </c>
      <c r="X783" s="200"/>
      <c r="Y783" s="200"/>
      <c r="AA783" s="295"/>
    </row>
    <row r="784" spans="1:27" s="202" customFormat="1" hidden="1" x14ac:dyDescent="0.25">
      <c r="A784" s="197"/>
      <c r="B784" s="206" t="s">
        <v>88</v>
      </c>
      <c r="C784" s="207" t="s">
        <v>85</v>
      </c>
      <c r="D784" s="200"/>
      <c r="E784" s="200"/>
      <c r="F784" s="201">
        <f t="shared" si="912"/>
        <v>0</v>
      </c>
      <c r="G784" s="201"/>
      <c r="H784" s="200"/>
      <c r="I784" s="200"/>
      <c r="J784" s="201">
        <f t="shared" si="917"/>
        <v>0</v>
      </c>
      <c r="K784" s="200"/>
      <c r="L784" s="200"/>
      <c r="M784" s="200"/>
      <c r="N784" s="200"/>
      <c r="O784" s="200"/>
      <c r="P784" s="200"/>
      <c r="Q784" s="200"/>
      <c r="R784" s="200"/>
      <c r="S784" s="200"/>
      <c r="T784" s="201">
        <f t="shared" si="835"/>
        <v>0</v>
      </c>
      <c r="U784" s="201">
        <f t="shared" ref="U784:U798" si="918">SUM(J784+T784)</f>
        <v>0</v>
      </c>
      <c r="V784" s="200"/>
      <c r="W784" s="201">
        <f t="shared" ref="W784:W798" si="919">SUM(U784:V784)</f>
        <v>0</v>
      </c>
      <c r="X784" s="200"/>
      <c r="Y784" s="200"/>
      <c r="AA784" s="295"/>
    </row>
    <row r="785" spans="1:27" s="202" customFormat="1" hidden="1" x14ac:dyDescent="0.25">
      <c r="A785" s="197"/>
      <c r="B785" s="206" t="s">
        <v>90</v>
      </c>
      <c r="C785" s="207" t="s">
        <v>87</v>
      </c>
      <c r="D785" s="200"/>
      <c r="E785" s="200"/>
      <c r="F785" s="201">
        <f t="shared" si="912"/>
        <v>0</v>
      </c>
      <c r="G785" s="201"/>
      <c r="H785" s="200"/>
      <c r="I785" s="200"/>
      <c r="J785" s="201">
        <f t="shared" si="917"/>
        <v>0</v>
      </c>
      <c r="K785" s="200"/>
      <c r="L785" s="200"/>
      <c r="M785" s="200"/>
      <c r="N785" s="200"/>
      <c r="O785" s="200"/>
      <c r="P785" s="200"/>
      <c r="Q785" s="200"/>
      <c r="R785" s="200"/>
      <c r="S785" s="200"/>
      <c r="T785" s="201">
        <f t="shared" ref="T785:T798" si="920">SUM(K785:S785)</f>
        <v>0</v>
      </c>
      <c r="U785" s="201">
        <f t="shared" si="918"/>
        <v>0</v>
      </c>
      <c r="V785" s="200"/>
      <c r="W785" s="201">
        <f t="shared" si="919"/>
        <v>0</v>
      </c>
      <c r="X785" s="200"/>
      <c r="Y785" s="200"/>
      <c r="AA785" s="295"/>
    </row>
    <row r="786" spans="1:27" s="202" customFormat="1" hidden="1" x14ac:dyDescent="0.25">
      <c r="A786" s="197"/>
      <c r="B786" s="206" t="s">
        <v>92</v>
      </c>
      <c r="C786" s="207" t="s">
        <v>89</v>
      </c>
      <c r="D786" s="200"/>
      <c r="E786" s="200"/>
      <c r="F786" s="201">
        <f t="shared" si="912"/>
        <v>0</v>
      </c>
      <c r="G786" s="201"/>
      <c r="H786" s="200"/>
      <c r="I786" s="200"/>
      <c r="J786" s="201">
        <f t="shared" si="917"/>
        <v>0</v>
      </c>
      <c r="K786" s="200"/>
      <c r="L786" s="200"/>
      <c r="M786" s="200"/>
      <c r="N786" s="200"/>
      <c r="O786" s="200"/>
      <c r="P786" s="200"/>
      <c r="Q786" s="200"/>
      <c r="R786" s="200"/>
      <c r="S786" s="200"/>
      <c r="T786" s="201">
        <f t="shared" si="920"/>
        <v>0</v>
      </c>
      <c r="U786" s="201">
        <f t="shared" si="918"/>
        <v>0</v>
      </c>
      <c r="V786" s="200"/>
      <c r="W786" s="201">
        <f t="shared" si="919"/>
        <v>0</v>
      </c>
      <c r="X786" s="200"/>
      <c r="Y786" s="200"/>
      <c r="AA786" s="295"/>
    </row>
    <row r="787" spans="1:27" s="202" customFormat="1" hidden="1" x14ac:dyDescent="0.25">
      <c r="A787" s="197"/>
      <c r="B787" s="206" t="s">
        <v>94</v>
      </c>
      <c r="C787" s="207" t="s">
        <v>91</v>
      </c>
      <c r="D787" s="200"/>
      <c r="E787" s="200"/>
      <c r="F787" s="201">
        <f t="shared" si="912"/>
        <v>0</v>
      </c>
      <c r="G787" s="201"/>
      <c r="H787" s="200"/>
      <c r="I787" s="200"/>
      <c r="J787" s="201">
        <f t="shared" si="917"/>
        <v>0</v>
      </c>
      <c r="K787" s="200"/>
      <c r="L787" s="200"/>
      <c r="M787" s="200"/>
      <c r="N787" s="200"/>
      <c r="O787" s="200"/>
      <c r="P787" s="200"/>
      <c r="Q787" s="200"/>
      <c r="R787" s="200"/>
      <c r="S787" s="200"/>
      <c r="T787" s="201">
        <f t="shared" si="920"/>
        <v>0</v>
      </c>
      <c r="U787" s="201">
        <f t="shared" si="918"/>
        <v>0</v>
      </c>
      <c r="V787" s="200"/>
      <c r="W787" s="201">
        <f t="shared" si="919"/>
        <v>0</v>
      </c>
      <c r="X787" s="200"/>
      <c r="Y787" s="200"/>
      <c r="AA787" s="295"/>
    </row>
    <row r="788" spans="1:27" s="192" customFormat="1" hidden="1" x14ac:dyDescent="0.25">
      <c r="A788" s="189"/>
      <c r="B788" s="189">
        <v>423</v>
      </c>
      <c r="C788" s="207" t="s">
        <v>93</v>
      </c>
      <c r="D788" s="191">
        <f t="shared" ref="D788:E788" si="921">SUM(D789+D790)</f>
        <v>0</v>
      </c>
      <c r="E788" s="191">
        <f t="shared" si="921"/>
        <v>0</v>
      </c>
      <c r="F788" s="201">
        <f t="shared" si="912"/>
        <v>0</v>
      </c>
      <c r="G788" s="191"/>
      <c r="H788" s="191">
        <f t="shared" ref="H788:I788" si="922">SUM(H789+H790)</f>
        <v>0</v>
      </c>
      <c r="I788" s="191">
        <f t="shared" si="922"/>
        <v>0</v>
      </c>
      <c r="J788" s="201">
        <f t="shared" si="917"/>
        <v>0</v>
      </c>
      <c r="K788" s="191">
        <f t="shared" ref="K788:S788" si="923">SUM(K789+K790)</f>
        <v>0</v>
      </c>
      <c r="L788" s="191">
        <f t="shared" si="923"/>
        <v>0</v>
      </c>
      <c r="M788" s="191">
        <f t="shared" si="923"/>
        <v>0</v>
      </c>
      <c r="N788" s="191">
        <f t="shared" si="923"/>
        <v>0</v>
      </c>
      <c r="O788" s="191">
        <f t="shared" si="923"/>
        <v>0</v>
      </c>
      <c r="P788" s="191">
        <f t="shared" si="923"/>
        <v>0</v>
      </c>
      <c r="Q788" s="191">
        <f t="shared" si="923"/>
        <v>0</v>
      </c>
      <c r="R788" s="191">
        <f t="shared" si="923"/>
        <v>0</v>
      </c>
      <c r="S788" s="191">
        <f t="shared" si="923"/>
        <v>0</v>
      </c>
      <c r="T788" s="201">
        <f t="shared" si="920"/>
        <v>0</v>
      </c>
      <c r="U788" s="201">
        <f t="shared" si="918"/>
        <v>0</v>
      </c>
      <c r="V788" s="191">
        <f t="shared" ref="V788" si="924">SUM(V789+V790)</f>
        <v>0</v>
      </c>
      <c r="W788" s="201">
        <f t="shared" si="919"/>
        <v>0</v>
      </c>
      <c r="X788" s="191">
        <f t="shared" ref="X788:Y788" si="925">SUM(X789+X790)</f>
        <v>0</v>
      </c>
      <c r="Y788" s="191">
        <f t="shared" si="925"/>
        <v>0</v>
      </c>
      <c r="AA788" s="295"/>
    </row>
    <row r="789" spans="1:27" s="202" customFormat="1" hidden="1" x14ac:dyDescent="0.25">
      <c r="A789" s="197"/>
      <c r="B789" s="206" t="s">
        <v>96</v>
      </c>
      <c r="C789" s="207" t="s">
        <v>95</v>
      </c>
      <c r="D789" s="200"/>
      <c r="E789" s="200"/>
      <c r="F789" s="201">
        <f t="shared" si="912"/>
        <v>0</v>
      </c>
      <c r="G789" s="201"/>
      <c r="H789" s="200"/>
      <c r="I789" s="200"/>
      <c r="J789" s="201">
        <f t="shared" si="917"/>
        <v>0</v>
      </c>
      <c r="K789" s="200"/>
      <c r="L789" s="200"/>
      <c r="M789" s="200"/>
      <c r="N789" s="200"/>
      <c r="O789" s="200"/>
      <c r="P789" s="200"/>
      <c r="Q789" s="200"/>
      <c r="R789" s="200"/>
      <c r="S789" s="200"/>
      <c r="T789" s="201">
        <f t="shared" si="920"/>
        <v>0</v>
      </c>
      <c r="U789" s="201">
        <f t="shared" si="918"/>
        <v>0</v>
      </c>
      <c r="V789" s="200"/>
      <c r="W789" s="201">
        <f t="shared" si="919"/>
        <v>0</v>
      </c>
      <c r="X789" s="200"/>
      <c r="Y789" s="200"/>
      <c r="AA789" s="295"/>
    </row>
    <row r="790" spans="1:27" s="202" customFormat="1" hidden="1" x14ac:dyDescent="0.25">
      <c r="A790" s="197"/>
      <c r="B790" s="206" t="s">
        <v>98</v>
      </c>
      <c r="C790" s="194"/>
      <c r="D790" s="200"/>
      <c r="E790" s="200"/>
      <c r="F790" s="201">
        <f t="shared" si="912"/>
        <v>0</v>
      </c>
      <c r="G790" s="201"/>
      <c r="H790" s="200"/>
      <c r="I790" s="200"/>
      <c r="J790" s="201">
        <f t="shared" si="917"/>
        <v>0</v>
      </c>
      <c r="K790" s="200"/>
      <c r="L790" s="200"/>
      <c r="M790" s="200"/>
      <c r="N790" s="200"/>
      <c r="O790" s="200"/>
      <c r="P790" s="200"/>
      <c r="Q790" s="200"/>
      <c r="R790" s="200"/>
      <c r="S790" s="200"/>
      <c r="T790" s="201">
        <f t="shared" si="920"/>
        <v>0</v>
      </c>
      <c r="U790" s="201">
        <f t="shared" si="918"/>
        <v>0</v>
      </c>
      <c r="V790" s="200"/>
      <c r="W790" s="201">
        <f t="shared" si="919"/>
        <v>0</v>
      </c>
      <c r="X790" s="200"/>
      <c r="Y790" s="200"/>
      <c r="AA790" s="295"/>
    </row>
    <row r="791" spans="1:27" s="192" customFormat="1" hidden="1" x14ac:dyDescent="0.25">
      <c r="A791" s="189"/>
      <c r="B791" s="189">
        <v>424</v>
      </c>
      <c r="C791" s="207" t="s">
        <v>97</v>
      </c>
      <c r="D791" s="191">
        <f t="shared" ref="D791:E791" si="926">SUM(D792+D793+D794+D795)</f>
        <v>0</v>
      </c>
      <c r="E791" s="191">
        <f t="shared" si="926"/>
        <v>0</v>
      </c>
      <c r="F791" s="201">
        <f t="shared" si="912"/>
        <v>0</v>
      </c>
      <c r="G791" s="191"/>
      <c r="H791" s="191">
        <f t="shared" ref="H791:I791" si="927">SUM(H792+H793+H794+H795)</f>
        <v>0</v>
      </c>
      <c r="I791" s="191">
        <f t="shared" si="927"/>
        <v>0</v>
      </c>
      <c r="J791" s="201">
        <f t="shared" si="917"/>
        <v>0</v>
      </c>
      <c r="K791" s="191">
        <f t="shared" ref="K791:S791" si="928">SUM(K792+K793+K794+K795)</f>
        <v>0</v>
      </c>
      <c r="L791" s="191">
        <f t="shared" si="928"/>
        <v>0</v>
      </c>
      <c r="M791" s="191">
        <f t="shared" si="928"/>
        <v>0</v>
      </c>
      <c r="N791" s="191">
        <f t="shared" si="928"/>
        <v>0</v>
      </c>
      <c r="O791" s="191">
        <f t="shared" si="928"/>
        <v>0</v>
      </c>
      <c r="P791" s="191">
        <f t="shared" si="928"/>
        <v>0</v>
      </c>
      <c r="Q791" s="191">
        <f t="shared" si="928"/>
        <v>0</v>
      </c>
      <c r="R791" s="191">
        <f t="shared" si="928"/>
        <v>0</v>
      </c>
      <c r="S791" s="191">
        <f t="shared" si="928"/>
        <v>0</v>
      </c>
      <c r="T791" s="201">
        <f t="shared" si="920"/>
        <v>0</v>
      </c>
      <c r="U791" s="201">
        <f t="shared" si="918"/>
        <v>0</v>
      </c>
      <c r="V791" s="191">
        <f t="shared" ref="V791" si="929">SUM(V792+V793+V794+V795)</f>
        <v>0</v>
      </c>
      <c r="W791" s="201">
        <f t="shared" si="919"/>
        <v>0</v>
      </c>
      <c r="X791" s="191">
        <f t="shared" ref="X791:Y791" si="930">SUM(X792+X793+X794+X795)</f>
        <v>0</v>
      </c>
      <c r="Y791" s="191">
        <f t="shared" si="930"/>
        <v>0</v>
      </c>
      <c r="AA791" s="295"/>
    </row>
    <row r="792" spans="1:27" s="202" customFormat="1" hidden="1" x14ac:dyDescent="0.25">
      <c r="A792" s="197"/>
      <c r="B792" s="208">
        <v>4241</v>
      </c>
      <c r="C792" s="207" t="s">
        <v>99</v>
      </c>
      <c r="D792" s="200"/>
      <c r="E792" s="200"/>
      <c r="F792" s="201">
        <f t="shared" si="912"/>
        <v>0</v>
      </c>
      <c r="G792" s="201"/>
      <c r="H792" s="200"/>
      <c r="I792" s="200"/>
      <c r="J792" s="201">
        <f t="shared" si="917"/>
        <v>0</v>
      </c>
      <c r="K792" s="200"/>
      <c r="L792" s="200"/>
      <c r="M792" s="200"/>
      <c r="N792" s="200"/>
      <c r="O792" s="200"/>
      <c r="P792" s="200"/>
      <c r="Q792" s="200"/>
      <c r="R792" s="200"/>
      <c r="S792" s="200"/>
      <c r="T792" s="201">
        <f t="shared" si="920"/>
        <v>0</v>
      </c>
      <c r="U792" s="201">
        <f t="shared" si="918"/>
        <v>0</v>
      </c>
      <c r="V792" s="200"/>
      <c r="W792" s="201">
        <f t="shared" si="919"/>
        <v>0</v>
      </c>
      <c r="X792" s="200"/>
      <c r="Y792" s="200"/>
      <c r="AA792" s="295"/>
    </row>
    <row r="793" spans="1:27" s="202" customFormat="1" hidden="1" x14ac:dyDescent="0.25">
      <c r="A793" s="197"/>
      <c r="B793" s="208">
        <v>4242</v>
      </c>
      <c r="C793" s="194"/>
      <c r="D793" s="200"/>
      <c r="E793" s="200"/>
      <c r="F793" s="201">
        <f t="shared" si="912"/>
        <v>0</v>
      </c>
      <c r="G793" s="201"/>
      <c r="H793" s="200"/>
      <c r="I793" s="200"/>
      <c r="J793" s="201">
        <f t="shared" si="917"/>
        <v>0</v>
      </c>
      <c r="K793" s="200"/>
      <c r="L793" s="200"/>
      <c r="M793" s="200"/>
      <c r="N793" s="200"/>
      <c r="O793" s="200"/>
      <c r="P793" s="200"/>
      <c r="Q793" s="200"/>
      <c r="R793" s="200"/>
      <c r="S793" s="200"/>
      <c r="T793" s="201">
        <f t="shared" si="920"/>
        <v>0</v>
      </c>
      <c r="U793" s="201">
        <f t="shared" si="918"/>
        <v>0</v>
      </c>
      <c r="V793" s="200"/>
      <c r="W793" s="201">
        <f t="shared" si="919"/>
        <v>0</v>
      </c>
      <c r="X793" s="200"/>
      <c r="Y793" s="200"/>
      <c r="AA793" s="295"/>
    </row>
    <row r="794" spans="1:27" s="202" customFormat="1" hidden="1" x14ac:dyDescent="0.25">
      <c r="A794" s="197"/>
      <c r="B794" s="208">
        <v>4243</v>
      </c>
      <c r="C794" s="209" t="s">
        <v>100</v>
      </c>
      <c r="D794" s="200"/>
      <c r="E794" s="200"/>
      <c r="F794" s="201">
        <f t="shared" si="912"/>
        <v>0</v>
      </c>
      <c r="G794" s="201"/>
      <c r="H794" s="200"/>
      <c r="I794" s="200"/>
      <c r="J794" s="201">
        <f t="shared" si="917"/>
        <v>0</v>
      </c>
      <c r="K794" s="200"/>
      <c r="L794" s="200"/>
      <c r="M794" s="200"/>
      <c r="N794" s="200"/>
      <c r="O794" s="200"/>
      <c r="P794" s="200"/>
      <c r="Q794" s="200"/>
      <c r="R794" s="200"/>
      <c r="S794" s="200"/>
      <c r="T794" s="201">
        <f t="shared" si="920"/>
        <v>0</v>
      </c>
      <c r="U794" s="201">
        <f t="shared" si="918"/>
        <v>0</v>
      </c>
      <c r="V794" s="200"/>
      <c r="W794" s="201">
        <f t="shared" si="919"/>
        <v>0</v>
      </c>
      <c r="X794" s="200"/>
      <c r="Y794" s="200"/>
      <c r="AA794" s="295"/>
    </row>
    <row r="795" spans="1:27" s="202" customFormat="1" hidden="1" x14ac:dyDescent="0.25">
      <c r="A795" s="197"/>
      <c r="B795" s="208">
        <v>4244</v>
      </c>
      <c r="C795" s="210" t="s">
        <v>101</v>
      </c>
      <c r="D795" s="200"/>
      <c r="E795" s="200"/>
      <c r="F795" s="201">
        <f t="shared" si="912"/>
        <v>0</v>
      </c>
      <c r="G795" s="201"/>
      <c r="H795" s="200"/>
      <c r="I795" s="200"/>
      <c r="J795" s="201">
        <f t="shared" si="917"/>
        <v>0</v>
      </c>
      <c r="K795" s="200"/>
      <c r="L795" s="200"/>
      <c r="M795" s="200"/>
      <c r="N795" s="200"/>
      <c r="O795" s="200"/>
      <c r="P795" s="200"/>
      <c r="Q795" s="200"/>
      <c r="R795" s="200"/>
      <c r="S795" s="200"/>
      <c r="T795" s="201">
        <f t="shared" si="920"/>
        <v>0</v>
      </c>
      <c r="U795" s="201">
        <f t="shared" si="918"/>
        <v>0</v>
      </c>
      <c r="V795" s="200"/>
      <c r="W795" s="201">
        <f t="shared" si="919"/>
        <v>0</v>
      </c>
      <c r="X795" s="200"/>
      <c r="Y795" s="200"/>
      <c r="AA795" s="295"/>
    </row>
    <row r="796" spans="1:27" s="192" customFormat="1" hidden="1" x14ac:dyDescent="0.25">
      <c r="A796" s="189"/>
      <c r="B796" s="189">
        <v>426</v>
      </c>
      <c r="C796" s="210" t="s">
        <v>102</v>
      </c>
      <c r="D796" s="191">
        <f t="shared" ref="D796:E796" si="931">SUM(D797+D798)</f>
        <v>0</v>
      </c>
      <c r="E796" s="191">
        <f t="shared" si="931"/>
        <v>0</v>
      </c>
      <c r="F796" s="201">
        <f t="shared" si="912"/>
        <v>0</v>
      </c>
      <c r="G796" s="191"/>
      <c r="H796" s="191">
        <f t="shared" ref="H796:I796" si="932">SUM(H797+H798)</f>
        <v>0</v>
      </c>
      <c r="I796" s="191">
        <f t="shared" si="932"/>
        <v>0</v>
      </c>
      <c r="J796" s="201">
        <f t="shared" si="917"/>
        <v>0</v>
      </c>
      <c r="K796" s="191">
        <f t="shared" ref="K796:S796" si="933">SUM(K797+K798)</f>
        <v>0</v>
      </c>
      <c r="L796" s="191">
        <f t="shared" si="933"/>
        <v>0</v>
      </c>
      <c r="M796" s="191">
        <f t="shared" si="933"/>
        <v>0</v>
      </c>
      <c r="N796" s="191">
        <f t="shared" si="933"/>
        <v>0</v>
      </c>
      <c r="O796" s="191">
        <f t="shared" si="933"/>
        <v>0</v>
      </c>
      <c r="P796" s="191">
        <f t="shared" si="933"/>
        <v>0</v>
      </c>
      <c r="Q796" s="191">
        <f t="shared" si="933"/>
        <v>0</v>
      </c>
      <c r="R796" s="191">
        <f t="shared" si="933"/>
        <v>0</v>
      </c>
      <c r="S796" s="191">
        <f t="shared" si="933"/>
        <v>0</v>
      </c>
      <c r="T796" s="201">
        <f t="shared" si="920"/>
        <v>0</v>
      </c>
      <c r="U796" s="201">
        <f t="shared" si="918"/>
        <v>0</v>
      </c>
      <c r="V796" s="191">
        <f t="shared" ref="V796" si="934">SUM(V797+V798)</f>
        <v>0</v>
      </c>
      <c r="W796" s="201">
        <f t="shared" si="919"/>
        <v>0</v>
      </c>
      <c r="X796" s="191">
        <f t="shared" ref="X796:Y796" si="935">SUM(X797+X798)</f>
        <v>0</v>
      </c>
      <c r="Y796" s="191">
        <f t="shared" si="935"/>
        <v>0</v>
      </c>
      <c r="AA796" s="295"/>
    </row>
    <row r="797" spans="1:27" s="202" customFormat="1" hidden="1" x14ac:dyDescent="0.25">
      <c r="A797" s="197"/>
      <c r="B797" s="206">
        <v>4262</v>
      </c>
      <c r="C797" s="210" t="s">
        <v>103</v>
      </c>
      <c r="D797" s="200"/>
      <c r="E797" s="200"/>
      <c r="F797" s="201">
        <f t="shared" si="912"/>
        <v>0</v>
      </c>
      <c r="G797" s="201"/>
      <c r="H797" s="200"/>
      <c r="I797" s="200"/>
      <c r="J797" s="201">
        <f t="shared" si="917"/>
        <v>0</v>
      </c>
      <c r="K797" s="200"/>
      <c r="L797" s="200"/>
      <c r="M797" s="200"/>
      <c r="N797" s="200"/>
      <c r="O797" s="200"/>
      <c r="P797" s="200"/>
      <c r="Q797" s="200"/>
      <c r="R797" s="200"/>
      <c r="S797" s="200"/>
      <c r="T797" s="201">
        <f t="shared" si="920"/>
        <v>0</v>
      </c>
      <c r="U797" s="201">
        <f t="shared" si="918"/>
        <v>0</v>
      </c>
      <c r="V797" s="200"/>
      <c r="W797" s="201">
        <f t="shared" si="919"/>
        <v>0</v>
      </c>
      <c r="X797" s="200"/>
      <c r="Y797" s="200"/>
      <c r="AA797" s="295"/>
    </row>
    <row r="798" spans="1:27" s="202" customFormat="1" hidden="1" x14ac:dyDescent="0.25">
      <c r="A798" s="197"/>
      <c r="B798" s="206">
        <v>4263</v>
      </c>
      <c r="C798" s="193"/>
      <c r="D798" s="200"/>
      <c r="E798" s="200"/>
      <c r="F798" s="201">
        <f t="shared" si="912"/>
        <v>0</v>
      </c>
      <c r="G798" s="201"/>
      <c r="H798" s="200"/>
      <c r="I798" s="200"/>
      <c r="J798" s="201">
        <f t="shared" si="917"/>
        <v>0</v>
      </c>
      <c r="K798" s="200"/>
      <c r="L798" s="200"/>
      <c r="M798" s="200"/>
      <c r="N798" s="200"/>
      <c r="O798" s="200"/>
      <c r="P798" s="200"/>
      <c r="Q798" s="200"/>
      <c r="R798" s="200"/>
      <c r="S798" s="200"/>
      <c r="T798" s="201">
        <f t="shared" si="920"/>
        <v>0</v>
      </c>
      <c r="U798" s="201">
        <f t="shared" si="918"/>
        <v>0</v>
      </c>
      <c r="V798" s="200"/>
      <c r="W798" s="201">
        <f t="shared" si="919"/>
        <v>0</v>
      </c>
      <c r="X798" s="200"/>
      <c r="Y798" s="200"/>
      <c r="AA798" s="295"/>
    </row>
    <row r="799" spans="1:27" hidden="1" x14ac:dyDescent="0.25">
      <c r="C799" s="207" t="s">
        <v>104</v>
      </c>
    </row>
    <row r="800" spans="1:27" s="7" customFormat="1" hidden="1" x14ac:dyDescent="0.25">
      <c r="B800" s="6"/>
      <c r="C800" s="207" t="s">
        <v>105</v>
      </c>
      <c r="D800" s="4">
        <f t="shared" ref="D800:E800" si="936">SUM(D801+D858)</f>
        <v>0</v>
      </c>
      <c r="E800" s="4">
        <f t="shared" si="936"/>
        <v>0</v>
      </c>
      <c r="F800" s="201">
        <f t="shared" ref="F800:F803" si="937">SUM(H800:S800)</f>
        <v>0</v>
      </c>
      <c r="G800" s="4"/>
      <c r="H800" s="4">
        <f t="shared" ref="H800:I800" si="938">SUM(H801+H858)</f>
        <v>0</v>
      </c>
      <c r="I800" s="4">
        <f t="shared" si="938"/>
        <v>0</v>
      </c>
      <c r="J800" s="201">
        <f t="shared" ref="J800:J860" si="939">SUM(H800:I800)</f>
        <v>0</v>
      </c>
      <c r="K800" s="4">
        <f t="shared" ref="K800:S800" si="940">SUM(K801+K858)</f>
        <v>0</v>
      </c>
      <c r="L800" s="4">
        <f t="shared" si="940"/>
        <v>0</v>
      </c>
      <c r="M800" s="4">
        <f t="shared" si="940"/>
        <v>0</v>
      </c>
      <c r="N800" s="4">
        <f t="shared" si="940"/>
        <v>0</v>
      </c>
      <c r="O800" s="4">
        <f t="shared" si="940"/>
        <v>0</v>
      </c>
      <c r="P800" s="4">
        <f t="shared" si="940"/>
        <v>0</v>
      </c>
      <c r="Q800" s="4">
        <f t="shared" si="940"/>
        <v>0</v>
      </c>
      <c r="R800" s="4">
        <f t="shared" si="940"/>
        <v>0</v>
      </c>
      <c r="S800" s="4">
        <f t="shared" si="940"/>
        <v>0</v>
      </c>
      <c r="T800" s="201">
        <f>SUM(K800:S800)</f>
        <v>0</v>
      </c>
      <c r="U800" s="201">
        <f t="shared" ref="U800:U863" si="941">SUM(J800+T800)</f>
        <v>0</v>
      </c>
      <c r="V800" s="4">
        <f t="shared" ref="V800" si="942">SUM(V801+V858)</f>
        <v>0</v>
      </c>
      <c r="W800" s="201">
        <f t="shared" ref="W800:W863" si="943">SUM(U800:V800)</f>
        <v>0</v>
      </c>
      <c r="X800" s="4">
        <f t="shared" ref="X800:Y800" si="944">SUM(X801+X858)</f>
        <v>0</v>
      </c>
      <c r="Y800" s="4">
        <f t="shared" si="944"/>
        <v>0</v>
      </c>
      <c r="AA800" s="295"/>
    </row>
    <row r="801" spans="1:27" s="7" customFormat="1" hidden="1" x14ac:dyDescent="0.25">
      <c r="B801" s="6">
        <v>3</v>
      </c>
      <c r="C801" s="2"/>
      <c r="D801" s="4">
        <f t="shared" ref="D801:E801" si="945">SUM(D802+D814+D847)</f>
        <v>0</v>
      </c>
      <c r="E801" s="4">
        <f t="shared" si="945"/>
        <v>0</v>
      </c>
      <c r="F801" s="201">
        <f t="shared" si="937"/>
        <v>0</v>
      </c>
      <c r="G801" s="4"/>
      <c r="H801" s="4">
        <f t="shared" ref="H801:I801" si="946">SUM(H802+H814+H847)</f>
        <v>0</v>
      </c>
      <c r="I801" s="4">
        <f t="shared" si="946"/>
        <v>0</v>
      </c>
      <c r="J801" s="201">
        <f t="shared" si="939"/>
        <v>0</v>
      </c>
      <c r="K801" s="4">
        <f t="shared" ref="K801:S801" si="947">SUM(K802+K814+K847)</f>
        <v>0</v>
      </c>
      <c r="L801" s="4">
        <f t="shared" si="947"/>
        <v>0</v>
      </c>
      <c r="M801" s="4">
        <f t="shared" si="947"/>
        <v>0</v>
      </c>
      <c r="N801" s="4">
        <f t="shared" si="947"/>
        <v>0</v>
      </c>
      <c r="O801" s="4">
        <f t="shared" si="947"/>
        <v>0</v>
      </c>
      <c r="P801" s="4">
        <f t="shared" si="947"/>
        <v>0</v>
      </c>
      <c r="Q801" s="4">
        <f t="shared" si="947"/>
        <v>0</v>
      </c>
      <c r="R801" s="4">
        <f t="shared" si="947"/>
        <v>0</v>
      </c>
      <c r="S801" s="4">
        <f t="shared" si="947"/>
        <v>0</v>
      </c>
      <c r="T801" s="201">
        <f t="shared" ref="T801:T864" si="948">SUM(K801:S801)</f>
        <v>0</v>
      </c>
      <c r="U801" s="201">
        <f t="shared" si="941"/>
        <v>0</v>
      </c>
      <c r="V801" s="4">
        <f t="shared" ref="V801" si="949">SUM(V802+V814+V847)</f>
        <v>0</v>
      </c>
      <c r="W801" s="201">
        <f t="shared" si="943"/>
        <v>0</v>
      </c>
      <c r="X801" s="4">
        <f t="shared" ref="X801:Y801" si="950">SUM(X802+X814+X847)</f>
        <v>0</v>
      </c>
      <c r="Y801" s="4">
        <f t="shared" si="950"/>
        <v>0</v>
      </c>
      <c r="AA801" s="295"/>
    </row>
    <row r="802" spans="1:27" s="7" customFormat="1" hidden="1" x14ac:dyDescent="0.25">
      <c r="B802" s="6">
        <v>31</v>
      </c>
      <c r="C802" s="10" t="s">
        <v>550</v>
      </c>
      <c r="D802" s="4">
        <f t="shared" ref="D802:E802" si="951">SUM(D803+D808+D810)</f>
        <v>0</v>
      </c>
      <c r="E802" s="4">
        <f t="shared" si="951"/>
        <v>0</v>
      </c>
      <c r="F802" s="201">
        <f t="shared" si="937"/>
        <v>0</v>
      </c>
      <c r="G802" s="4"/>
      <c r="H802" s="4">
        <f t="shared" ref="H802:I802" si="952">SUM(H803+H808+H810)</f>
        <v>0</v>
      </c>
      <c r="I802" s="4">
        <f t="shared" si="952"/>
        <v>0</v>
      </c>
      <c r="J802" s="201">
        <f t="shared" si="939"/>
        <v>0</v>
      </c>
      <c r="K802" s="4">
        <f t="shared" ref="K802:S802" si="953">SUM(K803+K808+K810)</f>
        <v>0</v>
      </c>
      <c r="L802" s="4">
        <f t="shared" si="953"/>
        <v>0</v>
      </c>
      <c r="M802" s="4">
        <f t="shared" si="953"/>
        <v>0</v>
      </c>
      <c r="N802" s="4">
        <f t="shared" si="953"/>
        <v>0</v>
      </c>
      <c r="O802" s="4">
        <f t="shared" si="953"/>
        <v>0</v>
      </c>
      <c r="P802" s="4">
        <f t="shared" si="953"/>
        <v>0</v>
      </c>
      <c r="Q802" s="4">
        <f t="shared" si="953"/>
        <v>0</v>
      </c>
      <c r="R802" s="4">
        <f t="shared" si="953"/>
        <v>0</v>
      </c>
      <c r="S802" s="4">
        <f t="shared" si="953"/>
        <v>0</v>
      </c>
      <c r="T802" s="201">
        <f t="shared" si="948"/>
        <v>0</v>
      </c>
      <c r="U802" s="201">
        <f t="shared" si="941"/>
        <v>0</v>
      </c>
      <c r="V802" s="4">
        <f t="shared" ref="V802" si="954">SUM(V803+V808+V810)</f>
        <v>0</v>
      </c>
      <c r="W802" s="201">
        <f t="shared" si="943"/>
        <v>0</v>
      </c>
      <c r="X802" s="4">
        <f t="shared" ref="X802:Y802" si="955">SUM(X803+X808+X810)</f>
        <v>0</v>
      </c>
      <c r="Y802" s="4">
        <f t="shared" si="955"/>
        <v>0</v>
      </c>
      <c r="AA802" s="295"/>
    </row>
    <row r="803" spans="1:27" s="7" customFormat="1" hidden="1" x14ac:dyDescent="0.25">
      <c r="B803" s="6">
        <v>311</v>
      </c>
      <c r="C803" s="7" t="s">
        <v>119</v>
      </c>
      <c r="D803" s="4">
        <f t="shared" ref="D803:E803" si="956">SUM(D804+D805+D806+D807)</f>
        <v>0</v>
      </c>
      <c r="E803" s="4">
        <f t="shared" si="956"/>
        <v>0</v>
      </c>
      <c r="F803" s="201">
        <f t="shared" si="937"/>
        <v>0</v>
      </c>
      <c r="G803" s="4"/>
      <c r="H803" s="4">
        <f t="shared" ref="H803:I803" si="957">SUM(H804+H805+H806+H807)</f>
        <v>0</v>
      </c>
      <c r="I803" s="4">
        <f t="shared" si="957"/>
        <v>0</v>
      </c>
      <c r="J803" s="201">
        <f t="shared" si="939"/>
        <v>0</v>
      </c>
      <c r="K803" s="4">
        <f t="shared" ref="K803:S803" si="958">SUM(K804+K805+K806+K807)</f>
        <v>0</v>
      </c>
      <c r="L803" s="4">
        <f t="shared" si="958"/>
        <v>0</v>
      </c>
      <c r="M803" s="4">
        <f t="shared" si="958"/>
        <v>0</v>
      </c>
      <c r="N803" s="4">
        <f t="shared" si="958"/>
        <v>0</v>
      </c>
      <c r="O803" s="4">
        <f t="shared" si="958"/>
        <v>0</v>
      </c>
      <c r="P803" s="4">
        <f t="shared" si="958"/>
        <v>0</v>
      </c>
      <c r="Q803" s="4">
        <f t="shared" si="958"/>
        <v>0</v>
      </c>
      <c r="R803" s="4">
        <f t="shared" si="958"/>
        <v>0</v>
      </c>
      <c r="S803" s="4">
        <f t="shared" si="958"/>
        <v>0</v>
      </c>
      <c r="T803" s="201">
        <f t="shared" si="948"/>
        <v>0</v>
      </c>
      <c r="U803" s="201">
        <f t="shared" si="941"/>
        <v>0</v>
      </c>
      <c r="V803" s="4">
        <f t="shared" ref="V803" si="959">SUM(V804+V805+V806+V807)</f>
        <v>0</v>
      </c>
      <c r="W803" s="201">
        <f t="shared" si="943"/>
        <v>0</v>
      </c>
      <c r="X803" s="4">
        <f t="shared" ref="X803:Y803" si="960">SUM(X804+X805+X806+X807)</f>
        <v>0</v>
      </c>
      <c r="Y803" s="4">
        <f t="shared" si="960"/>
        <v>0</v>
      </c>
      <c r="AA803" s="295"/>
    </row>
    <row r="804" spans="1:27" s="202" customFormat="1" hidden="1" x14ac:dyDescent="0.25">
      <c r="A804" s="197"/>
      <c r="B804" s="198" t="s">
        <v>0</v>
      </c>
      <c r="C804" s="7"/>
      <c r="D804" s="200"/>
      <c r="E804" s="200"/>
      <c r="F804" s="201">
        <f t="shared" ref="F804" si="961">SUM(H804:S804)</f>
        <v>0</v>
      </c>
      <c r="G804" s="201"/>
      <c r="H804" s="200"/>
      <c r="I804" s="200"/>
      <c r="J804" s="201">
        <f t="shared" si="939"/>
        <v>0</v>
      </c>
      <c r="K804" s="200"/>
      <c r="L804" s="200"/>
      <c r="M804" s="200"/>
      <c r="N804" s="200"/>
      <c r="O804" s="200"/>
      <c r="P804" s="200"/>
      <c r="Q804" s="200"/>
      <c r="R804" s="200"/>
      <c r="S804" s="200"/>
      <c r="T804" s="201">
        <f t="shared" si="948"/>
        <v>0</v>
      </c>
      <c r="U804" s="201">
        <f t="shared" si="941"/>
        <v>0</v>
      </c>
      <c r="V804" s="200"/>
      <c r="W804" s="201">
        <f t="shared" si="943"/>
        <v>0</v>
      </c>
      <c r="X804" s="200"/>
      <c r="Y804" s="200"/>
      <c r="AA804" s="295"/>
    </row>
    <row r="805" spans="1:27" s="202" customFormat="1" hidden="1" x14ac:dyDescent="0.25">
      <c r="A805" s="197"/>
      <c r="B805" s="198" t="s">
        <v>2</v>
      </c>
      <c r="C805" s="7"/>
      <c r="D805" s="200"/>
      <c r="E805" s="200"/>
      <c r="F805" s="201">
        <f t="shared" ref="F805:F859" si="962">SUM(H805:S805)</f>
        <v>0</v>
      </c>
      <c r="G805" s="201"/>
      <c r="H805" s="200"/>
      <c r="I805" s="200"/>
      <c r="J805" s="201">
        <f t="shared" si="939"/>
        <v>0</v>
      </c>
      <c r="K805" s="200"/>
      <c r="L805" s="200"/>
      <c r="M805" s="200"/>
      <c r="N805" s="200"/>
      <c r="O805" s="200"/>
      <c r="P805" s="200"/>
      <c r="Q805" s="200"/>
      <c r="R805" s="200"/>
      <c r="S805" s="200"/>
      <c r="T805" s="201">
        <f t="shared" si="948"/>
        <v>0</v>
      </c>
      <c r="U805" s="201">
        <f t="shared" si="941"/>
        <v>0</v>
      </c>
      <c r="V805" s="200"/>
      <c r="W805" s="201">
        <f t="shared" si="943"/>
        <v>0</v>
      </c>
      <c r="X805" s="200"/>
      <c r="Y805" s="200"/>
      <c r="AA805" s="295"/>
    </row>
    <row r="806" spans="1:27" s="202" customFormat="1" hidden="1" x14ac:dyDescent="0.25">
      <c r="A806" s="197"/>
      <c r="B806" s="198" t="s">
        <v>4</v>
      </c>
      <c r="C806" s="199" t="s">
        <v>1</v>
      </c>
      <c r="D806" s="200"/>
      <c r="E806" s="200"/>
      <c r="F806" s="201">
        <f t="shared" si="962"/>
        <v>0</v>
      </c>
      <c r="G806" s="201"/>
      <c r="H806" s="200"/>
      <c r="I806" s="200"/>
      <c r="J806" s="201">
        <f t="shared" si="939"/>
        <v>0</v>
      </c>
      <c r="K806" s="200"/>
      <c r="L806" s="200"/>
      <c r="M806" s="200"/>
      <c r="N806" s="200"/>
      <c r="O806" s="200"/>
      <c r="P806" s="200"/>
      <c r="Q806" s="200"/>
      <c r="R806" s="200"/>
      <c r="S806" s="200"/>
      <c r="T806" s="201">
        <f t="shared" si="948"/>
        <v>0</v>
      </c>
      <c r="U806" s="201">
        <f t="shared" si="941"/>
        <v>0</v>
      </c>
      <c r="V806" s="200"/>
      <c r="W806" s="201">
        <f t="shared" si="943"/>
        <v>0</v>
      </c>
      <c r="X806" s="200"/>
      <c r="Y806" s="200"/>
      <c r="AA806" s="295"/>
    </row>
    <row r="807" spans="1:27" s="202" customFormat="1" hidden="1" x14ac:dyDescent="0.25">
      <c r="A807" s="197"/>
      <c r="B807" s="198" t="s">
        <v>6</v>
      </c>
      <c r="C807" s="199" t="s">
        <v>3</v>
      </c>
      <c r="D807" s="200"/>
      <c r="E807" s="200"/>
      <c r="F807" s="201">
        <f t="shared" si="962"/>
        <v>0</v>
      </c>
      <c r="G807" s="201"/>
      <c r="H807" s="200"/>
      <c r="I807" s="200"/>
      <c r="J807" s="201">
        <f t="shared" si="939"/>
        <v>0</v>
      </c>
      <c r="K807" s="200"/>
      <c r="L807" s="200"/>
      <c r="M807" s="200"/>
      <c r="N807" s="200"/>
      <c r="O807" s="200"/>
      <c r="P807" s="200"/>
      <c r="Q807" s="200"/>
      <c r="R807" s="200"/>
      <c r="S807" s="200"/>
      <c r="T807" s="201">
        <f t="shared" si="948"/>
        <v>0</v>
      </c>
      <c r="U807" s="201">
        <f t="shared" si="941"/>
        <v>0</v>
      </c>
      <c r="V807" s="200"/>
      <c r="W807" s="201">
        <f t="shared" si="943"/>
        <v>0</v>
      </c>
      <c r="X807" s="200"/>
      <c r="Y807" s="200"/>
      <c r="AA807" s="295"/>
    </row>
    <row r="808" spans="1:27" s="192" customFormat="1" hidden="1" x14ac:dyDescent="0.25">
      <c r="A808" s="189"/>
      <c r="B808" s="189">
        <v>312</v>
      </c>
      <c r="C808" s="199" t="s">
        <v>5</v>
      </c>
      <c r="D808" s="191">
        <f>SUM(D809)</f>
        <v>0</v>
      </c>
      <c r="E808" s="191">
        <f t="shared" ref="E808:V808" si="963">SUM(E809)</f>
        <v>0</v>
      </c>
      <c r="F808" s="201">
        <f t="shared" si="962"/>
        <v>0</v>
      </c>
      <c r="G808" s="191"/>
      <c r="H808" s="191">
        <f t="shared" si="963"/>
        <v>0</v>
      </c>
      <c r="I808" s="191">
        <f t="shared" si="963"/>
        <v>0</v>
      </c>
      <c r="J808" s="201">
        <f t="shared" si="939"/>
        <v>0</v>
      </c>
      <c r="K808" s="191">
        <f t="shared" si="963"/>
        <v>0</v>
      </c>
      <c r="L808" s="191">
        <f t="shared" si="963"/>
        <v>0</v>
      </c>
      <c r="M808" s="191">
        <f t="shared" si="963"/>
        <v>0</v>
      </c>
      <c r="N808" s="191">
        <f t="shared" si="963"/>
        <v>0</v>
      </c>
      <c r="O808" s="191">
        <f t="shared" si="963"/>
        <v>0</v>
      </c>
      <c r="P808" s="191">
        <f t="shared" si="963"/>
        <v>0</v>
      </c>
      <c r="Q808" s="191">
        <f t="shared" si="963"/>
        <v>0</v>
      </c>
      <c r="R808" s="191">
        <f t="shared" si="963"/>
        <v>0</v>
      </c>
      <c r="S808" s="191">
        <f t="shared" si="963"/>
        <v>0</v>
      </c>
      <c r="T808" s="201">
        <f t="shared" si="948"/>
        <v>0</v>
      </c>
      <c r="U808" s="201">
        <f t="shared" si="941"/>
        <v>0</v>
      </c>
      <c r="V808" s="191">
        <f t="shared" si="963"/>
        <v>0</v>
      </c>
      <c r="W808" s="201">
        <f t="shared" si="943"/>
        <v>0</v>
      </c>
      <c r="X808" s="191">
        <f t="shared" ref="X808:Y808" si="964">SUM(X809)</f>
        <v>0</v>
      </c>
      <c r="Y808" s="191">
        <f t="shared" si="964"/>
        <v>0</v>
      </c>
      <c r="AA808" s="295"/>
    </row>
    <row r="809" spans="1:27" s="202" customFormat="1" hidden="1" x14ac:dyDescent="0.25">
      <c r="A809" s="197"/>
      <c r="B809" s="198" t="s">
        <v>8</v>
      </c>
      <c r="C809" s="199" t="s">
        <v>7</v>
      </c>
      <c r="D809" s="200"/>
      <c r="E809" s="200"/>
      <c r="F809" s="201">
        <f t="shared" si="962"/>
        <v>0</v>
      </c>
      <c r="G809" s="201"/>
      <c r="H809" s="200"/>
      <c r="I809" s="200"/>
      <c r="J809" s="201">
        <f t="shared" si="939"/>
        <v>0</v>
      </c>
      <c r="K809" s="200"/>
      <c r="L809" s="200"/>
      <c r="M809" s="200"/>
      <c r="N809" s="200"/>
      <c r="O809" s="200"/>
      <c r="P809" s="200"/>
      <c r="Q809" s="200"/>
      <c r="R809" s="200"/>
      <c r="S809" s="200"/>
      <c r="T809" s="201">
        <f t="shared" si="948"/>
        <v>0</v>
      </c>
      <c r="U809" s="201">
        <f t="shared" si="941"/>
        <v>0</v>
      </c>
      <c r="V809" s="200"/>
      <c r="W809" s="201">
        <f t="shared" si="943"/>
        <v>0</v>
      </c>
      <c r="X809" s="200"/>
      <c r="Y809" s="200"/>
      <c r="AA809" s="295"/>
    </row>
    <row r="810" spans="1:27" s="192" customFormat="1" hidden="1" x14ac:dyDescent="0.25">
      <c r="A810" s="189"/>
      <c r="B810" s="189">
        <v>313</v>
      </c>
      <c r="C810" s="190"/>
      <c r="D810" s="191">
        <f t="shared" ref="D810:E810" si="965">SUM(D811+D812+D813)</f>
        <v>0</v>
      </c>
      <c r="E810" s="191">
        <f t="shared" si="965"/>
        <v>0</v>
      </c>
      <c r="F810" s="201">
        <f t="shared" si="962"/>
        <v>0</v>
      </c>
      <c r="G810" s="191"/>
      <c r="H810" s="191">
        <f t="shared" ref="H810:I810" si="966">SUM(H811+H812+H813)</f>
        <v>0</v>
      </c>
      <c r="I810" s="191">
        <f t="shared" si="966"/>
        <v>0</v>
      </c>
      <c r="J810" s="201">
        <f t="shared" si="939"/>
        <v>0</v>
      </c>
      <c r="K810" s="191">
        <f t="shared" ref="K810:S810" si="967">SUM(K811+K812+K813)</f>
        <v>0</v>
      </c>
      <c r="L810" s="191">
        <f t="shared" si="967"/>
        <v>0</v>
      </c>
      <c r="M810" s="191">
        <f t="shared" si="967"/>
        <v>0</v>
      </c>
      <c r="N810" s="191">
        <f t="shared" si="967"/>
        <v>0</v>
      </c>
      <c r="O810" s="191">
        <f t="shared" si="967"/>
        <v>0</v>
      </c>
      <c r="P810" s="191">
        <f t="shared" si="967"/>
        <v>0</v>
      </c>
      <c r="Q810" s="191">
        <f t="shared" si="967"/>
        <v>0</v>
      </c>
      <c r="R810" s="191">
        <f t="shared" si="967"/>
        <v>0</v>
      </c>
      <c r="S810" s="191">
        <f t="shared" si="967"/>
        <v>0</v>
      </c>
      <c r="T810" s="201">
        <f t="shared" si="948"/>
        <v>0</v>
      </c>
      <c r="U810" s="201">
        <f t="shared" si="941"/>
        <v>0</v>
      </c>
      <c r="V810" s="191">
        <f t="shared" ref="V810" si="968">SUM(V811+V812+V813)</f>
        <v>0</v>
      </c>
      <c r="W810" s="201">
        <f t="shared" si="943"/>
        <v>0</v>
      </c>
      <c r="X810" s="191">
        <f t="shared" ref="X810:Y810" si="969">SUM(X811+X812+X813)</f>
        <v>0</v>
      </c>
      <c r="Y810" s="191">
        <f t="shared" si="969"/>
        <v>0</v>
      </c>
      <c r="AA810" s="295"/>
    </row>
    <row r="811" spans="1:27" s="202" customFormat="1" hidden="1" x14ac:dyDescent="0.25">
      <c r="A811" s="197"/>
      <c r="B811" s="198" t="s">
        <v>10</v>
      </c>
      <c r="C811" s="199" t="s">
        <v>9</v>
      </c>
      <c r="D811" s="200"/>
      <c r="E811" s="200"/>
      <c r="F811" s="201">
        <f t="shared" si="962"/>
        <v>0</v>
      </c>
      <c r="G811" s="201"/>
      <c r="H811" s="200"/>
      <c r="I811" s="200"/>
      <c r="J811" s="201">
        <f t="shared" si="939"/>
        <v>0</v>
      </c>
      <c r="K811" s="200"/>
      <c r="L811" s="200"/>
      <c r="M811" s="200"/>
      <c r="N811" s="200"/>
      <c r="O811" s="200"/>
      <c r="P811" s="200"/>
      <c r="Q811" s="200"/>
      <c r="R811" s="200"/>
      <c r="S811" s="200"/>
      <c r="T811" s="201">
        <f t="shared" si="948"/>
        <v>0</v>
      </c>
      <c r="U811" s="201">
        <f t="shared" si="941"/>
        <v>0</v>
      </c>
      <c r="V811" s="200"/>
      <c r="W811" s="201">
        <f t="shared" si="943"/>
        <v>0</v>
      </c>
      <c r="X811" s="200"/>
      <c r="Y811" s="200"/>
      <c r="AA811" s="295"/>
    </row>
    <row r="812" spans="1:27" s="202" customFormat="1" hidden="1" x14ac:dyDescent="0.25">
      <c r="A812" s="197"/>
      <c r="B812" s="198" t="s">
        <v>12</v>
      </c>
      <c r="C812" s="190"/>
      <c r="D812" s="200"/>
      <c r="E812" s="200"/>
      <c r="F812" s="201">
        <f t="shared" si="962"/>
        <v>0</v>
      </c>
      <c r="G812" s="201"/>
      <c r="H812" s="200"/>
      <c r="I812" s="200"/>
      <c r="J812" s="201">
        <f t="shared" si="939"/>
        <v>0</v>
      </c>
      <c r="K812" s="200"/>
      <c r="L812" s="200"/>
      <c r="M812" s="200"/>
      <c r="N812" s="200"/>
      <c r="O812" s="200"/>
      <c r="P812" s="200"/>
      <c r="Q812" s="200"/>
      <c r="R812" s="200"/>
      <c r="S812" s="200"/>
      <c r="T812" s="201">
        <f t="shared" si="948"/>
        <v>0</v>
      </c>
      <c r="U812" s="201">
        <f t="shared" si="941"/>
        <v>0</v>
      </c>
      <c r="V812" s="200"/>
      <c r="W812" s="201">
        <f t="shared" si="943"/>
        <v>0</v>
      </c>
      <c r="X812" s="200"/>
      <c r="Y812" s="200"/>
      <c r="AA812" s="295"/>
    </row>
    <row r="813" spans="1:27" s="202" customFormat="1" ht="12.75" hidden="1" customHeight="1" x14ac:dyDescent="0.25">
      <c r="A813" s="197"/>
      <c r="B813" s="198" t="s">
        <v>14</v>
      </c>
      <c r="C813" s="199" t="s">
        <v>11</v>
      </c>
      <c r="D813" s="200"/>
      <c r="E813" s="200"/>
      <c r="F813" s="201">
        <f t="shared" si="962"/>
        <v>0</v>
      </c>
      <c r="G813" s="201"/>
      <c r="H813" s="200"/>
      <c r="I813" s="200"/>
      <c r="J813" s="201">
        <f t="shared" si="939"/>
        <v>0</v>
      </c>
      <c r="K813" s="200"/>
      <c r="L813" s="200"/>
      <c r="M813" s="200"/>
      <c r="N813" s="200"/>
      <c r="O813" s="200"/>
      <c r="P813" s="200"/>
      <c r="Q813" s="200"/>
      <c r="R813" s="200"/>
      <c r="S813" s="200"/>
      <c r="T813" s="201">
        <f t="shared" si="948"/>
        <v>0</v>
      </c>
      <c r="U813" s="201">
        <f t="shared" si="941"/>
        <v>0</v>
      </c>
      <c r="V813" s="200"/>
      <c r="W813" s="201">
        <f t="shared" si="943"/>
        <v>0</v>
      </c>
      <c r="X813" s="200"/>
      <c r="Y813" s="200"/>
      <c r="AA813" s="295"/>
    </row>
    <row r="814" spans="1:27" s="192" customFormat="1" ht="12.75" hidden="1" customHeight="1" x14ac:dyDescent="0.25">
      <c r="A814" s="189"/>
      <c r="B814" s="189">
        <v>32</v>
      </c>
      <c r="C814" s="199" t="s">
        <v>13</v>
      </c>
      <c r="D814" s="191">
        <f t="shared" ref="D814:E814" si="970">SUM(D815+D820+D827+D837+D839)</f>
        <v>0</v>
      </c>
      <c r="E814" s="191">
        <f t="shared" si="970"/>
        <v>0</v>
      </c>
      <c r="F814" s="201">
        <f t="shared" si="962"/>
        <v>0</v>
      </c>
      <c r="G814" s="191"/>
      <c r="H814" s="191">
        <f t="shared" ref="H814:I814" si="971">SUM(H815+H820+H827+H837+H839)</f>
        <v>0</v>
      </c>
      <c r="I814" s="191">
        <f t="shared" si="971"/>
        <v>0</v>
      </c>
      <c r="J814" s="201">
        <f t="shared" si="939"/>
        <v>0</v>
      </c>
      <c r="K814" s="191">
        <f t="shared" ref="K814:S814" si="972">SUM(K815+K820+K827+K837+K839)</f>
        <v>0</v>
      </c>
      <c r="L814" s="191">
        <f t="shared" si="972"/>
        <v>0</v>
      </c>
      <c r="M814" s="191">
        <f t="shared" si="972"/>
        <v>0</v>
      </c>
      <c r="N814" s="191">
        <f t="shared" si="972"/>
        <v>0</v>
      </c>
      <c r="O814" s="191">
        <f t="shared" si="972"/>
        <v>0</v>
      </c>
      <c r="P814" s="191">
        <f t="shared" si="972"/>
        <v>0</v>
      </c>
      <c r="Q814" s="191">
        <f t="shared" si="972"/>
        <v>0</v>
      </c>
      <c r="R814" s="191">
        <f t="shared" si="972"/>
        <v>0</v>
      </c>
      <c r="S814" s="191">
        <f t="shared" si="972"/>
        <v>0</v>
      </c>
      <c r="T814" s="201">
        <f t="shared" si="948"/>
        <v>0</v>
      </c>
      <c r="U814" s="201">
        <f t="shared" si="941"/>
        <v>0</v>
      </c>
      <c r="V814" s="191">
        <f t="shared" ref="V814" si="973">SUM(V815+V820+V827+V837+V839)</f>
        <v>0</v>
      </c>
      <c r="W814" s="201">
        <f t="shared" si="943"/>
        <v>0</v>
      </c>
      <c r="X814" s="191">
        <f t="shared" ref="X814:Y814" si="974">SUM(X815+X820+X827+X837+X839)</f>
        <v>0</v>
      </c>
      <c r="Y814" s="191">
        <f t="shared" si="974"/>
        <v>0</v>
      </c>
      <c r="AA814" s="295"/>
    </row>
    <row r="815" spans="1:27" s="192" customFormat="1" ht="12.75" hidden="1" customHeight="1" x14ac:dyDescent="0.25">
      <c r="A815" s="189"/>
      <c r="B815" s="189">
        <v>321</v>
      </c>
      <c r="C815" s="199" t="s">
        <v>15</v>
      </c>
      <c r="D815" s="191">
        <f t="shared" ref="D815:E815" si="975">SUM(D816+D817+D818+D819)</f>
        <v>0</v>
      </c>
      <c r="E815" s="191">
        <f t="shared" si="975"/>
        <v>0</v>
      </c>
      <c r="F815" s="201">
        <f t="shared" si="962"/>
        <v>0</v>
      </c>
      <c r="G815" s="191"/>
      <c r="H815" s="191">
        <f t="shared" ref="H815:I815" si="976">SUM(H816+H817+H818+H819)</f>
        <v>0</v>
      </c>
      <c r="I815" s="191">
        <f t="shared" si="976"/>
        <v>0</v>
      </c>
      <c r="J815" s="201">
        <f t="shared" si="939"/>
        <v>0</v>
      </c>
      <c r="K815" s="191">
        <f t="shared" ref="K815:S815" si="977">SUM(K816+K817+K818+K819)</f>
        <v>0</v>
      </c>
      <c r="L815" s="191">
        <f t="shared" si="977"/>
        <v>0</v>
      </c>
      <c r="M815" s="191">
        <f t="shared" si="977"/>
        <v>0</v>
      </c>
      <c r="N815" s="191">
        <f t="shared" si="977"/>
        <v>0</v>
      </c>
      <c r="O815" s="191">
        <f t="shared" si="977"/>
        <v>0</v>
      </c>
      <c r="P815" s="191">
        <f t="shared" si="977"/>
        <v>0</v>
      </c>
      <c r="Q815" s="191">
        <f t="shared" si="977"/>
        <v>0</v>
      </c>
      <c r="R815" s="191">
        <f t="shared" si="977"/>
        <v>0</v>
      </c>
      <c r="S815" s="191">
        <f t="shared" si="977"/>
        <v>0</v>
      </c>
      <c r="T815" s="201">
        <f t="shared" si="948"/>
        <v>0</v>
      </c>
      <c r="U815" s="201">
        <f t="shared" si="941"/>
        <v>0</v>
      </c>
      <c r="V815" s="191">
        <f t="shared" ref="V815" si="978">SUM(V816+V817+V818+V819)</f>
        <v>0</v>
      </c>
      <c r="W815" s="201">
        <f t="shared" si="943"/>
        <v>0</v>
      </c>
      <c r="X815" s="191">
        <f t="shared" ref="X815:Y815" si="979">SUM(X816+X817+X818+X819)</f>
        <v>0</v>
      </c>
      <c r="Y815" s="191">
        <f t="shared" si="979"/>
        <v>0</v>
      </c>
      <c r="AA815" s="295"/>
    </row>
    <row r="816" spans="1:27" s="202" customFormat="1" hidden="1" x14ac:dyDescent="0.25">
      <c r="A816" s="197"/>
      <c r="B816" s="198" t="s">
        <v>16</v>
      </c>
      <c r="C816" s="190"/>
      <c r="D816" s="200"/>
      <c r="E816" s="200"/>
      <c r="F816" s="201">
        <f t="shared" si="962"/>
        <v>0</v>
      </c>
      <c r="G816" s="201"/>
      <c r="H816" s="200"/>
      <c r="I816" s="200"/>
      <c r="J816" s="201">
        <f t="shared" si="939"/>
        <v>0</v>
      </c>
      <c r="K816" s="200"/>
      <c r="L816" s="200"/>
      <c r="M816" s="200"/>
      <c r="N816" s="200"/>
      <c r="O816" s="200"/>
      <c r="P816" s="200"/>
      <c r="Q816" s="200"/>
      <c r="R816" s="200"/>
      <c r="S816" s="200"/>
      <c r="T816" s="201">
        <f t="shared" si="948"/>
        <v>0</v>
      </c>
      <c r="U816" s="201">
        <f t="shared" si="941"/>
        <v>0</v>
      </c>
      <c r="V816" s="200"/>
      <c r="W816" s="201">
        <f t="shared" si="943"/>
        <v>0</v>
      </c>
      <c r="X816" s="200"/>
      <c r="Y816" s="200"/>
      <c r="AA816" s="295"/>
    </row>
    <row r="817" spans="1:27" s="202" customFormat="1" hidden="1" x14ac:dyDescent="0.25">
      <c r="A817" s="197"/>
      <c r="B817" s="198" t="s">
        <v>18</v>
      </c>
      <c r="C817" s="190"/>
      <c r="D817" s="200"/>
      <c r="E817" s="200"/>
      <c r="F817" s="201">
        <f t="shared" si="962"/>
        <v>0</v>
      </c>
      <c r="G817" s="201"/>
      <c r="H817" s="200"/>
      <c r="I817" s="200"/>
      <c r="J817" s="201">
        <f t="shared" si="939"/>
        <v>0</v>
      </c>
      <c r="K817" s="200"/>
      <c r="L817" s="200"/>
      <c r="M817" s="200"/>
      <c r="N817" s="200"/>
      <c r="O817" s="200"/>
      <c r="P817" s="200"/>
      <c r="Q817" s="200"/>
      <c r="R817" s="200"/>
      <c r="S817" s="200"/>
      <c r="T817" s="201">
        <f t="shared" si="948"/>
        <v>0</v>
      </c>
      <c r="U817" s="201">
        <f t="shared" si="941"/>
        <v>0</v>
      </c>
      <c r="V817" s="200"/>
      <c r="W817" s="201">
        <f t="shared" si="943"/>
        <v>0</v>
      </c>
      <c r="X817" s="200"/>
      <c r="Y817" s="200"/>
      <c r="AA817" s="295"/>
    </row>
    <row r="818" spans="1:27" s="202" customFormat="1" hidden="1" x14ac:dyDescent="0.25">
      <c r="A818" s="197"/>
      <c r="B818" s="198" t="s">
        <v>20</v>
      </c>
      <c r="C818" s="199" t="s">
        <v>17</v>
      </c>
      <c r="D818" s="200"/>
      <c r="E818" s="200"/>
      <c r="F818" s="201">
        <f t="shared" si="962"/>
        <v>0</v>
      </c>
      <c r="G818" s="201"/>
      <c r="H818" s="200"/>
      <c r="I818" s="200"/>
      <c r="J818" s="201">
        <f t="shared" si="939"/>
        <v>0</v>
      </c>
      <c r="K818" s="200"/>
      <c r="L818" s="200"/>
      <c r="M818" s="200"/>
      <c r="N818" s="200"/>
      <c r="O818" s="200"/>
      <c r="P818" s="200"/>
      <c r="Q818" s="200"/>
      <c r="R818" s="200"/>
      <c r="S818" s="200"/>
      <c r="T818" s="201">
        <f t="shared" si="948"/>
        <v>0</v>
      </c>
      <c r="U818" s="201">
        <f t="shared" si="941"/>
        <v>0</v>
      </c>
      <c r="V818" s="200"/>
      <c r="W818" s="201">
        <f t="shared" si="943"/>
        <v>0</v>
      </c>
      <c r="X818" s="200"/>
      <c r="Y818" s="200"/>
      <c r="AA818" s="295"/>
    </row>
    <row r="819" spans="1:27" s="202" customFormat="1" hidden="1" x14ac:dyDescent="0.25">
      <c r="A819" s="197"/>
      <c r="B819" s="197">
        <v>3214</v>
      </c>
      <c r="C819" s="199" t="s">
        <v>19</v>
      </c>
      <c r="D819" s="200"/>
      <c r="E819" s="200"/>
      <c r="F819" s="201">
        <f t="shared" si="962"/>
        <v>0</v>
      </c>
      <c r="G819" s="201"/>
      <c r="H819" s="200"/>
      <c r="I819" s="200"/>
      <c r="J819" s="201">
        <f t="shared" si="939"/>
        <v>0</v>
      </c>
      <c r="K819" s="200"/>
      <c r="L819" s="200"/>
      <c r="M819" s="200"/>
      <c r="N819" s="200"/>
      <c r="O819" s="200"/>
      <c r="P819" s="200"/>
      <c r="Q819" s="200"/>
      <c r="R819" s="200"/>
      <c r="S819" s="200"/>
      <c r="T819" s="201">
        <f t="shared" si="948"/>
        <v>0</v>
      </c>
      <c r="U819" s="201">
        <f t="shared" si="941"/>
        <v>0</v>
      </c>
      <c r="V819" s="200"/>
      <c r="W819" s="201">
        <f t="shared" si="943"/>
        <v>0</v>
      </c>
      <c r="X819" s="200"/>
      <c r="Y819" s="200"/>
      <c r="AA819" s="295"/>
    </row>
    <row r="820" spans="1:27" s="192" customFormat="1" hidden="1" x14ac:dyDescent="0.25">
      <c r="A820" s="189"/>
      <c r="B820" s="189">
        <v>322</v>
      </c>
      <c r="C820" s="199" t="s">
        <v>21</v>
      </c>
      <c r="D820" s="191">
        <f t="shared" ref="D820:E820" si="980">SUM(D821+D822+D823+D824+D825+D826)</f>
        <v>0</v>
      </c>
      <c r="E820" s="191">
        <f t="shared" si="980"/>
        <v>0</v>
      </c>
      <c r="F820" s="201">
        <f t="shared" si="962"/>
        <v>0</v>
      </c>
      <c r="G820" s="191"/>
      <c r="H820" s="191">
        <f t="shared" ref="H820:I820" si="981">SUM(H821+H822+H823+H824+H825+H826)</f>
        <v>0</v>
      </c>
      <c r="I820" s="191">
        <f t="shared" si="981"/>
        <v>0</v>
      </c>
      <c r="J820" s="201">
        <f t="shared" si="939"/>
        <v>0</v>
      </c>
      <c r="K820" s="191">
        <f t="shared" ref="K820:S820" si="982">SUM(K821+K822+K823+K824+K825+K826)</f>
        <v>0</v>
      </c>
      <c r="L820" s="191">
        <f t="shared" si="982"/>
        <v>0</v>
      </c>
      <c r="M820" s="191">
        <f t="shared" si="982"/>
        <v>0</v>
      </c>
      <c r="N820" s="191">
        <f t="shared" si="982"/>
        <v>0</v>
      </c>
      <c r="O820" s="191">
        <f t="shared" si="982"/>
        <v>0</v>
      </c>
      <c r="P820" s="191">
        <f t="shared" si="982"/>
        <v>0</v>
      </c>
      <c r="Q820" s="191">
        <f t="shared" si="982"/>
        <v>0</v>
      </c>
      <c r="R820" s="191">
        <f t="shared" si="982"/>
        <v>0</v>
      </c>
      <c r="S820" s="191">
        <f t="shared" si="982"/>
        <v>0</v>
      </c>
      <c r="T820" s="201">
        <f t="shared" si="948"/>
        <v>0</v>
      </c>
      <c r="U820" s="201">
        <f t="shared" si="941"/>
        <v>0</v>
      </c>
      <c r="V820" s="191">
        <f t="shared" ref="V820" si="983">SUM(V821+V822+V823+V824+V825+V826)</f>
        <v>0</v>
      </c>
      <c r="W820" s="201">
        <f t="shared" si="943"/>
        <v>0</v>
      </c>
      <c r="X820" s="191">
        <f t="shared" ref="X820:Y820" si="984">SUM(X821+X822+X823+X824+X825+X826)</f>
        <v>0</v>
      </c>
      <c r="Y820" s="191">
        <f t="shared" si="984"/>
        <v>0</v>
      </c>
      <c r="AA820" s="295"/>
    </row>
    <row r="821" spans="1:27" s="202" customFormat="1" hidden="1" x14ac:dyDescent="0.25">
      <c r="A821" s="197"/>
      <c r="B821" s="198" t="s">
        <v>23</v>
      </c>
      <c r="C821" s="199" t="s">
        <v>22</v>
      </c>
      <c r="D821" s="200"/>
      <c r="E821" s="200"/>
      <c r="F821" s="201">
        <f t="shared" si="962"/>
        <v>0</v>
      </c>
      <c r="G821" s="201"/>
      <c r="H821" s="200"/>
      <c r="I821" s="200"/>
      <c r="J821" s="201">
        <f t="shared" si="939"/>
        <v>0</v>
      </c>
      <c r="K821" s="200"/>
      <c r="L821" s="200"/>
      <c r="M821" s="200"/>
      <c r="N821" s="200"/>
      <c r="O821" s="200"/>
      <c r="P821" s="200"/>
      <c r="Q821" s="200"/>
      <c r="R821" s="200"/>
      <c r="S821" s="200"/>
      <c r="T821" s="201">
        <f t="shared" si="948"/>
        <v>0</v>
      </c>
      <c r="U821" s="201">
        <f t="shared" si="941"/>
        <v>0</v>
      </c>
      <c r="V821" s="200"/>
      <c r="W821" s="201">
        <f t="shared" si="943"/>
        <v>0</v>
      </c>
      <c r="X821" s="200"/>
      <c r="Y821" s="200"/>
      <c r="AA821" s="295"/>
    </row>
    <row r="822" spans="1:27" s="202" customFormat="1" hidden="1" x14ac:dyDescent="0.25">
      <c r="A822" s="197"/>
      <c r="B822" s="198" t="s">
        <v>25</v>
      </c>
      <c r="C822" s="190"/>
      <c r="D822" s="200"/>
      <c r="E822" s="200"/>
      <c r="F822" s="201">
        <f t="shared" si="962"/>
        <v>0</v>
      </c>
      <c r="G822" s="201"/>
      <c r="H822" s="200"/>
      <c r="I822" s="200"/>
      <c r="J822" s="201">
        <f t="shared" si="939"/>
        <v>0</v>
      </c>
      <c r="K822" s="200"/>
      <c r="L822" s="200"/>
      <c r="M822" s="200"/>
      <c r="N822" s="200"/>
      <c r="O822" s="200"/>
      <c r="P822" s="200"/>
      <c r="Q822" s="200"/>
      <c r="R822" s="200"/>
      <c r="S822" s="200"/>
      <c r="T822" s="201">
        <f t="shared" si="948"/>
        <v>0</v>
      </c>
      <c r="U822" s="201">
        <f t="shared" si="941"/>
        <v>0</v>
      </c>
      <c r="V822" s="200"/>
      <c r="W822" s="201">
        <f t="shared" si="943"/>
        <v>0</v>
      </c>
      <c r="X822" s="200"/>
      <c r="Y822" s="200"/>
      <c r="AA822" s="295"/>
    </row>
    <row r="823" spans="1:27" s="202" customFormat="1" hidden="1" x14ac:dyDescent="0.25">
      <c r="A823" s="197"/>
      <c r="B823" s="198" t="s">
        <v>27</v>
      </c>
      <c r="C823" s="199" t="s">
        <v>24</v>
      </c>
      <c r="D823" s="200"/>
      <c r="E823" s="200"/>
      <c r="F823" s="201">
        <f t="shared" si="962"/>
        <v>0</v>
      </c>
      <c r="G823" s="201"/>
      <c r="H823" s="200"/>
      <c r="I823" s="200"/>
      <c r="J823" s="201">
        <f t="shared" si="939"/>
        <v>0</v>
      </c>
      <c r="K823" s="200"/>
      <c r="L823" s="200"/>
      <c r="M823" s="200"/>
      <c r="N823" s="200"/>
      <c r="O823" s="200"/>
      <c r="P823" s="200"/>
      <c r="Q823" s="200"/>
      <c r="R823" s="200"/>
      <c r="S823" s="200"/>
      <c r="T823" s="201">
        <f t="shared" si="948"/>
        <v>0</v>
      </c>
      <c r="U823" s="201">
        <f t="shared" si="941"/>
        <v>0</v>
      </c>
      <c r="V823" s="200"/>
      <c r="W823" s="201">
        <f t="shared" si="943"/>
        <v>0</v>
      </c>
      <c r="X823" s="200"/>
      <c r="Y823" s="200"/>
      <c r="AA823" s="295"/>
    </row>
    <row r="824" spans="1:27" s="202" customFormat="1" hidden="1" x14ac:dyDescent="0.25">
      <c r="A824" s="197"/>
      <c r="B824" s="198" t="s">
        <v>29</v>
      </c>
      <c r="C824" s="199" t="s">
        <v>26</v>
      </c>
      <c r="D824" s="200"/>
      <c r="E824" s="200"/>
      <c r="F824" s="201">
        <f t="shared" si="962"/>
        <v>0</v>
      </c>
      <c r="G824" s="201"/>
      <c r="H824" s="200"/>
      <c r="I824" s="200"/>
      <c r="J824" s="201">
        <f t="shared" si="939"/>
        <v>0</v>
      </c>
      <c r="K824" s="200"/>
      <c r="L824" s="200"/>
      <c r="M824" s="200"/>
      <c r="N824" s="200"/>
      <c r="O824" s="200"/>
      <c r="P824" s="200"/>
      <c r="Q824" s="200"/>
      <c r="R824" s="200"/>
      <c r="S824" s="200"/>
      <c r="T824" s="201">
        <f t="shared" si="948"/>
        <v>0</v>
      </c>
      <c r="U824" s="201">
        <f t="shared" si="941"/>
        <v>0</v>
      </c>
      <c r="V824" s="200"/>
      <c r="W824" s="201">
        <f t="shared" si="943"/>
        <v>0</v>
      </c>
      <c r="X824" s="200"/>
      <c r="Y824" s="200"/>
      <c r="AA824" s="295"/>
    </row>
    <row r="825" spans="1:27" s="202" customFormat="1" hidden="1" x14ac:dyDescent="0.25">
      <c r="A825" s="197"/>
      <c r="B825" s="198" t="s">
        <v>31</v>
      </c>
      <c r="C825" s="199" t="s">
        <v>28</v>
      </c>
      <c r="D825" s="200"/>
      <c r="E825" s="200"/>
      <c r="F825" s="201">
        <f t="shared" si="962"/>
        <v>0</v>
      </c>
      <c r="G825" s="201"/>
      <c r="H825" s="200"/>
      <c r="I825" s="200"/>
      <c r="J825" s="201">
        <f t="shared" si="939"/>
        <v>0</v>
      </c>
      <c r="K825" s="200"/>
      <c r="L825" s="200"/>
      <c r="M825" s="200"/>
      <c r="N825" s="200"/>
      <c r="O825" s="200"/>
      <c r="P825" s="200"/>
      <c r="Q825" s="200"/>
      <c r="R825" s="200"/>
      <c r="S825" s="200"/>
      <c r="T825" s="201">
        <f t="shared" si="948"/>
        <v>0</v>
      </c>
      <c r="U825" s="201">
        <f t="shared" si="941"/>
        <v>0</v>
      </c>
      <c r="V825" s="200"/>
      <c r="W825" s="201">
        <f t="shared" si="943"/>
        <v>0</v>
      </c>
      <c r="X825" s="200"/>
      <c r="Y825" s="200"/>
      <c r="AA825" s="295"/>
    </row>
    <row r="826" spans="1:27" s="202" customFormat="1" hidden="1" x14ac:dyDescent="0.25">
      <c r="A826" s="197"/>
      <c r="B826" s="204" t="s">
        <v>33</v>
      </c>
      <c r="C826" s="199" t="s">
        <v>30</v>
      </c>
      <c r="D826" s="200"/>
      <c r="E826" s="200"/>
      <c r="F826" s="201">
        <f t="shared" si="962"/>
        <v>0</v>
      </c>
      <c r="G826" s="201"/>
      <c r="H826" s="200"/>
      <c r="I826" s="200"/>
      <c r="J826" s="201">
        <f t="shared" si="939"/>
        <v>0</v>
      </c>
      <c r="K826" s="200"/>
      <c r="L826" s="200"/>
      <c r="M826" s="200"/>
      <c r="N826" s="200"/>
      <c r="O826" s="200"/>
      <c r="P826" s="200"/>
      <c r="Q826" s="200"/>
      <c r="R826" s="200"/>
      <c r="S826" s="200"/>
      <c r="T826" s="201">
        <f t="shared" si="948"/>
        <v>0</v>
      </c>
      <c r="U826" s="201">
        <f t="shared" si="941"/>
        <v>0</v>
      </c>
      <c r="V826" s="200"/>
      <c r="W826" s="201">
        <f t="shared" si="943"/>
        <v>0</v>
      </c>
      <c r="X826" s="200"/>
      <c r="Y826" s="200"/>
      <c r="AA826" s="295"/>
    </row>
    <row r="827" spans="1:27" s="192" customFormat="1" hidden="1" x14ac:dyDescent="0.25">
      <c r="A827" s="189"/>
      <c r="B827" s="189">
        <v>323</v>
      </c>
      <c r="C827" s="199" t="s">
        <v>32</v>
      </c>
      <c r="D827" s="191">
        <f t="shared" ref="D827:E827" si="985">SUM(D828+D829+D830+D831+D832+D833+D834+D835+D836)</f>
        <v>0</v>
      </c>
      <c r="E827" s="191">
        <f t="shared" si="985"/>
        <v>0</v>
      </c>
      <c r="F827" s="201">
        <f t="shared" si="962"/>
        <v>0</v>
      </c>
      <c r="G827" s="191"/>
      <c r="H827" s="191">
        <f t="shared" ref="H827:I827" si="986">SUM(H828+H829+H830+H831+H832+H833+H834+H835+H836)</f>
        <v>0</v>
      </c>
      <c r="I827" s="191">
        <f t="shared" si="986"/>
        <v>0</v>
      </c>
      <c r="J827" s="201">
        <f t="shared" si="939"/>
        <v>0</v>
      </c>
      <c r="K827" s="191">
        <f t="shared" ref="K827:S827" si="987">SUM(K828+K829+K830+K831+K832+K833+K834+K835+K836)</f>
        <v>0</v>
      </c>
      <c r="L827" s="191">
        <f t="shared" si="987"/>
        <v>0</v>
      </c>
      <c r="M827" s="191">
        <f t="shared" si="987"/>
        <v>0</v>
      </c>
      <c r="N827" s="191">
        <f t="shared" si="987"/>
        <v>0</v>
      </c>
      <c r="O827" s="191">
        <f t="shared" si="987"/>
        <v>0</v>
      </c>
      <c r="P827" s="191">
        <f t="shared" si="987"/>
        <v>0</v>
      </c>
      <c r="Q827" s="191">
        <f t="shared" si="987"/>
        <v>0</v>
      </c>
      <c r="R827" s="191">
        <f t="shared" si="987"/>
        <v>0</v>
      </c>
      <c r="S827" s="191">
        <f t="shared" si="987"/>
        <v>0</v>
      </c>
      <c r="T827" s="201">
        <f t="shared" si="948"/>
        <v>0</v>
      </c>
      <c r="U827" s="201">
        <f t="shared" si="941"/>
        <v>0</v>
      </c>
      <c r="V827" s="191">
        <f t="shared" ref="V827" si="988">SUM(V828+V829+V830+V831+V832+V833+V834+V835+V836)</f>
        <v>0</v>
      </c>
      <c r="W827" s="201">
        <f t="shared" si="943"/>
        <v>0</v>
      </c>
      <c r="X827" s="191">
        <f t="shared" ref="X827:Y827" si="989">SUM(X828+X829+X830+X831+X832+X833+X834+X835+X836)</f>
        <v>0</v>
      </c>
      <c r="Y827" s="191">
        <f t="shared" si="989"/>
        <v>0</v>
      </c>
      <c r="AA827" s="295"/>
    </row>
    <row r="828" spans="1:27" s="202" customFormat="1" hidden="1" x14ac:dyDescent="0.25">
      <c r="A828" s="197"/>
      <c r="B828" s="198" t="s">
        <v>35</v>
      </c>
      <c r="C828" s="199" t="s">
        <v>34</v>
      </c>
      <c r="D828" s="200"/>
      <c r="E828" s="200"/>
      <c r="F828" s="201">
        <f t="shared" si="962"/>
        <v>0</v>
      </c>
      <c r="G828" s="201"/>
      <c r="H828" s="200"/>
      <c r="I828" s="200"/>
      <c r="J828" s="201">
        <f t="shared" si="939"/>
        <v>0</v>
      </c>
      <c r="K828" s="200"/>
      <c r="L828" s="200"/>
      <c r="M828" s="200"/>
      <c r="N828" s="200"/>
      <c r="O828" s="200"/>
      <c r="P828" s="200"/>
      <c r="Q828" s="200"/>
      <c r="R828" s="200"/>
      <c r="S828" s="200"/>
      <c r="T828" s="201">
        <f t="shared" si="948"/>
        <v>0</v>
      </c>
      <c r="U828" s="201">
        <f t="shared" si="941"/>
        <v>0</v>
      </c>
      <c r="V828" s="200"/>
      <c r="W828" s="201">
        <f t="shared" si="943"/>
        <v>0</v>
      </c>
      <c r="X828" s="200"/>
      <c r="Y828" s="200"/>
      <c r="AA828" s="295"/>
    </row>
    <row r="829" spans="1:27" s="202" customFormat="1" hidden="1" x14ac:dyDescent="0.25">
      <c r="A829" s="197"/>
      <c r="B829" s="198" t="s">
        <v>37</v>
      </c>
      <c r="C829" s="190"/>
      <c r="D829" s="200"/>
      <c r="E829" s="200"/>
      <c r="F829" s="201">
        <f t="shared" si="962"/>
        <v>0</v>
      </c>
      <c r="G829" s="201"/>
      <c r="H829" s="200"/>
      <c r="I829" s="200"/>
      <c r="J829" s="201">
        <f t="shared" si="939"/>
        <v>0</v>
      </c>
      <c r="K829" s="200"/>
      <c r="L829" s="200"/>
      <c r="M829" s="200"/>
      <c r="N829" s="200"/>
      <c r="O829" s="200"/>
      <c r="P829" s="200"/>
      <c r="Q829" s="200"/>
      <c r="R829" s="200"/>
      <c r="S829" s="200"/>
      <c r="T829" s="201">
        <f t="shared" si="948"/>
        <v>0</v>
      </c>
      <c r="U829" s="201">
        <f t="shared" si="941"/>
        <v>0</v>
      </c>
      <c r="V829" s="200"/>
      <c r="W829" s="201">
        <f t="shared" si="943"/>
        <v>0</v>
      </c>
      <c r="X829" s="200"/>
      <c r="Y829" s="200"/>
      <c r="AA829" s="295"/>
    </row>
    <row r="830" spans="1:27" s="202" customFormat="1" hidden="1" x14ac:dyDescent="0.25">
      <c r="A830" s="197"/>
      <c r="B830" s="198" t="s">
        <v>39</v>
      </c>
      <c r="C830" s="199" t="s">
        <v>36</v>
      </c>
      <c r="D830" s="200"/>
      <c r="E830" s="200"/>
      <c r="F830" s="201">
        <f t="shared" si="962"/>
        <v>0</v>
      </c>
      <c r="G830" s="201"/>
      <c r="H830" s="200"/>
      <c r="I830" s="200"/>
      <c r="J830" s="201">
        <f t="shared" si="939"/>
        <v>0</v>
      </c>
      <c r="K830" s="200"/>
      <c r="L830" s="200"/>
      <c r="M830" s="200"/>
      <c r="N830" s="200"/>
      <c r="O830" s="200"/>
      <c r="P830" s="200"/>
      <c r="Q830" s="200"/>
      <c r="R830" s="200"/>
      <c r="S830" s="200"/>
      <c r="T830" s="201">
        <f t="shared" si="948"/>
        <v>0</v>
      </c>
      <c r="U830" s="201">
        <f t="shared" si="941"/>
        <v>0</v>
      </c>
      <c r="V830" s="200"/>
      <c r="W830" s="201">
        <f t="shared" si="943"/>
        <v>0</v>
      </c>
      <c r="X830" s="200"/>
      <c r="Y830" s="200"/>
      <c r="AA830" s="295"/>
    </row>
    <row r="831" spans="1:27" s="202" customFormat="1" hidden="1" x14ac:dyDescent="0.25">
      <c r="A831" s="197"/>
      <c r="B831" s="198" t="s">
        <v>41</v>
      </c>
      <c r="C831" s="199" t="s">
        <v>38</v>
      </c>
      <c r="D831" s="200"/>
      <c r="E831" s="200"/>
      <c r="F831" s="201">
        <f t="shared" si="962"/>
        <v>0</v>
      </c>
      <c r="G831" s="201"/>
      <c r="H831" s="200"/>
      <c r="I831" s="200"/>
      <c r="J831" s="201">
        <f t="shared" si="939"/>
        <v>0</v>
      </c>
      <c r="K831" s="200"/>
      <c r="L831" s="200"/>
      <c r="M831" s="200"/>
      <c r="N831" s="200"/>
      <c r="O831" s="200"/>
      <c r="P831" s="200"/>
      <c r="Q831" s="200"/>
      <c r="R831" s="200"/>
      <c r="S831" s="200"/>
      <c r="T831" s="201">
        <f t="shared" si="948"/>
        <v>0</v>
      </c>
      <c r="U831" s="201">
        <f t="shared" si="941"/>
        <v>0</v>
      </c>
      <c r="V831" s="200"/>
      <c r="W831" s="201">
        <f t="shared" si="943"/>
        <v>0</v>
      </c>
      <c r="X831" s="200"/>
      <c r="Y831" s="200"/>
      <c r="AA831" s="295"/>
    </row>
    <row r="832" spans="1:27" s="202" customFormat="1" hidden="1" x14ac:dyDescent="0.25">
      <c r="A832" s="197"/>
      <c r="B832" s="198" t="s">
        <v>43</v>
      </c>
      <c r="C832" s="199" t="s">
        <v>40</v>
      </c>
      <c r="D832" s="200"/>
      <c r="E832" s="200"/>
      <c r="F832" s="201">
        <f t="shared" si="962"/>
        <v>0</v>
      </c>
      <c r="G832" s="201"/>
      <c r="H832" s="200"/>
      <c r="I832" s="200"/>
      <c r="J832" s="201">
        <f t="shared" si="939"/>
        <v>0</v>
      </c>
      <c r="K832" s="200"/>
      <c r="L832" s="200"/>
      <c r="M832" s="200"/>
      <c r="N832" s="200"/>
      <c r="O832" s="200"/>
      <c r="P832" s="200"/>
      <c r="Q832" s="200"/>
      <c r="R832" s="200"/>
      <c r="S832" s="200"/>
      <c r="T832" s="201">
        <f t="shared" si="948"/>
        <v>0</v>
      </c>
      <c r="U832" s="201">
        <f t="shared" si="941"/>
        <v>0</v>
      </c>
      <c r="V832" s="200"/>
      <c r="W832" s="201">
        <f t="shared" si="943"/>
        <v>0</v>
      </c>
      <c r="X832" s="200"/>
      <c r="Y832" s="200"/>
      <c r="AA832" s="295"/>
    </row>
    <row r="833" spans="1:27" s="202" customFormat="1" hidden="1" x14ac:dyDescent="0.25">
      <c r="A833" s="197"/>
      <c r="B833" s="198" t="s">
        <v>45</v>
      </c>
      <c r="C833" s="199" t="s">
        <v>42</v>
      </c>
      <c r="D833" s="200"/>
      <c r="E833" s="200"/>
      <c r="F833" s="201">
        <f t="shared" si="962"/>
        <v>0</v>
      </c>
      <c r="G833" s="201"/>
      <c r="H833" s="200"/>
      <c r="I833" s="200"/>
      <c r="J833" s="201">
        <f t="shared" si="939"/>
        <v>0</v>
      </c>
      <c r="K833" s="200"/>
      <c r="L833" s="200"/>
      <c r="M833" s="200"/>
      <c r="N833" s="200"/>
      <c r="O833" s="200"/>
      <c r="P833" s="200"/>
      <c r="Q833" s="200"/>
      <c r="R833" s="200"/>
      <c r="S833" s="200"/>
      <c r="T833" s="201">
        <f t="shared" si="948"/>
        <v>0</v>
      </c>
      <c r="U833" s="201">
        <f t="shared" si="941"/>
        <v>0</v>
      </c>
      <c r="V833" s="200"/>
      <c r="W833" s="201">
        <f t="shared" si="943"/>
        <v>0</v>
      </c>
      <c r="X833" s="200"/>
      <c r="Y833" s="200"/>
      <c r="AA833" s="295"/>
    </row>
    <row r="834" spans="1:27" s="202" customFormat="1" hidden="1" x14ac:dyDescent="0.25">
      <c r="A834" s="197"/>
      <c r="B834" s="198" t="s">
        <v>47</v>
      </c>
      <c r="C834" s="199" t="s">
        <v>44</v>
      </c>
      <c r="D834" s="200"/>
      <c r="E834" s="200"/>
      <c r="F834" s="201">
        <f t="shared" si="962"/>
        <v>0</v>
      </c>
      <c r="G834" s="201"/>
      <c r="H834" s="200"/>
      <c r="I834" s="200"/>
      <c r="J834" s="201">
        <f t="shared" si="939"/>
        <v>0</v>
      </c>
      <c r="K834" s="200"/>
      <c r="L834" s="200"/>
      <c r="M834" s="200"/>
      <c r="N834" s="200"/>
      <c r="O834" s="200"/>
      <c r="P834" s="200"/>
      <c r="Q834" s="200"/>
      <c r="R834" s="200"/>
      <c r="S834" s="200"/>
      <c r="T834" s="201">
        <f t="shared" si="948"/>
        <v>0</v>
      </c>
      <c r="U834" s="201">
        <f t="shared" si="941"/>
        <v>0</v>
      </c>
      <c r="V834" s="200"/>
      <c r="W834" s="201">
        <f t="shared" si="943"/>
        <v>0</v>
      </c>
      <c r="X834" s="200"/>
      <c r="Y834" s="200"/>
      <c r="AA834" s="295"/>
    </row>
    <row r="835" spans="1:27" s="202" customFormat="1" hidden="1" x14ac:dyDescent="0.25">
      <c r="A835" s="197"/>
      <c r="B835" s="198" t="s">
        <v>49</v>
      </c>
      <c r="C835" s="199" t="s">
        <v>46</v>
      </c>
      <c r="D835" s="200"/>
      <c r="E835" s="200"/>
      <c r="F835" s="201">
        <f t="shared" si="962"/>
        <v>0</v>
      </c>
      <c r="G835" s="201"/>
      <c r="H835" s="200"/>
      <c r="I835" s="200"/>
      <c r="J835" s="201">
        <f t="shared" si="939"/>
        <v>0</v>
      </c>
      <c r="K835" s="200"/>
      <c r="L835" s="200"/>
      <c r="M835" s="200"/>
      <c r="N835" s="200"/>
      <c r="O835" s="200"/>
      <c r="P835" s="200"/>
      <c r="Q835" s="200"/>
      <c r="R835" s="200"/>
      <c r="S835" s="200"/>
      <c r="T835" s="201">
        <f t="shared" si="948"/>
        <v>0</v>
      </c>
      <c r="U835" s="201">
        <f t="shared" si="941"/>
        <v>0</v>
      </c>
      <c r="V835" s="200"/>
      <c r="W835" s="201">
        <f t="shared" si="943"/>
        <v>0</v>
      </c>
      <c r="X835" s="200"/>
      <c r="Y835" s="200"/>
      <c r="AA835" s="295"/>
    </row>
    <row r="836" spans="1:27" s="202" customFormat="1" hidden="1" x14ac:dyDescent="0.25">
      <c r="A836" s="197"/>
      <c r="B836" s="198" t="s">
        <v>51</v>
      </c>
      <c r="C836" s="199" t="s">
        <v>48</v>
      </c>
      <c r="D836" s="200"/>
      <c r="E836" s="200"/>
      <c r="F836" s="201">
        <f t="shared" si="962"/>
        <v>0</v>
      </c>
      <c r="G836" s="201"/>
      <c r="H836" s="200"/>
      <c r="I836" s="200"/>
      <c r="J836" s="201">
        <f t="shared" si="939"/>
        <v>0</v>
      </c>
      <c r="K836" s="200"/>
      <c r="L836" s="200"/>
      <c r="M836" s="200"/>
      <c r="N836" s="200"/>
      <c r="O836" s="200"/>
      <c r="P836" s="200"/>
      <c r="Q836" s="200"/>
      <c r="R836" s="200"/>
      <c r="S836" s="200"/>
      <c r="T836" s="201">
        <f t="shared" si="948"/>
        <v>0</v>
      </c>
      <c r="U836" s="201">
        <f t="shared" si="941"/>
        <v>0</v>
      </c>
      <c r="V836" s="200"/>
      <c r="W836" s="201">
        <f t="shared" si="943"/>
        <v>0</v>
      </c>
      <c r="X836" s="200"/>
      <c r="Y836" s="200"/>
      <c r="AA836" s="295"/>
    </row>
    <row r="837" spans="1:27" s="192" customFormat="1" hidden="1" x14ac:dyDescent="0.25">
      <c r="A837" s="189"/>
      <c r="B837" s="189">
        <v>324</v>
      </c>
      <c r="C837" s="199" t="s">
        <v>50</v>
      </c>
      <c r="D837" s="191">
        <f>SUM(D838)</f>
        <v>0</v>
      </c>
      <c r="E837" s="191">
        <f t="shared" ref="E837:V837" si="990">SUM(E838)</f>
        <v>0</v>
      </c>
      <c r="F837" s="201">
        <f t="shared" si="962"/>
        <v>0</v>
      </c>
      <c r="G837" s="191"/>
      <c r="H837" s="191">
        <f t="shared" si="990"/>
        <v>0</v>
      </c>
      <c r="I837" s="191">
        <f t="shared" si="990"/>
        <v>0</v>
      </c>
      <c r="J837" s="201">
        <f t="shared" si="939"/>
        <v>0</v>
      </c>
      <c r="K837" s="191">
        <f t="shared" si="990"/>
        <v>0</v>
      </c>
      <c r="L837" s="191">
        <f t="shared" si="990"/>
        <v>0</v>
      </c>
      <c r="M837" s="191">
        <f t="shared" si="990"/>
        <v>0</v>
      </c>
      <c r="N837" s="191">
        <f t="shared" si="990"/>
        <v>0</v>
      </c>
      <c r="O837" s="191">
        <f t="shared" si="990"/>
        <v>0</v>
      </c>
      <c r="P837" s="191">
        <f t="shared" si="990"/>
        <v>0</v>
      </c>
      <c r="Q837" s="191">
        <f t="shared" si="990"/>
        <v>0</v>
      </c>
      <c r="R837" s="191">
        <f t="shared" si="990"/>
        <v>0</v>
      </c>
      <c r="S837" s="191">
        <f t="shared" si="990"/>
        <v>0</v>
      </c>
      <c r="T837" s="201">
        <f t="shared" si="948"/>
        <v>0</v>
      </c>
      <c r="U837" s="201">
        <f t="shared" si="941"/>
        <v>0</v>
      </c>
      <c r="V837" s="191">
        <f t="shared" si="990"/>
        <v>0</v>
      </c>
      <c r="W837" s="201">
        <f t="shared" si="943"/>
        <v>0</v>
      </c>
      <c r="X837" s="191">
        <f t="shared" ref="X837:Y837" si="991">SUM(X838)</f>
        <v>0</v>
      </c>
      <c r="Y837" s="191">
        <f t="shared" si="991"/>
        <v>0</v>
      </c>
      <c r="AA837" s="295"/>
    </row>
    <row r="838" spans="1:27" s="202" customFormat="1" hidden="1" x14ac:dyDescent="0.25">
      <c r="A838" s="197"/>
      <c r="B838" s="203" t="s">
        <v>54</v>
      </c>
      <c r="C838" s="199" t="s">
        <v>52</v>
      </c>
      <c r="D838" s="200"/>
      <c r="E838" s="200"/>
      <c r="F838" s="201">
        <f t="shared" si="962"/>
        <v>0</v>
      </c>
      <c r="G838" s="201"/>
      <c r="H838" s="200"/>
      <c r="I838" s="200"/>
      <c r="J838" s="201">
        <f t="shared" si="939"/>
        <v>0</v>
      </c>
      <c r="K838" s="200"/>
      <c r="L838" s="200"/>
      <c r="M838" s="200"/>
      <c r="N838" s="200"/>
      <c r="O838" s="200"/>
      <c r="P838" s="200"/>
      <c r="Q838" s="200"/>
      <c r="R838" s="200"/>
      <c r="S838" s="200"/>
      <c r="T838" s="201">
        <f t="shared" si="948"/>
        <v>0</v>
      </c>
      <c r="U838" s="201">
        <f t="shared" si="941"/>
        <v>0</v>
      </c>
      <c r="V838" s="200"/>
      <c r="W838" s="201">
        <f t="shared" si="943"/>
        <v>0</v>
      </c>
      <c r="X838" s="200"/>
      <c r="Y838" s="200"/>
      <c r="AA838" s="295"/>
    </row>
    <row r="839" spans="1:27" s="192" customFormat="1" hidden="1" x14ac:dyDescent="0.25">
      <c r="A839" s="189"/>
      <c r="B839" s="195" t="s">
        <v>547</v>
      </c>
      <c r="C839" s="190"/>
      <c r="D839" s="191">
        <f t="shared" ref="D839:E839" si="992">SUM(D840+D841+D842+D843+D844+D845+D846)</f>
        <v>0</v>
      </c>
      <c r="E839" s="191">
        <f t="shared" si="992"/>
        <v>0</v>
      </c>
      <c r="F839" s="201">
        <f t="shared" si="962"/>
        <v>0</v>
      </c>
      <c r="G839" s="191"/>
      <c r="H839" s="191">
        <f t="shared" ref="H839:I839" si="993">SUM(H840+H841+H842+H843+H844+H845+H846)</f>
        <v>0</v>
      </c>
      <c r="I839" s="191">
        <f t="shared" si="993"/>
        <v>0</v>
      </c>
      <c r="J839" s="201">
        <f t="shared" si="939"/>
        <v>0</v>
      </c>
      <c r="K839" s="191">
        <f t="shared" ref="K839:S839" si="994">SUM(K840+K841+K842+K843+K844+K845+K846)</f>
        <v>0</v>
      </c>
      <c r="L839" s="191">
        <f t="shared" si="994"/>
        <v>0</v>
      </c>
      <c r="M839" s="191">
        <f t="shared" si="994"/>
        <v>0</v>
      </c>
      <c r="N839" s="191">
        <f t="shared" si="994"/>
        <v>0</v>
      </c>
      <c r="O839" s="191">
        <f t="shared" si="994"/>
        <v>0</v>
      </c>
      <c r="P839" s="191">
        <f t="shared" si="994"/>
        <v>0</v>
      </c>
      <c r="Q839" s="191">
        <f t="shared" si="994"/>
        <v>0</v>
      </c>
      <c r="R839" s="191">
        <f t="shared" si="994"/>
        <v>0</v>
      </c>
      <c r="S839" s="191">
        <f t="shared" si="994"/>
        <v>0</v>
      </c>
      <c r="T839" s="201">
        <f t="shared" si="948"/>
        <v>0</v>
      </c>
      <c r="U839" s="201">
        <f t="shared" si="941"/>
        <v>0</v>
      </c>
      <c r="V839" s="191">
        <f t="shared" ref="V839" si="995">SUM(V840+V841+V842+V843+V844+V845+V846)</f>
        <v>0</v>
      </c>
      <c r="W839" s="201">
        <f t="shared" si="943"/>
        <v>0</v>
      </c>
      <c r="X839" s="191">
        <f t="shared" ref="X839:Y839" si="996">SUM(X840+X841+X842+X843+X844+X845+X846)</f>
        <v>0</v>
      </c>
      <c r="Y839" s="191">
        <f t="shared" si="996"/>
        <v>0</v>
      </c>
      <c r="AA839" s="295"/>
    </row>
    <row r="840" spans="1:27" s="202" customFormat="1" ht="12.75" hidden="1" customHeight="1" x14ac:dyDescent="0.25">
      <c r="A840" s="197"/>
      <c r="B840" s="198" t="s">
        <v>56</v>
      </c>
      <c r="C840" s="199" t="s">
        <v>53</v>
      </c>
      <c r="D840" s="200"/>
      <c r="E840" s="200"/>
      <c r="F840" s="201">
        <f t="shared" si="962"/>
        <v>0</v>
      </c>
      <c r="G840" s="201"/>
      <c r="H840" s="200"/>
      <c r="I840" s="200"/>
      <c r="J840" s="201">
        <f t="shared" si="939"/>
        <v>0</v>
      </c>
      <c r="K840" s="200"/>
      <c r="L840" s="200"/>
      <c r="M840" s="200"/>
      <c r="N840" s="200"/>
      <c r="O840" s="200"/>
      <c r="P840" s="200"/>
      <c r="Q840" s="200"/>
      <c r="R840" s="200"/>
      <c r="S840" s="200"/>
      <c r="T840" s="201">
        <f t="shared" si="948"/>
        <v>0</v>
      </c>
      <c r="U840" s="201">
        <f t="shared" si="941"/>
        <v>0</v>
      </c>
      <c r="V840" s="200"/>
      <c r="W840" s="201">
        <f t="shared" si="943"/>
        <v>0</v>
      </c>
      <c r="X840" s="200"/>
      <c r="Y840" s="200"/>
      <c r="AA840" s="295"/>
    </row>
    <row r="841" spans="1:27" s="202" customFormat="1" hidden="1" x14ac:dyDescent="0.25">
      <c r="A841" s="197"/>
      <c r="B841" s="198" t="s">
        <v>58</v>
      </c>
      <c r="C841" s="190"/>
      <c r="D841" s="200"/>
      <c r="E841" s="200"/>
      <c r="F841" s="201">
        <f t="shared" si="962"/>
        <v>0</v>
      </c>
      <c r="G841" s="201"/>
      <c r="H841" s="200"/>
      <c r="I841" s="200"/>
      <c r="J841" s="201">
        <f t="shared" si="939"/>
        <v>0</v>
      </c>
      <c r="K841" s="200"/>
      <c r="L841" s="200"/>
      <c r="M841" s="200"/>
      <c r="N841" s="200"/>
      <c r="O841" s="200"/>
      <c r="P841" s="200"/>
      <c r="Q841" s="200"/>
      <c r="R841" s="200"/>
      <c r="S841" s="200"/>
      <c r="T841" s="201">
        <f t="shared" si="948"/>
        <v>0</v>
      </c>
      <c r="U841" s="201">
        <f t="shared" si="941"/>
        <v>0</v>
      </c>
      <c r="V841" s="200"/>
      <c r="W841" s="201">
        <f t="shared" si="943"/>
        <v>0</v>
      </c>
      <c r="X841" s="200"/>
      <c r="Y841" s="200"/>
      <c r="AA841" s="295"/>
    </row>
    <row r="842" spans="1:27" s="202" customFormat="1" ht="27" hidden="1" x14ac:dyDescent="0.25">
      <c r="A842" s="197"/>
      <c r="B842" s="198" t="s">
        <v>60</v>
      </c>
      <c r="C842" s="199" t="s">
        <v>57</v>
      </c>
      <c r="D842" s="200"/>
      <c r="E842" s="200"/>
      <c r="F842" s="201">
        <f t="shared" si="962"/>
        <v>0</v>
      </c>
      <c r="G842" s="201"/>
      <c r="H842" s="200"/>
      <c r="I842" s="200"/>
      <c r="J842" s="201">
        <f t="shared" si="939"/>
        <v>0</v>
      </c>
      <c r="K842" s="200"/>
      <c r="L842" s="200"/>
      <c r="M842" s="200"/>
      <c r="N842" s="200"/>
      <c r="O842" s="200"/>
      <c r="P842" s="200"/>
      <c r="Q842" s="200"/>
      <c r="R842" s="200"/>
      <c r="S842" s="200"/>
      <c r="T842" s="201">
        <f t="shared" si="948"/>
        <v>0</v>
      </c>
      <c r="U842" s="201">
        <f t="shared" si="941"/>
        <v>0</v>
      </c>
      <c r="V842" s="200"/>
      <c r="W842" s="201">
        <f t="shared" si="943"/>
        <v>0</v>
      </c>
      <c r="X842" s="200"/>
      <c r="Y842" s="200"/>
      <c r="AA842" s="295"/>
    </row>
    <row r="843" spans="1:27" s="202" customFormat="1" hidden="1" x14ac:dyDescent="0.25">
      <c r="A843" s="197"/>
      <c r="B843" s="198" t="s">
        <v>62</v>
      </c>
      <c r="C843" s="199" t="s">
        <v>59</v>
      </c>
      <c r="D843" s="200"/>
      <c r="E843" s="200"/>
      <c r="F843" s="201">
        <f t="shared" si="962"/>
        <v>0</v>
      </c>
      <c r="G843" s="201"/>
      <c r="H843" s="200"/>
      <c r="I843" s="200"/>
      <c r="J843" s="201">
        <f t="shared" si="939"/>
        <v>0</v>
      </c>
      <c r="K843" s="200"/>
      <c r="L843" s="200"/>
      <c r="M843" s="200"/>
      <c r="N843" s="200"/>
      <c r="O843" s="200"/>
      <c r="P843" s="200"/>
      <c r="Q843" s="200"/>
      <c r="R843" s="200"/>
      <c r="S843" s="200"/>
      <c r="T843" s="201">
        <f t="shared" si="948"/>
        <v>0</v>
      </c>
      <c r="U843" s="201">
        <f t="shared" si="941"/>
        <v>0</v>
      </c>
      <c r="V843" s="200"/>
      <c r="W843" s="201">
        <f t="shared" si="943"/>
        <v>0</v>
      </c>
      <c r="X843" s="200"/>
      <c r="Y843" s="200"/>
      <c r="AA843" s="295"/>
    </row>
    <row r="844" spans="1:27" s="202" customFormat="1" hidden="1" x14ac:dyDescent="0.25">
      <c r="A844" s="197"/>
      <c r="B844" s="197">
        <v>3295</v>
      </c>
      <c r="C844" s="199" t="s">
        <v>61</v>
      </c>
      <c r="D844" s="200"/>
      <c r="E844" s="200"/>
      <c r="F844" s="201">
        <f t="shared" si="962"/>
        <v>0</v>
      </c>
      <c r="G844" s="201"/>
      <c r="H844" s="200"/>
      <c r="I844" s="200"/>
      <c r="J844" s="201">
        <f t="shared" si="939"/>
        <v>0</v>
      </c>
      <c r="K844" s="200"/>
      <c r="L844" s="200"/>
      <c r="M844" s="200"/>
      <c r="N844" s="200"/>
      <c r="O844" s="200"/>
      <c r="P844" s="200"/>
      <c r="Q844" s="200"/>
      <c r="R844" s="200"/>
      <c r="S844" s="200"/>
      <c r="T844" s="201">
        <f t="shared" si="948"/>
        <v>0</v>
      </c>
      <c r="U844" s="201">
        <f t="shared" si="941"/>
        <v>0</v>
      </c>
      <c r="V844" s="200"/>
      <c r="W844" s="201">
        <f t="shared" si="943"/>
        <v>0</v>
      </c>
      <c r="X844" s="200"/>
      <c r="Y844" s="200"/>
      <c r="AA844" s="295"/>
    </row>
    <row r="845" spans="1:27" s="202" customFormat="1" hidden="1" x14ac:dyDescent="0.25">
      <c r="A845" s="197"/>
      <c r="B845" s="197">
        <v>3296</v>
      </c>
      <c r="C845" s="199" t="s">
        <v>63</v>
      </c>
      <c r="D845" s="200"/>
      <c r="E845" s="200"/>
      <c r="F845" s="201">
        <f t="shared" si="962"/>
        <v>0</v>
      </c>
      <c r="G845" s="201"/>
      <c r="H845" s="200"/>
      <c r="I845" s="200"/>
      <c r="J845" s="201">
        <f t="shared" si="939"/>
        <v>0</v>
      </c>
      <c r="K845" s="200"/>
      <c r="L845" s="200"/>
      <c r="M845" s="200"/>
      <c r="N845" s="200"/>
      <c r="O845" s="200"/>
      <c r="P845" s="200"/>
      <c r="Q845" s="200"/>
      <c r="R845" s="200"/>
      <c r="S845" s="200"/>
      <c r="T845" s="201">
        <f t="shared" si="948"/>
        <v>0</v>
      </c>
      <c r="U845" s="201">
        <f t="shared" si="941"/>
        <v>0</v>
      </c>
      <c r="V845" s="200"/>
      <c r="W845" s="201">
        <f t="shared" si="943"/>
        <v>0</v>
      </c>
      <c r="X845" s="200"/>
      <c r="Y845" s="200"/>
      <c r="AA845" s="295"/>
    </row>
    <row r="846" spans="1:27" s="202" customFormat="1" hidden="1" x14ac:dyDescent="0.25">
      <c r="A846" s="197"/>
      <c r="B846" s="198" t="s">
        <v>66</v>
      </c>
      <c r="C846" s="199" t="s">
        <v>64</v>
      </c>
      <c r="D846" s="200"/>
      <c r="E846" s="200"/>
      <c r="F846" s="201">
        <f t="shared" si="962"/>
        <v>0</v>
      </c>
      <c r="G846" s="201"/>
      <c r="H846" s="200"/>
      <c r="I846" s="200"/>
      <c r="J846" s="201">
        <f t="shared" si="939"/>
        <v>0</v>
      </c>
      <c r="K846" s="200"/>
      <c r="L846" s="200"/>
      <c r="M846" s="200"/>
      <c r="N846" s="200"/>
      <c r="O846" s="200"/>
      <c r="P846" s="200"/>
      <c r="Q846" s="200"/>
      <c r="R846" s="200"/>
      <c r="S846" s="200"/>
      <c r="T846" s="201">
        <f t="shared" si="948"/>
        <v>0</v>
      </c>
      <c r="U846" s="201">
        <f t="shared" si="941"/>
        <v>0</v>
      </c>
      <c r="V846" s="200"/>
      <c r="W846" s="201">
        <f t="shared" si="943"/>
        <v>0</v>
      </c>
      <c r="X846" s="200"/>
      <c r="Y846" s="200"/>
      <c r="AA846" s="295"/>
    </row>
    <row r="847" spans="1:27" s="192" customFormat="1" hidden="1" x14ac:dyDescent="0.25">
      <c r="A847" s="6"/>
      <c r="B847" s="189">
        <v>34</v>
      </c>
      <c r="C847" s="205" t="s">
        <v>65</v>
      </c>
      <c r="D847" s="191">
        <f t="shared" ref="D847:E847" si="997">SUM(D848+D853)</f>
        <v>0</v>
      </c>
      <c r="E847" s="191">
        <f t="shared" si="997"/>
        <v>0</v>
      </c>
      <c r="F847" s="201">
        <f t="shared" si="962"/>
        <v>0</v>
      </c>
      <c r="G847" s="191"/>
      <c r="H847" s="191">
        <f t="shared" ref="H847:I847" si="998">SUM(H848+H853)</f>
        <v>0</v>
      </c>
      <c r="I847" s="191">
        <f t="shared" si="998"/>
        <v>0</v>
      </c>
      <c r="J847" s="201">
        <f t="shared" si="939"/>
        <v>0</v>
      </c>
      <c r="K847" s="191">
        <f t="shared" ref="K847:S847" si="999">SUM(K848+K853)</f>
        <v>0</v>
      </c>
      <c r="L847" s="191">
        <f t="shared" si="999"/>
        <v>0</v>
      </c>
      <c r="M847" s="191">
        <f t="shared" si="999"/>
        <v>0</v>
      </c>
      <c r="N847" s="191">
        <f t="shared" si="999"/>
        <v>0</v>
      </c>
      <c r="O847" s="191">
        <f t="shared" si="999"/>
        <v>0</v>
      </c>
      <c r="P847" s="191">
        <f t="shared" si="999"/>
        <v>0</v>
      </c>
      <c r="Q847" s="191">
        <f t="shared" si="999"/>
        <v>0</v>
      </c>
      <c r="R847" s="191">
        <f t="shared" si="999"/>
        <v>0</v>
      </c>
      <c r="S847" s="191">
        <f t="shared" si="999"/>
        <v>0</v>
      </c>
      <c r="T847" s="201">
        <f t="shared" si="948"/>
        <v>0</v>
      </c>
      <c r="U847" s="201">
        <f t="shared" si="941"/>
        <v>0</v>
      </c>
      <c r="V847" s="191">
        <f t="shared" ref="V847" si="1000">SUM(V848+V853)</f>
        <v>0</v>
      </c>
      <c r="W847" s="201">
        <f t="shared" si="943"/>
        <v>0</v>
      </c>
      <c r="X847" s="191">
        <f t="shared" ref="X847:Y847" si="1001">SUM(X848+X853)</f>
        <v>0</v>
      </c>
      <c r="Y847" s="191">
        <f t="shared" si="1001"/>
        <v>0</v>
      </c>
      <c r="AA847" s="295"/>
    </row>
    <row r="848" spans="1:27" s="192" customFormat="1" hidden="1" x14ac:dyDescent="0.25">
      <c r="A848" s="189"/>
      <c r="B848" s="189">
        <v>342</v>
      </c>
      <c r="C848" s="199" t="s">
        <v>55</v>
      </c>
      <c r="D848" s="191">
        <f t="shared" ref="D848:E848" si="1002">SUM(D849+D850+D851+D852)</f>
        <v>0</v>
      </c>
      <c r="E848" s="191">
        <f t="shared" si="1002"/>
        <v>0</v>
      </c>
      <c r="F848" s="201">
        <f t="shared" si="962"/>
        <v>0</v>
      </c>
      <c r="G848" s="191"/>
      <c r="H848" s="191">
        <f t="shared" ref="H848:I848" si="1003">SUM(H849+H850+H851+H852)</f>
        <v>0</v>
      </c>
      <c r="I848" s="191">
        <f t="shared" si="1003"/>
        <v>0</v>
      </c>
      <c r="J848" s="201">
        <f t="shared" si="939"/>
        <v>0</v>
      </c>
      <c r="K848" s="191">
        <f t="shared" ref="K848:S848" si="1004">SUM(K849+K850+K851+K852)</f>
        <v>0</v>
      </c>
      <c r="L848" s="191">
        <f t="shared" si="1004"/>
        <v>0</v>
      </c>
      <c r="M848" s="191">
        <f t="shared" si="1004"/>
        <v>0</v>
      </c>
      <c r="N848" s="191">
        <f t="shared" si="1004"/>
        <v>0</v>
      </c>
      <c r="O848" s="191">
        <f t="shared" si="1004"/>
        <v>0</v>
      </c>
      <c r="P848" s="191">
        <f t="shared" si="1004"/>
        <v>0</v>
      </c>
      <c r="Q848" s="191">
        <f t="shared" si="1004"/>
        <v>0</v>
      </c>
      <c r="R848" s="191">
        <f t="shared" si="1004"/>
        <v>0</v>
      </c>
      <c r="S848" s="191">
        <f t="shared" si="1004"/>
        <v>0</v>
      </c>
      <c r="T848" s="201">
        <f t="shared" si="948"/>
        <v>0</v>
      </c>
      <c r="U848" s="201">
        <f t="shared" si="941"/>
        <v>0</v>
      </c>
      <c r="V848" s="191">
        <f t="shared" ref="V848" si="1005">SUM(V849+V850+V851+V852)</f>
        <v>0</v>
      </c>
      <c r="W848" s="201">
        <f t="shared" si="943"/>
        <v>0</v>
      </c>
      <c r="X848" s="191">
        <f t="shared" ref="X848:Y848" si="1006">SUM(X849+X850+X851+X852)</f>
        <v>0</v>
      </c>
      <c r="Y848" s="191">
        <f t="shared" si="1006"/>
        <v>0</v>
      </c>
      <c r="AA848" s="295"/>
    </row>
    <row r="849" spans="1:27" s="202" customFormat="1" ht="27.75" hidden="1" customHeight="1" x14ac:dyDescent="0.25">
      <c r="A849" s="197"/>
      <c r="B849" s="198" t="s">
        <v>69</v>
      </c>
      <c r="C849" s="190" t="s">
        <v>67</v>
      </c>
      <c r="D849" s="200"/>
      <c r="E849" s="200"/>
      <c r="F849" s="201">
        <f t="shared" si="962"/>
        <v>0</v>
      </c>
      <c r="G849" s="201"/>
      <c r="H849" s="200"/>
      <c r="I849" s="200"/>
      <c r="J849" s="201">
        <f t="shared" si="939"/>
        <v>0</v>
      </c>
      <c r="K849" s="200"/>
      <c r="L849" s="200"/>
      <c r="M849" s="200"/>
      <c r="N849" s="200"/>
      <c r="O849" s="200"/>
      <c r="P849" s="200"/>
      <c r="Q849" s="200"/>
      <c r="R849" s="200"/>
      <c r="S849" s="200"/>
      <c r="T849" s="201">
        <f t="shared" si="948"/>
        <v>0</v>
      </c>
      <c r="U849" s="201">
        <f t="shared" si="941"/>
        <v>0</v>
      </c>
      <c r="V849" s="200"/>
      <c r="W849" s="201">
        <f t="shared" si="943"/>
        <v>0</v>
      </c>
      <c r="X849" s="200"/>
      <c r="Y849" s="200"/>
      <c r="AA849" s="295"/>
    </row>
    <row r="850" spans="1:27" s="202" customFormat="1" hidden="1" x14ac:dyDescent="0.25">
      <c r="A850" s="197"/>
      <c r="B850" s="197">
        <v>3426</v>
      </c>
      <c r="C850" s="190" t="s">
        <v>68</v>
      </c>
      <c r="D850" s="200"/>
      <c r="E850" s="200"/>
      <c r="F850" s="201">
        <f t="shared" si="962"/>
        <v>0</v>
      </c>
      <c r="G850" s="201"/>
      <c r="H850" s="200"/>
      <c r="I850" s="200"/>
      <c r="J850" s="201">
        <f t="shared" si="939"/>
        <v>0</v>
      </c>
      <c r="K850" s="200"/>
      <c r="L850" s="200"/>
      <c r="M850" s="200"/>
      <c r="N850" s="200"/>
      <c r="O850" s="200"/>
      <c r="P850" s="200"/>
      <c r="Q850" s="200"/>
      <c r="R850" s="200"/>
      <c r="S850" s="200"/>
      <c r="T850" s="201">
        <f t="shared" si="948"/>
        <v>0</v>
      </c>
      <c r="U850" s="201">
        <f t="shared" si="941"/>
        <v>0</v>
      </c>
      <c r="V850" s="200"/>
      <c r="W850" s="201">
        <f t="shared" si="943"/>
        <v>0</v>
      </c>
      <c r="X850" s="200"/>
      <c r="Y850" s="200"/>
      <c r="AA850" s="295"/>
    </row>
    <row r="851" spans="1:27" s="202" customFormat="1" ht="27" hidden="1" x14ac:dyDescent="0.25">
      <c r="A851" s="197"/>
      <c r="B851" s="197">
        <v>3427</v>
      </c>
      <c r="C851" s="199" t="s">
        <v>70</v>
      </c>
      <c r="D851" s="200"/>
      <c r="E851" s="200"/>
      <c r="F851" s="201">
        <f t="shared" si="962"/>
        <v>0</v>
      </c>
      <c r="G851" s="201"/>
      <c r="H851" s="200"/>
      <c r="I851" s="200"/>
      <c r="J851" s="201">
        <f t="shared" si="939"/>
        <v>0</v>
      </c>
      <c r="K851" s="200"/>
      <c r="L851" s="200"/>
      <c r="M851" s="200"/>
      <c r="N851" s="200"/>
      <c r="O851" s="200"/>
      <c r="P851" s="200"/>
      <c r="Q851" s="200"/>
      <c r="R851" s="200"/>
      <c r="S851" s="200"/>
      <c r="T851" s="201">
        <f t="shared" si="948"/>
        <v>0</v>
      </c>
      <c r="U851" s="201">
        <f t="shared" si="941"/>
        <v>0</v>
      </c>
      <c r="V851" s="200"/>
      <c r="W851" s="201">
        <f t="shared" si="943"/>
        <v>0</v>
      </c>
      <c r="X851" s="200"/>
      <c r="Y851" s="200"/>
      <c r="AA851" s="295"/>
    </row>
    <row r="852" spans="1:27" s="202" customFormat="1" ht="27" hidden="1" x14ac:dyDescent="0.25">
      <c r="A852" s="197"/>
      <c r="B852" s="197">
        <v>3428</v>
      </c>
      <c r="C852" s="199" t="s">
        <v>71</v>
      </c>
      <c r="D852" s="200"/>
      <c r="E852" s="200"/>
      <c r="F852" s="201">
        <f t="shared" si="962"/>
        <v>0</v>
      </c>
      <c r="G852" s="201"/>
      <c r="H852" s="200"/>
      <c r="I852" s="200"/>
      <c r="J852" s="201">
        <f t="shared" si="939"/>
        <v>0</v>
      </c>
      <c r="K852" s="200"/>
      <c r="L852" s="200"/>
      <c r="M852" s="200"/>
      <c r="N852" s="200"/>
      <c r="O852" s="200"/>
      <c r="P852" s="200"/>
      <c r="Q852" s="200"/>
      <c r="R852" s="200"/>
      <c r="S852" s="200"/>
      <c r="T852" s="201">
        <f t="shared" si="948"/>
        <v>0</v>
      </c>
      <c r="U852" s="201">
        <f t="shared" si="941"/>
        <v>0</v>
      </c>
      <c r="V852" s="200"/>
      <c r="W852" s="201">
        <f t="shared" si="943"/>
        <v>0</v>
      </c>
      <c r="X852" s="200"/>
      <c r="Y852" s="200"/>
      <c r="AA852" s="295"/>
    </row>
    <row r="853" spans="1:27" s="192" customFormat="1" ht="27" hidden="1" x14ac:dyDescent="0.25">
      <c r="A853" s="189"/>
      <c r="B853" s="189">
        <v>343</v>
      </c>
      <c r="C853" s="199" t="s">
        <v>72</v>
      </c>
      <c r="D853" s="191">
        <f t="shared" ref="D853:E853" si="1007">SUM(D854+D855+D856+D857)</f>
        <v>0</v>
      </c>
      <c r="E853" s="191">
        <f t="shared" si="1007"/>
        <v>0</v>
      </c>
      <c r="F853" s="201">
        <f t="shared" si="962"/>
        <v>0</v>
      </c>
      <c r="G853" s="191"/>
      <c r="H853" s="191">
        <f t="shared" ref="H853:I853" si="1008">SUM(H854+H855+H856+H857)</f>
        <v>0</v>
      </c>
      <c r="I853" s="191">
        <f t="shared" si="1008"/>
        <v>0</v>
      </c>
      <c r="J853" s="201">
        <f t="shared" si="939"/>
        <v>0</v>
      </c>
      <c r="K853" s="191">
        <f t="shared" ref="K853:S853" si="1009">SUM(K854+K855+K856+K857)</f>
        <v>0</v>
      </c>
      <c r="L853" s="191">
        <f t="shared" si="1009"/>
        <v>0</v>
      </c>
      <c r="M853" s="191">
        <f t="shared" si="1009"/>
        <v>0</v>
      </c>
      <c r="N853" s="191">
        <f t="shared" si="1009"/>
        <v>0</v>
      </c>
      <c r="O853" s="191">
        <f t="shared" si="1009"/>
        <v>0</v>
      </c>
      <c r="P853" s="191">
        <f t="shared" si="1009"/>
        <v>0</v>
      </c>
      <c r="Q853" s="191">
        <f t="shared" si="1009"/>
        <v>0</v>
      </c>
      <c r="R853" s="191">
        <f t="shared" si="1009"/>
        <v>0</v>
      </c>
      <c r="S853" s="191">
        <f t="shared" si="1009"/>
        <v>0</v>
      </c>
      <c r="T853" s="201">
        <f t="shared" si="948"/>
        <v>0</v>
      </c>
      <c r="U853" s="201">
        <f t="shared" si="941"/>
        <v>0</v>
      </c>
      <c r="V853" s="191">
        <f t="shared" ref="V853" si="1010">SUM(V854+V855+V856+V857)</f>
        <v>0</v>
      </c>
      <c r="W853" s="201">
        <f t="shared" si="943"/>
        <v>0</v>
      </c>
      <c r="X853" s="191">
        <f t="shared" ref="X853:Y853" si="1011">SUM(X854+X855+X856+X857)</f>
        <v>0</v>
      </c>
      <c r="Y853" s="191">
        <f t="shared" si="1011"/>
        <v>0</v>
      </c>
      <c r="AA853" s="295"/>
    </row>
    <row r="854" spans="1:27" s="202" customFormat="1" hidden="1" x14ac:dyDescent="0.25">
      <c r="A854" s="197"/>
      <c r="B854" s="198" t="s">
        <v>74</v>
      </c>
      <c r="C854" s="199" t="s">
        <v>73</v>
      </c>
      <c r="D854" s="200"/>
      <c r="E854" s="200"/>
      <c r="F854" s="201">
        <f t="shared" si="962"/>
        <v>0</v>
      </c>
      <c r="G854" s="201"/>
      <c r="H854" s="200"/>
      <c r="I854" s="200"/>
      <c r="J854" s="201">
        <f t="shared" si="939"/>
        <v>0</v>
      </c>
      <c r="K854" s="200"/>
      <c r="L854" s="200"/>
      <c r="M854" s="200"/>
      <c r="N854" s="200"/>
      <c r="O854" s="200"/>
      <c r="P854" s="200"/>
      <c r="Q854" s="200"/>
      <c r="R854" s="200"/>
      <c r="S854" s="200"/>
      <c r="T854" s="201">
        <f t="shared" si="948"/>
        <v>0</v>
      </c>
      <c r="U854" s="201">
        <f t="shared" si="941"/>
        <v>0</v>
      </c>
      <c r="V854" s="200"/>
      <c r="W854" s="201">
        <f t="shared" si="943"/>
        <v>0</v>
      </c>
      <c r="X854" s="200"/>
      <c r="Y854" s="200"/>
      <c r="AA854" s="295"/>
    </row>
    <row r="855" spans="1:27" s="202" customFormat="1" hidden="1" x14ac:dyDescent="0.25">
      <c r="A855" s="197"/>
      <c r="B855" s="198" t="s">
        <v>76</v>
      </c>
      <c r="C855" s="190"/>
      <c r="D855" s="200"/>
      <c r="E855" s="200"/>
      <c r="F855" s="201">
        <f t="shared" si="962"/>
        <v>0</v>
      </c>
      <c r="G855" s="201"/>
      <c r="H855" s="200"/>
      <c r="I855" s="200"/>
      <c r="J855" s="201">
        <f t="shared" si="939"/>
        <v>0</v>
      </c>
      <c r="K855" s="200"/>
      <c r="L855" s="200"/>
      <c r="M855" s="200"/>
      <c r="N855" s="200"/>
      <c r="O855" s="200"/>
      <c r="P855" s="200"/>
      <c r="Q855" s="200"/>
      <c r="R855" s="200"/>
      <c r="S855" s="200"/>
      <c r="T855" s="201">
        <f t="shared" si="948"/>
        <v>0</v>
      </c>
      <c r="U855" s="201">
        <f t="shared" si="941"/>
        <v>0</v>
      </c>
      <c r="V855" s="200"/>
      <c r="W855" s="201">
        <f t="shared" si="943"/>
        <v>0</v>
      </c>
      <c r="X855" s="200"/>
      <c r="Y855" s="200"/>
      <c r="AA855" s="295"/>
    </row>
    <row r="856" spans="1:27" s="202" customFormat="1" hidden="1" x14ac:dyDescent="0.25">
      <c r="A856" s="197"/>
      <c r="B856" s="198" t="s">
        <v>78</v>
      </c>
      <c r="C856" s="199" t="s">
        <v>75</v>
      </c>
      <c r="D856" s="200"/>
      <c r="E856" s="200"/>
      <c r="F856" s="201">
        <f t="shared" si="962"/>
        <v>0</v>
      </c>
      <c r="G856" s="201"/>
      <c r="H856" s="200"/>
      <c r="I856" s="200"/>
      <c r="J856" s="201">
        <f t="shared" si="939"/>
        <v>0</v>
      </c>
      <c r="K856" s="200"/>
      <c r="L856" s="200"/>
      <c r="M856" s="200"/>
      <c r="N856" s="200"/>
      <c r="O856" s="200"/>
      <c r="P856" s="200"/>
      <c r="Q856" s="200"/>
      <c r="R856" s="200"/>
      <c r="S856" s="200"/>
      <c r="T856" s="201">
        <f t="shared" si="948"/>
        <v>0</v>
      </c>
      <c r="U856" s="201">
        <f t="shared" si="941"/>
        <v>0</v>
      </c>
      <c r="V856" s="200"/>
      <c r="W856" s="201">
        <f t="shared" si="943"/>
        <v>0</v>
      </c>
      <c r="X856" s="200"/>
      <c r="Y856" s="200"/>
      <c r="AA856" s="295"/>
    </row>
    <row r="857" spans="1:27" s="202" customFormat="1" ht="27" hidden="1" x14ac:dyDescent="0.25">
      <c r="A857" s="197"/>
      <c r="B857" s="198" t="s">
        <v>80</v>
      </c>
      <c r="C857" s="199" t="s">
        <v>77</v>
      </c>
      <c r="D857" s="200"/>
      <c r="E857" s="200"/>
      <c r="F857" s="201">
        <f t="shared" si="962"/>
        <v>0</v>
      </c>
      <c r="G857" s="201"/>
      <c r="H857" s="200"/>
      <c r="I857" s="200"/>
      <c r="J857" s="201">
        <f t="shared" si="939"/>
        <v>0</v>
      </c>
      <c r="K857" s="200"/>
      <c r="L857" s="200"/>
      <c r="M857" s="200"/>
      <c r="N857" s="200"/>
      <c r="O857" s="200"/>
      <c r="P857" s="200"/>
      <c r="Q857" s="200"/>
      <c r="R857" s="200"/>
      <c r="S857" s="200"/>
      <c r="T857" s="201">
        <f t="shared" si="948"/>
        <v>0</v>
      </c>
      <c r="U857" s="201">
        <f t="shared" si="941"/>
        <v>0</v>
      </c>
      <c r="V857" s="200"/>
      <c r="W857" s="201">
        <f t="shared" si="943"/>
        <v>0</v>
      </c>
      <c r="X857" s="200"/>
      <c r="Y857" s="200"/>
      <c r="AA857" s="295"/>
    </row>
    <row r="858" spans="1:27" s="7" customFormat="1" hidden="1" x14ac:dyDescent="0.25">
      <c r="B858" s="5">
        <v>4</v>
      </c>
      <c r="C858" s="199" t="s">
        <v>79</v>
      </c>
      <c r="D858" s="4">
        <f>SUM(D859)</f>
        <v>0</v>
      </c>
      <c r="E858" s="4">
        <f t="shared" ref="E858:V858" si="1012">SUM(E859)</f>
        <v>0</v>
      </c>
      <c r="F858" s="201">
        <f t="shared" si="962"/>
        <v>0</v>
      </c>
      <c r="G858" s="4"/>
      <c r="H858" s="4">
        <f t="shared" si="1012"/>
        <v>0</v>
      </c>
      <c r="I858" s="4">
        <f t="shared" si="1012"/>
        <v>0</v>
      </c>
      <c r="J858" s="201">
        <f t="shared" si="939"/>
        <v>0</v>
      </c>
      <c r="K858" s="4">
        <f t="shared" si="1012"/>
        <v>0</v>
      </c>
      <c r="L858" s="4">
        <f t="shared" si="1012"/>
        <v>0</v>
      </c>
      <c r="M858" s="4">
        <f t="shared" si="1012"/>
        <v>0</v>
      </c>
      <c r="N858" s="4">
        <f t="shared" si="1012"/>
        <v>0</v>
      </c>
      <c r="O858" s="4">
        <f t="shared" si="1012"/>
        <v>0</v>
      </c>
      <c r="P858" s="4">
        <f t="shared" si="1012"/>
        <v>0</v>
      </c>
      <c r="Q858" s="4">
        <f t="shared" si="1012"/>
        <v>0</v>
      </c>
      <c r="R858" s="4">
        <f t="shared" si="1012"/>
        <v>0</v>
      </c>
      <c r="S858" s="4">
        <f t="shared" si="1012"/>
        <v>0</v>
      </c>
      <c r="T858" s="201">
        <f t="shared" si="948"/>
        <v>0</v>
      </c>
      <c r="U858" s="201">
        <f t="shared" si="941"/>
        <v>0</v>
      </c>
      <c r="V858" s="4">
        <f t="shared" si="1012"/>
        <v>0</v>
      </c>
      <c r="W858" s="201">
        <f t="shared" si="943"/>
        <v>0</v>
      </c>
      <c r="X858" s="4">
        <f t="shared" ref="X858:Y858" si="1013">SUM(X859)</f>
        <v>0</v>
      </c>
      <c r="Y858" s="4">
        <f t="shared" si="1013"/>
        <v>0</v>
      </c>
      <c r="AA858" s="295"/>
    </row>
    <row r="859" spans="1:27" s="7" customFormat="1" hidden="1" x14ac:dyDescent="0.25">
      <c r="B859" s="5">
        <v>42</v>
      </c>
      <c r="C859" s="199" t="s">
        <v>81</v>
      </c>
      <c r="D859" s="4">
        <f t="shared" ref="D859:E859" si="1014">SUM(D860+D868+D871+D876)</f>
        <v>0</v>
      </c>
      <c r="E859" s="4">
        <f t="shared" si="1014"/>
        <v>0</v>
      </c>
      <c r="F859" s="201">
        <f t="shared" si="962"/>
        <v>0</v>
      </c>
      <c r="G859" s="4"/>
      <c r="H859" s="4">
        <f t="shared" ref="H859:I859" si="1015">SUM(H860+H868+H871+H876)</f>
        <v>0</v>
      </c>
      <c r="I859" s="4">
        <f t="shared" si="1015"/>
        <v>0</v>
      </c>
      <c r="J859" s="201">
        <f t="shared" si="939"/>
        <v>0</v>
      </c>
      <c r="K859" s="4">
        <f t="shared" ref="K859:S859" si="1016">SUM(K860+K868+K871+K876)</f>
        <v>0</v>
      </c>
      <c r="L859" s="4">
        <f t="shared" si="1016"/>
        <v>0</v>
      </c>
      <c r="M859" s="4">
        <f t="shared" si="1016"/>
        <v>0</v>
      </c>
      <c r="N859" s="4">
        <f t="shared" si="1016"/>
        <v>0</v>
      </c>
      <c r="O859" s="4">
        <f t="shared" si="1016"/>
        <v>0</v>
      </c>
      <c r="P859" s="4">
        <f t="shared" si="1016"/>
        <v>0</v>
      </c>
      <c r="Q859" s="4">
        <f t="shared" si="1016"/>
        <v>0</v>
      </c>
      <c r="R859" s="4">
        <f t="shared" si="1016"/>
        <v>0</v>
      </c>
      <c r="S859" s="4">
        <f t="shared" si="1016"/>
        <v>0</v>
      </c>
      <c r="T859" s="201">
        <f t="shared" si="948"/>
        <v>0</v>
      </c>
      <c r="U859" s="201">
        <f t="shared" si="941"/>
        <v>0</v>
      </c>
      <c r="V859" s="4">
        <f t="shared" ref="V859" si="1017">SUM(V860+V868+V871+V876)</f>
        <v>0</v>
      </c>
      <c r="W859" s="201">
        <f t="shared" si="943"/>
        <v>0</v>
      </c>
      <c r="X859" s="4">
        <f t="shared" ref="X859:Y859" si="1018">SUM(X860+X868+X871+X876)</f>
        <v>0</v>
      </c>
      <c r="Y859" s="4">
        <f t="shared" si="1018"/>
        <v>0</v>
      </c>
      <c r="AA859" s="295"/>
    </row>
    <row r="860" spans="1:27" s="7" customFormat="1" hidden="1" x14ac:dyDescent="0.25">
      <c r="B860" s="5">
        <v>422</v>
      </c>
      <c r="C860" s="7" t="s">
        <v>118</v>
      </c>
      <c r="D860" s="4">
        <f t="shared" ref="D860:E860" si="1019">SUM(D861+D862+D863+D864+D865+D866+D867)</f>
        <v>0</v>
      </c>
      <c r="E860" s="4">
        <f t="shared" si="1019"/>
        <v>0</v>
      </c>
      <c r="F860" s="201">
        <f t="shared" ref="F860:F878" si="1020">SUM(H860:S860)</f>
        <v>0</v>
      </c>
      <c r="G860" s="4"/>
      <c r="H860" s="4">
        <f t="shared" ref="H860:I860" si="1021">SUM(H861+H862+H863+H864+H865+H866+H867)</f>
        <v>0</v>
      </c>
      <c r="I860" s="4">
        <f t="shared" si="1021"/>
        <v>0</v>
      </c>
      <c r="J860" s="201">
        <f t="shared" si="939"/>
        <v>0</v>
      </c>
      <c r="K860" s="4">
        <f t="shared" ref="K860:S860" si="1022">SUM(K861+K862+K863+K864+K865+K866+K867)</f>
        <v>0</v>
      </c>
      <c r="L860" s="4">
        <f t="shared" si="1022"/>
        <v>0</v>
      </c>
      <c r="M860" s="4">
        <f t="shared" si="1022"/>
        <v>0</v>
      </c>
      <c r="N860" s="4">
        <f t="shared" si="1022"/>
        <v>0</v>
      </c>
      <c r="O860" s="4">
        <f t="shared" si="1022"/>
        <v>0</v>
      </c>
      <c r="P860" s="4">
        <f t="shared" si="1022"/>
        <v>0</v>
      </c>
      <c r="Q860" s="4">
        <f t="shared" si="1022"/>
        <v>0</v>
      </c>
      <c r="R860" s="4">
        <f t="shared" si="1022"/>
        <v>0</v>
      </c>
      <c r="S860" s="4">
        <f t="shared" si="1022"/>
        <v>0</v>
      </c>
      <c r="T860" s="201">
        <f t="shared" si="948"/>
        <v>0</v>
      </c>
      <c r="U860" s="201">
        <f t="shared" si="941"/>
        <v>0</v>
      </c>
      <c r="V860" s="4">
        <f t="shared" ref="V860" si="1023">SUM(V861+V862+V863+V864+V865+V866+V867)</f>
        <v>0</v>
      </c>
      <c r="W860" s="201">
        <f t="shared" si="943"/>
        <v>0</v>
      </c>
      <c r="X860" s="4">
        <f t="shared" ref="X860:Y860" si="1024">SUM(X861+X862+X863+X864+X865+X866+X867)</f>
        <v>0</v>
      </c>
      <c r="Y860" s="4">
        <f t="shared" si="1024"/>
        <v>0</v>
      </c>
      <c r="AA860" s="295"/>
    </row>
    <row r="861" spans="1:27" s="202" customFormat="1" hidden="1" x14ac:dyDescent="0.25">
      <c r="A861" s="197"/>
      <c r="B861" s="206" t="s">
        <v>82</v>
      </c>
      <c r="C861" s="7"/>
      <c r="D861" s="200"/>
      <c r="E861" s="200"/>
      <c r="F861" s="201">
        <f t="shared" si="1020"/>
        <v>0</v>
      </c>
      <c r="G861" s="201"/>
      <c r="H861" s="200"/>
      <c r="I861" s="200"/>
      <c r="J861" s="201">
        <f t="shared" ref="J861:J878" si="1025">SUM(H861:I861)</f>
        <v>0</v>
      </c>
      <c r="K861" s="200"/>
      <c r="L861" s="200"/>
      <c r="M861" s="200"/>
      <c r="N861" s="200"/>
      <c r="O861" s="200"/>
      <c r="P861" s="200"/>
      <c r="Q861" s="200"/>
      <c r="R861" s="200"/>
      <c r="S861" s="200"/>
      <c r="T861" s="201">
        <f t="shared" si="948"/>
        <v>0</v>
      </c>
      <c r="U861" s="201">
        <f t="shared" si="941"/>
        <v>0</v>
      </c>
      <c r="V861" s="200"/>
      <c r="W861" s="201">
        <f t="shared" si="943"/>
        <v>0</v>
      </c>
      <c r="X861" s="200"/>
      <c r="Y861" s="200"/>
      <c r="AA861" s="295"/>
    </row>
    <row r="862" spans="1:27" s="202" customFormat="1" hidden="1" x14ac:dyDescent="0.25">
      <c r="A862" s="197"/>
      <c r="B862" s="206" t="s">
        <v>84</v>
      </c>
      <c r="C862" s="7"/>
      <c r="D862" s="200"/>
      <c r="E862" s="200"/>
      <c r="F862" s="201">
        <f t="shared" si="1020"/>
        <v>0</v>
      </c>
      <c r="G862" s="201"/>
      <c r="H862" s="200"/>
      <c r="I862" s="200"/>
      <c r="J862" s="201">
        <f t="shared" si="1025"/>
        <v>0</v>
      </c>
      <c r="K862" s="200"/>
      <c r="L862" s="200"/>
      <c r="M862" s="200"/>
      <c r="N862" s="200"/>
      <c r="O862" s="200"/>
      <c r="P862" s="200"/>
      <c r="Q862" s="200"/>
      <c r="R862" s="200"/>
      <c r="S862" s="200"/>
      <c r="T862" s="201">
        <f t="shared" si="948"/>
        <v>0</v>
      </c>
      <c r="U862" s="201">
        <f t="shared" si="941"/>
        <v>0</v>
      </c>
      <c r="V862" s="200"/>
      <c r="W862" s="201">
        <f t="shared" si="943"/>
        <v>0</v>
      </c>
      <c r="X862" s="200"/>
      <c r="Y862" s="200"/>
      <c r="AA862" s="295"/>
    </row>
    <row r="863" spans="1:27" s="202" customFormat="1" hidden="1" x14ac:dyDescent="0.25">
      <c r="A863" s="197"/>
      <c r="B863" s="206" t="s">
        <v>86</v>
      </c>
      <c r="C863" s="207" t="s">
        <v>83</v>
      </c>
      <c r="D863" s="200"/>
      <c r="E863" s="200"/>
      <c r="F863" s="201">
        <f t="shared" si="1020"/>
        <v>0</v>
      </c>
      <c r="G863" s="201"/>
      <c r="H863" s="200"/>
      <c r="I863" s="200"/>
      <c r="J863" s="201">
        <f t="shared" si="1025"/>
        <v>0</v>
      </c>
      <c r="K863" s="200"/>
      <c r="L863" s="200"/>
      <c r="M863" s="200"/>
      <c r="N863" s="200"/>
      <c r="O863" s="200"/>
      <c r="P863" s="200"/>
      <c r="Q863" s="200"/>
      <c r="R863" s="200"/>
      <c r="S863" s="200"/>
      <c r="T863" s="201">
        <f t="shared" si="948"/>
        <v>0</v>
      </c>
      <c r="U863" s="201">
        <f t="shared" si="941"/>
        <v>0</v>
      </c>
      <c r="V863" s="200"/>
      <c r="W863" s="201">
        <f t="shared" si="943"/>
        <v>0</v>
      </c>
      <c r="X863" s="200"/>
      <c r="Y863" s="200"/>
      <c r="AA863" s="295"/>
    </row>
    <row r="864" spans="1:27" s="202" customFormat="1" hidden="1" x14ac:dyDescent="0.25">
      <c r="A864" s="197"/>
      <c r="B864" s="206" t="s">
        <v>88</v>
      </c>
      <c r="C864" s="207" t="s">
        <v>85</v>
      </c>
      <c r="D864" s="200"/>
      <c r="E864" s="200"/>
      <c r="F864" s="201">
        <f t="shared" si="1020"/>
        <v>0</v>
      </c>
      <c r="G864" s="201"/>
      <c r="H864" s="200"/>
      <c r="I864" s="200"/>
      <c r="J864" s="201">
        <f t="shared" si="1025"/>
        <v>0</v>
      </c>
      <c r="K864" s="200"/>
      <c r="L864" s="200"/>
      <c r="M864" s="200"/>
      <c r="N864" s="200"/>
      <c r="O864" s="200"/>
      <c r="P864" s="200"/>
      <c r="Q864" s="200"/>
      <c r="R864" s="200"/>
      <c r="S864" s="200"/>
      <c r="T864" s="201">
        <f t="shared" si="948"/>
        <v>0</v>
      </c>
      <c r="U864" s="201">
        <f t="shared" ref="U864:U878" si="1026">SUM(J864+T864)</f>
        <v>0</v>
      </c>
      <c r="V864" s="200"/>
      <c r="W864" s="201">
        <f t="shared" ref="W864:W878" si="1027">SUM(U864:V864)</f>
        <v>0</v>
      </c>
      <c r="X864" s="200"/>
      <c r="Y864" s="200"/>
      <c r="AA864" s="295"/>
    </row>
    <row r="865" spans="1:27" s="202" customFormat="1" hidden="1" x14ac:dyDescent="0.25">
      <c r="A865" s="197"/>
      <c r="B865" s="206" t="s">
        <v>90</v>
      </c>
      <c r="C865" s="207" t="s">
        <v>87</v>
      </c>
      <c r="D865" s="200"/>
      <c r="E865" s="200"/>
      <c r="F865" s="201">
        <f t="shared" si="1020"/>
        <v>0</v>
      </c>
      <c r="G865" s="201"/>
      <c r="H865" s="200"/>
      <c r="I865" s="200"/>
      <c r="J865" s="201">
        <f t="shared" si="1025"/>
        <v>0</v>
      </c>
      <c r="K865" s="200"/>
      <c r="L865" s="200"/>
      <c r="M865" s="200"/>
      <c r="N865" s="200"/>
      <c r="O865" s="200"/>
      <c r="P865" s="200"/>
      <c r="Q865" s="200"/>
      <c r="R865" s="200"/>
      <c r="S865" s="200"/>
      <c r="T865" s="201">
        <f t="shared" ref="T865:T878" si="1028">SUM(K865:S865)</f>
        <v>0</v>
      </c>
      <c r="U865" s="201">
        <f t="shared" si="1026"/>
        <v>0</v>
      </c>
      <c r="V865" s="200"/>
      <c r="W865" s="201">
        <f t="shared" si="1027"/>
        <v>0</v>
      </c>
      <c r="X865" s="200"/>
      <c r="Y865" s="200"/>
      <c r="AA865" s="295"/>
    </row>
    <row r="866" spans="1:27" s="202" customFormat="1" hidden="1" x14ac:dyDescent="0.25">
      <c r="A866" s="197"/>
      <c r="B866" s="206" t="s">
        <v>92</v>
      </c>
      <c r="C866" s="207" t="s">
        <v>89</v>
      </c>
      <c r="D866" s="200"/>
      <c r="E866" s="200"/>
      <c r="F866" s="201">
        <f t="shared" si="1020"/>
        <v>0</v>
      </c>
      <c r="G866" s="201"/>
      <c r="H866" s="200"/>
      <c r="I866" s="200"/>
      <c r="J866" s="201">
        <f t="shared" si="1025"/>
        <v>0</v>
      </c>
      <c r="K866" s="200"/>
      <c r="L866" s="200"/>
      <c r="M866" s="200"/>
      <c r="N866" s="200"/>
      <c r="O866" s="200"/>
      <c r="P866" s="200"/>
      <c r="Q866" s="200"/>
      <c r="R866" s="200"/>
      <c r="S866" s="200"/>
      <c r="T866" s="201">
        <f t="shared" si="1028"/>
        <v>0</v>
      </c>
      <c r="U866" s="201">
        <f t="shared" si="1026"/>
        <v>0</v>
      </c>
      <c r="V866" s="200"/>
      <c r="W866" s="201">
        <f t="shared" si="1027"/>
        <v>0</v>
      </c>
      <c r="X866" s="200"/>
      <c r="Y866" s="200"/>
      <c r="AA866" s="295"/>
    </row>
    <row r="867" spans="1:27" s="202" customFormat="1" hidden="1" x14ac:dyDescent="0.25">
      <c r="A867" s="197"/>
      <c r="B867" s="206" t="s">
        <v>94</v>
      </c>
      <c r="C867" s="207" t="s">
        <v>91</v>
      </c>
      <c r="D867" s="200"/>
      <c r="E867" s="200"/>
      <c r="F867" s="201">
        <f t="shared" si="1020"/>
        <v>0</v>
      </c>
      <c r="G867" s="201"/>
      <c r="H867" s="200"/>
      <c r="I867" s="200"/>
      <c r="J867" s="201">
        <f t="shared" si="1025"/>
        <v>0</v>
      </c>
      <c r="K867" s="200"/>
      <c r="L867" s="200"/>
      <c r="M867" s="200"/>
      <c r="N867" s="200"/>
      <c r="O867" s="200"/>
      <c r="P867" s="200"/>
      <c r="Q867" s="200"/>
      <c r="R867" s="200"/>
      <c r="S867" s="200"/>
      <c r="T867" s="201">
        <f t="shared" si="1028"/>
        <v>0</v>
      </c>
      <c r="U867" s="201">
        <f t="shared" si="1026"/>
        <v>0</v>
      </c>
      <c r="V867" s="200"/>
      <c r="W867" s="201">
        <f t="shared" si="1027"/>
        <v>0</v>
      </c>
      <c r="X867" s="200"/>
      <c r="Y867" s="200"/>
      <c r="AA867" s="295"/>
    </row>
    <row r="868" spans="1:27" s="192" customFormat="1" hidden="1" x14ac:dyDescent="0.25">
      <c r="A868" s="189"/>
      <c r="B868" s="189">
        <v>423</v>
      </c>
      <c r="C868" s="207" t="s">
        <v>93</v>
      </c>
      <c r="D868" s="191">
        <f t="shared" ref="D868:E868" si="1029">SUM(D869+D870)</f>
        <v>0</v>
      </c>
      <c r="E868" s="191">
        <f t="shared" si="1029"/>
        <v>0</v>
      </c>
      <c r="F868" s="201">
        <f t="shared" si="1020"/>
        <v>0</v>
      </c>
      <c r="G868" s="191"/>
      <c r="H868" s="191">
        <f t="shared" ref="H868:I868" si="1030">SUM(H869+H870)</f>
        <v>0</v>
      </c>
      <c r="I868" s="191">
        <f t="shared" si="1030"/>
        <v>0</v>
      </c>
      <c r="J868" s="201">
        <f t="shared" si="1025"/>
        <v>0</v>
      </c>
      <c r="K868" s="191">
        <f t="shared" ref="K868:S868" si="1031">SUM(K869+K870)</f>
        <v>0</v>
      </c>
      <c r="L868" s="191">
        <f t="shared" si="1031"/>
        <v>0</v>
      </c>
      <c r="M868" s="191">
        <f t="shared" si="1031"/>
        <v>0</v>
      </c>
      <c r="N868" s="191">
        <f t="shared" si="1031"/>
        <v>0</v>
      </c>
      <c r="O868" s="191">
        <f t="shared" si="1031"/>
        <v>0</v>
      </c>
      <c r="P868" s="191">
        <f t="shared" si="1031"/>
        <v>0</v>
      </c>
      <c r="Q868" s="191">
        <f t="shared" si="1031"/>
        <v>0</v>
      </c>
      <c r="R868" s="191">
        <f t="shared" si="1031"/>
        <v>0</v>
      </c>
      <c r="S868" s="191">
        <f t="shared" si="1031"/>
        <v>0</v>
      </c>
      <c r="T868" s="201">
        <f t="shared" si="1028"/>
        <v>0</v>
      </c>
      <c r="U868" s="201">
        <f t="shared" si="1026"/>
        <v>0</v>
      </c>
      <c r="V868" s="191">
        <f t="shared" ref="V868" si="1032">SUM(V869+V870)</f>
        <v>0</v>
      </c>
      <c r="W868" s="201">
        <f t="shared" si="1027"/>
        <v>0</v>
      </c>
      <c r="X868" s="191">
        <f t="shared" ref="X868:Y868" si="1033">SUM(X869+X870)</f>
        <v>0</v>
      </c>
      <c r="Y868" s="191">
        <f t="shared" si="1033"/>
        <v>0</v>
      </c>
      <c r="AA868" s="295"/>
    </row>
    <row r="869" spans="1:27" s="202" customFormat="1" hidden="1" x14ac:dyDescent="0.25">
      <c r="A869" s="197"/>
      <c r="B869" s="206" t="s">
        <v>96</v>
      </c>
      <c r="C869" s="207" t="s">
        <v>95</v>
      </c>
      <c r="D869" s="200"/>
      <c r="E869" s="200"/>
      <c r="F869" s="201">
        <f t="shared" si="1020"/>
        <v>0</v>
      </c>
      <c r="G869" s="201"/>
      <c r="H869" s="200"/>
      <c r="I869" s="200"/>
      <c r="J869" s="201">
        <f t="shared" si="1025"/>
        <v>0</v>
      </c>
      <c r="K869" s="200"/>
      <c r="L869" s="200"/>
      <c r="M869" s="200"/>
      <c r="N869" s="200"/>
      <c r="O869" s="200"/>
      <c r="P869" s="200"/>
      <c r="Q869" s="200"/>
      <c r="R869" s="200"/>
      <c r="S869" s="200"/>
      <c r="T869" s="201">
        <f t="shared" si="1028"/>
        <v>0</v>
      </c>
      <c r="U869" s="201">
        <f t="shared" si="1026"/>
        <v>0</v>
      </c>
      <c r="V869" s="200"/>
      <c r="W869" s="201">
        <f t="shared" si="1027"/>
        <v>0</v>
      </c>
      <c r="X869" s="200"/>
      <c r="Y869" s="200"/>
      <c r="AA869" s="295"/>
    </row>
    <row r="870" spans="1:27" s="202" customFormat="1" hidden="1" x14ac:dyDescent="0.25">
      <c r="A870" s="197"/>
      <c r="B870" s="206" t="s">
        <v>98</v>
      </c>
      <c r="C870" s="194"/>
      <c r="D870" s="200"/>
      <c r="E870" s="200"/>
      <c r="F870" s="201">
        <f t="shared" si="1020"/>
        <v>0</v>
      </c>
      <c r="G870" s="201"/>
      <c r="H870" s="200"/>
      <c r="I870" s="200"/>
      <c r="J870" s="201">
        <f t="shared" si="1025"/>
        <v>0</v>
      </c>
      <c r="K870" s="200"/>
      <c r="L870" s="200"/>
      <c r="M870" s="200"/>
      <c r="N870" s="200"/>
      <c r="O870" s="200"/>
      <c r="P870" s="200"/>
      <c r="Q870" s="200"/>
      <c r="R870" s="200"/>
      <c r="S870" s="200"/>
      <c r="T870" s="201">
        <f t="shared" si="1028"/>
        <v>0</v>
      </c>
      <c r="U870" s="201">
        <f t="shared" si="1026"/>
        <v>0</v>
      </c>
      <c r="V870" s="200"/>
      <c r="W870" s="201">
        <f t="shared" si="1027"/>
        <v>0</v>
      </c>
      <c r="X870" s="200"/>
      <c r="Y870" s="200"/>
      <c r="AA870" s="295"/>
    </row>
    <row r="871" spans="1:27" s="192" customFormat="1" hidden="1" x14ac:dyDescent="0.25">
      <c r="A871" s="189"/>
      <c r="B871" s="189">
        <v>424</v>
      </c>
      <c r="C871" s="207" t="s">
        <v>97</v>
      </c>
      <c r="D871" s="191">
        <f t="shared" ref="D871:E871" si="1034">SUM(D872+D873+D874+D875)</f>
        <v>0</v>
      </c>
      <c r="E871" s="191">
        <f t="shared" si="1034"/>
        <v>0</v>
      </c>
      <c r="F871" s="201">
        <f t="shared" si="1020"/>
        <v>0</v>
      </c>
      <c r="G871" s="191"/>
      <c r="H871" s="191">
        <f t="shared" ref="H871:I871" si="1035">SUM(H872+H873+H874+H875)</f>
        <v>0</v>
      </c>
      <c r="I871" s="191">
        <f t="shared" si="1035"/>
        <v>0</v>
      </c>
      <c r="J871" s="201">
        <f t="shared" si="1025"/>
        <v>0</v>
      </c>
      <c r="K871" s="191">
        <f t="shared" ref="K871:S871" si="1036">SUM(K872+K873+K874+K875)</f>
        <v>0</v>
      </c>
      <c r="L871" s="191">
        <f t="shared" si="1036"/>
        <v>0</v>
      </c>
      <c r="M871" s="191">
        <f t="shared" si="1036"/>
        <v>0</v>
      </c>
      <c r="N871" s="191">
        <f t="shared" si="1036"/>
        <v>0</v>
      </c>
      <c r="O871" s="191">
        <f t="shared" si="1036"/>
        <v>0</v>
      </c>
      <c r="P871" s="191">
        <f t="shared" si="1036"/>
        <v>0</v>
      </c>
      <c r="Q871" s="191">
        <f t="shared" si="1036"/>
        <v>0</v>
      </c>
      <c r="R871" s="191">
        <f t="shared" si="1036"/>
        <v>0</v>
      </c>
      <c r="S871" s="191">
        <f t="shared" si="1036"/>
        <v>0</v>
      </c>
      <c r="T871" s="201">
        <f t="shared" si="1028"/>
        <v>0</v>
      </c>
      <c r="U871" s="201">
        <f t="shared" si="1026"/>
        <v>0</v>
      </c>
      <c r="V871" s="191">
        <f t="shared" ref="V871" si="1037">SUM(V872+V873+V874+V875)</f>
        <v>0</v>
      </c>
      <c r="W871" s="201">
        <f t="shared" si="1027"/>
        <v>0</v>
      </c>
      <c r="X871" s="191">
        <f t="shared" ref="X871:Y871" si="1038">SUM(X872+X873+X874+X875)</f>
        <v>0</v>
      </c>
      <c r="Y871" s="191">
        <f t="shared" si="1038"/>
        <v>0</v>
      </c>
      <c r="AA871" s="295"/>
    </row>
    <row r="872" spans="1:27" s="202" customFormat="1" hidden="1" x14ac:dyDescent="0.25">
      <c r="A872" s="197"/>
      <c r="B872" s="208">
        <v>4241</v>
      </c>
      <c r="C872" s="207" t="s">
        <v>99</v>
      </c>
      <c r="D872" s="200"/>
      <c r="E872" s="200"/>
      <c r="F872" s="201">
        <f t="shared" si="1020"/>
        <v>0</v>
      </c>
      <c r="G872" s="201"/>
      <c r="H872" s="200"/>
      <c r="I872" s="200"/>
      <c r="J872" s="201">
        <f t="shared" si="1025"/>
        <v>0</v>
      </c>
      <c r="K872" s="200"/>
      <c r="L872" s="200"/>
      <c r="M872" s="200"/>
      <c r="N872" s="200"/>
      <c r="O872" s="200"/>
      <c r="P872" s="200"/>
      <c r="Q872" s="200"/>
      <c r="R872" s="200"/>
      <c r="S872" s="200"/>
      <c r="T872" s="201">
        <f t="shared" si="1028"/>
        <v>0</v>
      </c>
      <c r="U872" s="201">
        <f t="shared" si="1026"/>
        <v>0</v>
      </c>
      <c r="V872" s="200"/>
      <c r="W872" s="201">
        <f t="shared" si="1027"/>
        <v>0</v>
      </c>
      <c r="X872" s="200"/>
      <c r="Y872" s="200"/>
      <c r="AA872" s="295"/>
    </row>
    <row r="873" spans="1:27" s="202" customFormat="1" hidden="1" x14ac:dyDescent="0.25">
      <c r="A873" s="197"/>
      <c r="B873" s="208">
        <v>4242</v>
      </c>
      <c r="C873" s="194"/>
      <c r="D873" s="200"/>
      <c r="E873" s="200"/>
      <c r="F873" s="201">
        <f t="shared" si="1020"/>
        <v>0</v>
      </c>
      <c r="G873" s="201"/>
      <c r="H873" s="200"/>
      <c r="I873" s="200"/>
      <c r="J873" s="201">
        <f t="shared" si="1025"/>
        <v>0</v>
      </c>
      <c r="K873" s="200"/>
      <c r="L873" s="200"/>
      <c r="M873" s="200"/>
      <c r="N873" s="200"/>
      <c r="O873" s="200"/>
      <c r="P873" s="200"/>
      <c r="Q873" s="200"/>
      <c r="R873" s="200"/>
      <c r="S873" s="200"/>
      <c r="T873" s="201">
        <f t="shared" si="1028"/>
        <v>0</v>
      </c>
      <c r="U873" s="201">
        <f t="shared" si="1026"/>
        <v>0</v>
      </c>
      <c r="V873" s="200"/>
      <c r="W873" s="201">
        <f t="shared" si="1027"/>
        <v>0</v>
      </c>
      <c r="X873" s="200"/>
      <c r="Y873" s="200"/>
      <c r="AA873" s="295"/>
    </row>
    <row r="874" spans="1:27" s="202" customFormat="1" hidden="1" x14ac:dyDescent="0.25">
      <c r="A874" s="197"/>
      <c r="B874" s="208">
        <v>4243</v>
      </c>
      <c r="C874" s="209" t="s">
        <v>100</v>
      </c>
      <c r="D874" s="200"/>
      <c r="E874" s="200"/>
      <c r="F874" s="201">
        <f t="shared" si="1020"/>
        <v>0</v>
      </c>
      <c r="G874" s="201"/>
      <c r="H874" s="200"/>
      <c r="I874" s="200"/>
      <c r="J874" s="201">
        <f t="shared" si="1025"/>
        <v>0</v>
      </c>
      <c r="K874" s="200"/>
      <c r="L874" s="200"/>
      <c r="M874" s="200"/>
      <c r="N874" s="200"/>
      <c r="O874" s="200"/>
      <c r="P874" s="200"/>
      <c r="Q874" s="200"/>
      <c r="R874" s="200"/>
      <c r="S874" s="200"/>
      <c r="T874" s="201">
        <f t="shared" si="1028"/>
        <v>0</v>
      </c>
      <c r="U874" s="201">
        <f t="shared" si="1026"/>
        <v>0</v>
      </c>
      <c r="V874" s="200"/>
      <c r="W874" s="201">
        <f t="shared" si="1027"/>
        <v>0</v>
      </c>
      <c r="X874" s="200"/>
      <c r="Y874" s="200"/>
      <c r="AA874" s="295"/>
    </row>
    <row r="875" spans="1:27" s="202" customFormat="1" hidden="1" x14ac:dyDescent="0.25">
      <c r="A875" s="197"/>
      <c r="B875" s="208">
        <v>4244</v>
      </c>
      <c r="C875" s="210" t="s">
        <v>101</v>
      </c>
      <c r="D875" s="200"/>
      <c r="E875" s="200"/>
      <c r="F875" s="201">
        <f t="shared" si="1020"/>
        <v>0</v>
      </c>
      <c r="G875" s="201"/>
      <c r="H875" s="200"/>
      <c r="I875" s="200"/>
      <c r="J875" s="201">
        <f t="shared" si="1025"/>
        <v>0</v>
      </c>
      <c r="K875" s="200"/>
      <c r="L875" s="200"/>
      <c r="M875" s="200"/>
      <c r="N875" s="200"/>
      <c r="O875" s="200"/>
      <c r="P875" s="200"/>
      <c r="Q875" s="200"/>
      <c r="R875" s="200"/>
      <c r="S875" s="200"/>
      <c r="T875" s="201">
        <f t="shared" si="1028"/>
        <v>0</v>
      </c>
      <c r="U875" s="201">
        <f t="shared" si="1026"/>
        <v>0</v>
      </c>
      <c r="V875" s="200"/>
      <c r="W875" s="201">
        <f t="shared" si="1027"/>
        <v>0</v>
      </c>
      <c r="X875" s="200"/>
      <c r="Y875" s="200"/>
      <c r="AA875" s="295"/>
    </row>
    <row r="876" spans="1:27" s="192" customFormat="1" hidden="1" x14ac:dyDescent="0.25">
      <c r="A876" s="189"/>
      <c r="B876" s="189">
        <v>426</v>
      </c>
      <c r="C876" s="210" t="s">
        <v>102</v>
      </c>
      <c r="D876" s="191">
        <f t="shared" ref="D876:E876" si="1039">SUM(D877+D878)</f>
        <v>0</v>
      </c>
      <c r="E876" s="191">
        <f t="shared" si="1039"/>
        <v>0</v>
      </c>
      <c r="F876" s="201">
        <f t="shared" si="1020"/>
        <v>0</v>
      </c>
      <c r="G876" s="191"/>
      <c r="H876" s="191">
        <f t="shared" ref="H876:I876" si="1040">SUM(H877+H878)</f>
        <v>0</v>
      </c>
      <c r="I876" s="191">
        <f t="shared" si="1040"/>
        <v>0</v>
      </c>
      <c r="J876" s="201">
        <f t="shared" si="1025"/>
        <v>0</v>
      </c>
      <c r="K876" s="191">
        <f t="shared" ref="K876:S876" si="1041">SUM(K877+K878)</f>
        <v>0</v>
      </c>
      <c r="L876" s="191">
        <f t="shared" si="1041"/>
        <v>0</v>
      </c>
      <c r="M876" s="191">
        <f t="shared" si="1041"/>
        <v>0</v>
      </c>
      <c r="N876" s="191">
        <f t="shared" si="1041"/>
        <v>0</v>
      </c>
      <c r="O876" s="191">
        <f t="shared" si="1041"/>
        <v>0</v>
      </c>
      <c r="P876" s="191">
        <f t="shared" si="1041"/>
        <v>0</v>
      </c>
      <c r="Q876" s="191">
        <f t="shared" si="1041"/>
        <v>0</v>
      </c>
      <c r="R876" s="191">
        <f t="shared" si="1041"/>
        <v>0</v>
      </c>
      <c r="S876" s="191">
        <f t="shared" si="1041"/>
        <v>0</v>
      </c>
      <c r="T876" s="201">
        <f t="shared" si="1028"/>
        <v>0</v>
      </c>
      <c r="U876" s="201">
        <f t="shared" si="1026"/>
        <v>0</v>
      </c>
      <c r="V876" s="191">
        <f t="shared" ref="V876" si="1042">SUM(V877+V878)</f>
        <v>0</v>
      </c>
      <c r="W876" s="201">
        <f t="shared" si="1027"/>
        <v>0</v>
      </c>
      <c r="X876" s="191">
        <f t="shared" ref="X876:Y876" si="1043">SUM(X877+X878)</f>
        <v>0</v>
      </c>
      <c r="Y876" s="191">
        <f t="shared" si="1043"/>
        <v>0</v>
      </c>
      <c r="AA876" s="295"/>
    </row>
    <row r="877" spans="1:27" s="202" customFormat="1" hidden="1" x14ac:dyDescent="0.25">
      <c r="A877" s="197"/>
      <c r="B877" s="206">
        <v>4262</v>
      </c>
      <c r="C877" s="210" t="s">
        <v>103</v>
      </c>
      <c r="D877" s="200"/>
      <c r="E877" s="200"/>
      <c r="F877" s="201">
        <f t="shared" si="1020"/>
        <v>0</v>
      </c>
      <c r="G877" s="201"/>
      <c r="H877" s="200"/>
      <c r="I877" s="200"/>
      <c r="J877" s="201">
        <f t="shared" si="1025"/>
        <v>0</v>
      </c>
      <c r="K877" s="200"/>
      <c r="L877" s="200"/>
      <c r="M877" s="200"/>
      <c r="N877" s="200"/>
      <c r="O877" s="200"/>
      <c r="P877" s="200"/>
      <c r="Q877" s="200"/>
      <c r="R877" s="200"/>
      <c r="S877" s="200"/>
      <c r="T877" s="201">
        <f t="shared" si="1028"/>
        <v>0</v>
      </c>
      <c r="U877" s="201">
        <f t="shared" si="1026"/>
        <v>0</v>
      </c>
      <c r="V877" s="200"/>
      <c r="W877" s="201">
        <f t="shared" si="1027"/>
        <v>0</v>
      </c>
      <c r="X877" s="200"/>
      <c r="Y877" s="200"/>
      <c r="AA877" s="295"/>
    </row>
    <row r="878" spans="1:27" s="202" customFormat="1" hidden="1" x14ac:dyDescent="0.25">
      <c r="A878" s="197"/>
      <c r="B878" s="206">
        <v>4263</v>
      </c>
      <c r="C878" s="193"/>
      <c r="D878" s="200"/>
      <c r="E878" s="200"/>
      <c r="F878" s="201">
        <f t="shared" si="1020"/>
        <v>0</v>
      </c>
      <c r="G878" s="201"/>
      <c r="H878" s="200"/>
      <c r="I878" s="200"/>
      <c r="J878" s="201">
        <f t="shared" si="1025"/>
        <v>0</v>
      </c>
      <c r="K878" s="200"/>
      <c r="L878" s="200"/>
      <c r="M878" s="200"/>
      <c r="N878" s="200"/>
      <c r="O878" s="200"/>
      <c r="P878" s="200"/>
      <c r="Q878" s="200"/>
      <c r="R878" s="200"/>
      <c r="S878" s="200"/>
      <c r="T878" s="201">
        <f t="shared" si="1028"/>
        <v>0</v>
      </c>
      <c r="U878" s="201">
        <f t="shared" si="1026"/>
        <v>0</v>
      </c>
      <c r="V878" s="200"/>
      <c r="W878" s="201">
        <f t="shared" si="1027"/>
        <v>0</v>
      </c>
      <c r="X878" s="200"/>
      <c r="Y878" s="200"/>
      <c r="AA878" s="295"/>
    </row>
    <row r="879" spans="1:27" hidden="1" x14ac:dyDescent="0.25">
      <c r="C879" s="207" t="s">
        <v>104</v>
      </c>
    </row>
    <row r="880" spans="1:27" s="7" customFormat="1" hidden="1" x14ac:dyDescent="0.25">
      <c r="B880" s="6"/>
      <c r="C880" s="207" t="s">
        <v>105</v>
      </c>
      <c r="D880" s="4">
        <f t="shared" ref="D880:E880" si="1044">SUM(D881+D938)</f>
        <v>0</v>
      </c>
      <c r="E880" s="4">
        <f t="shared" si="1044"/>
        <v>0</v>
      </c>
      <c r="F880" s="201">
        <f t="shared" ref="F880:F883" si="1045">SUM(H880:S880)</f>
        <v>0</v>
      </c>
      <c r="G880" s="4"/>
      <c r="H880" s="4">
        <f t="shared" ref="H880:I880" si="1046">SUM(H881+H938)</f>
        <v>0</v>
      </c>
      <c r="I880" s="4">
        <f t="shared" si="1046"/>
        <v>0</v>
      </c>
      <c r="J880" s="201">
        <f t="shared" ref="J880:J940" si="1047">SUM(H880:I880)</f>
        <v>0</v>
      </c>
      <c r="K880" s="4">
        <f t="shared" ref="K880:S880" si="1048">SUM(K881+K938)</f>
        <v>0</v>
      </c>
      <c r="L880" s="4">
        <f t="shared" si="1048"/>
        <v>0</v>
      </c>
      <c r="M880" s="4">
        <f t="shared" si="1048"/>
        <v>0</v>
      </c>
      <c r="N880" s="4">
        <f t="shared" si="1048"/>
        <v>0</v>
      </c>
      <c r="O880" s="4">
        <f t="shared" si="1048"/>
        <v>0</v>
      </c>
      <c r="P880" s="4">
        <f t="shared" si="1048"/>
        <v>0</v>
      </c>
      <c r="Q880" s="4">
        <f t="shared" si="1048"/>
        <v>0</v>
      </c>
      <c r="R880" s="4">
        <f t="shared" si="1048"/>
        <v>0</v>
      </c>
      <c r="S880" s="4">
        <f t="shared" si="1048"/>
        <v>0</v>
      </c>
      <c r="T880" s="201">
        <f>SUM(K880:S880)</f>
        <v>0</v>
      </c>
      <c r="U880" s="201">
        <f t="shared" ref="U880:U943" si="1049">SUM(J880+T880)</f>
        <v>0</v>
      </c>
      <c r="V880" s="4">
        <f t="shared" ref="V880" si="1050">SUM(V881+V938)</f>
        <v>0</v>
      </c>
      <c r="W880" s="201">
        <f t="shared" ref="W880:W943" si="1051">SUM(U880:V880)</f>
        <v>0</v>
      </c>
      <c r="X880" s="4">
        <f t="shared" ref="X880:Y880" si="1052">SUM(X881+X938)</f>
        <v>0</v>
      </c>
      <c r="Y880" s="4">
        <f t="shared" si="1052"/>
        <v>0</v>
      </c>
      <c r="AA880" s="295"/>
    </row>
    <row r="881" spans="1:27" s="7" customFormat="1" hidden="1" x14ac:dyDescent="0.25">
      <c r="B881" s="6">
        <v>3</v>
      </c>
      <c r="C881" s="2"/>
      <c r="D881" s="4">
        <f t="shared" ref="D881:E881" si="1053">SUM(D882+D894+D927)</f>
        <v>0</v>
      </c>
      <c r="E881" s="4">
        <f t="shared" si="1053"/>
        <v>0</v>
      </c>
      <c r="F881" s="201">
        <f t="shared" si="1045"/>
        <v>0</v>
      </c>
      <c r="G881" s="4"/>
      <c r="H881" s="4">
        <f t="shared" ref="H881:I881" si="1054">SUM(H882+H894+H927)</f>
        <v>0</v>
      </c>
      <c r="I881" s="4">
        <f t="shared" si="1054"/>
        <v>0</v>
      </c>
      <c r="J881" s="201">
        <f t="shared" si="1047"/>
        <v>0</v>
      </c>
      <c r="K881" s="4">
        <f t="shared" ref="K881:S881" si="1055">SUM(K882+K894+K927)</f>
        <v>0</v>
      </c>
      <c r="L881" s="4">
        <f t="shared" si="1055"/>
        <v>0</v>
      </c>
      <c r="M881" s="4">
        <f t="shared" si="1055"/>
        <v>0</v>
      </c>
      <c r="N881" s="4">
        <f t="shared" si="1055"/>
        <v>0</v>
      </c>
      <c r="O881" s="4">
        <f t="shared" si="1055"/>
        <v>0</v>
      </c>
      <c r="P881" s="4">
        <f t="shared" si="1055"/>
        <v>0</v>
      </c>
      <c r="Q881" s="4">
        <f t="shared" si="1055"/>
        <v>0</v>
      </c>
      <c r="R881" s="4">
        <f t="shared" si="1055"/>
        <v>0</v>
      </c>
      <c r="S881" s="4">
        <f t="shared" si="1055"/>
        <v>0</v>
      </c>
      <c r="T881" s="201">
        <f t="shared" ref="T881:T944" si="1056">SUM(K881:S881)</f>
        <v>0</v>
      </c>
      <c r="U881" s="201">
        <f t="shared" si="1049"/>
        <v>0</v>
      </c>
      <c r="V881" s="4">
        <f t="shared" ref="V881" si="1057">SUM(V882+V894+V927)</f>
        <v>0</v>
      </c>
      <c r="W881" s="201">
        <f t="shared" si="1051"/>
        <v>0</v>
      </c>
      <c r="X881" s="4">
        <f t="shared" ref="X881:Y881" si="1058">SUM(X882+X894+X927)</f>
        <v>0</v>
      </c>
      <c r="Y881" s="4">
        <f t="shared" si="1058"/>
        <v>0</v>
      </c>
      <c r="AA881" s="295"/>
    </row>
    <row r="882" spans="1:27" s="7" customFormat="1" hidden="1" x14ac:dyDescent="0.25">
      <c r="B882" s="6">
        <v>31</v>
      </c>
      <c r="C882" s="10" t="s">
        <v>550</v>
      </c>
      <c r="D882" s="4">
        <f t="shared" ref="D882:E882" si="1059">SUM(D883+D888+D890)</f>
        <v>0</v>
      </c>
      <c r="E882" s="4">
        <f t="shared" si="1059"/>
        <v>0</v>
      </c>
      <c r="F882" s="201">
        <f t="shared" si="1045"/>
        <v>0</v>
      </c>
      <c r="G882" s="4"/>
      <c r="H882" s="4">
        <f t="shared" ref="H882:I882" si="1060">SUM(H883+H888+H890)</f>
        <v>0</v>
      </c>
      <c r="I882" s="4">
        <f t="shared" si="1060"/>
        <v>0</v>
      </c>
      <c r="J882" s="201">
        <f t="shared" si="1047"/>
        <v>0</v>
      </c>
      <c r="K882" s="4">
        <f t="shared" ref="K882:S882" si="1061">SUM(K883+K888+K890)</f>
        <v>0</v>
      </c>
      <c r="L882" s="4">
        <f t="shared" si="1061"/>
        <v>0</v>
      </c>
      <c r="M882" s="4">
        <f t="shared" si="1061"/>
        <v>0</v>
      </c>
      <c r="N882" s="4">
        <f t="shared" si="1061"/>
        <v>0</v>
      </c>
      <c r="O882" s="4">
        <f t="shared" si="1061"/>
        <v>0</v>
      </c>
      <c r="P882" s="4">
        <f t="shared" si="1061"/>
        <v>0</v>
      </c>
      <c r="Q882" s="4">
        <f t="shared" si="1061"/>
        <v>0</v>
      </c>
      <c r="R882" s="4">
        <f t="shared" si="1061"/>
        <v>0</v>
      </c>
      <c r="S882" s="4">
        <f t="shared" si="1061"/>
        <v>0</v>
      </c>
      <c r="T882" s="201">
        <f t="shared" si="1056"/>
        <v>0</v>
      </c>
      <c r="U882" s="201">
        <f t="shared" si="1049"/>
        <v>0</v>
      </c>
      <c r="V882" s="4">
        <f t="shared" ref="V882" si="1062">SUM(V883+V888+V890)</f>
        <v>0</v>
      </c>
      <c r="W882" s="201">
        <f t="shared" si="1051"/>
        <v>0</v>
      </c>
      <c r="X882" s="4">
        <f t="shared" ref="X882:Y882" si="1063">SUM(X883+X888+X890)</f>
        <v>0</v>
      </c>
      <c r="Y882" s="4">
        <f t="shared" si="1063"/>
        <v>0</v>
      </c>
      <c r="AA882" s="295"/>
    </row>
    <row r="883" spans="1:27" s="7" customFormat="1" hidden="1" x14ac:dyDescent="0.25">
      <c r="B883" s="6">
        <v>311</v>
      </c>
      <c r="C883" s="7" t="s">
        <v>119</v>
      </c>
      <c r="D883" s="4">
        <f t="shared" ref="D883:E883" si="1064">SUM(D884+D885+D886+D887)</f>
        <v>0</v>
      </c>
      <c r="E883" s="4">
        <f t="shared" si="1064"/>
        <v>0</v>
      </c>
      <c r="F883" s="201">
        <f t="shared" si="1045"/>
        <v>0</v>
      </c>
      <c r="G883" s="4"/>
      <c r="H883" s="4">
        <f t="shared" ref="H883:I883" si="1065">SUM(H884+H885+H886+H887)</f>
        <v>0</v>
      </c>
      <c r="I883" s="4">
        <f t="shared" si="1065"/>
        <v>0</v>
      </c>
      <c r="J883" s="201">
        <f t="shared" si="1047"/>
        <v>0</v>
      </c>
      <c r="K883" s="4">
        <f t="shared" ref="K883:S883" si="1066">SUM(K884+K885+K886+K887)</f>
        <v>0</v>
      </c>
      <c r="L883" s="4">
        <f t="shared" si="1066"/>
        <v>0</v>
      </c>
      <c r="M883" s="4">
        <f t="shared" si="1066"/>
        <v>0</v>
      </c>
      <c r="N883" s="4">
        <f t="shared" si="1066"/>
        <v>0</v>
      </c>
      <c r="O883" s="4">
        <f t="shared" si="1066"/>
        <v>0</v>
      </c>
      <c r="P883" s="4">
        <f t="shared" si="1066"/>
        <v>0</v>
      </c>
      <c r="Q883" s="4">
        <f t="shared" si="1066"/>
        <v>0</v>
      </c>
      <c r="R883" s="4">
        <f t="shared" si="1066"/>
        <v>0</v>
      </c>
      <c r="S883" s="4">
        <f t="shared" si="1066"/>
        <v>0</v>
      </c>
      <c r="T883" s="201">
        <f t="shared" si="1056"/>
        <v>0</v>
      </c>
      <c r="U883" s="201">
        <f t="shared" si="1049"/>
        <v>0</v>
      </c>
      <c r="V883" s="4">
        <f t="shared" ref="V883" si="1067">SUM(V884+V885+V886+V887)</f>
        <v>0</v>
      </c>
      <c r="W883" s="201">
        <f t="shared" si="1051"/>
        <v>0</v>
      </c>
      <c r="X883" s="4">
        <f t="shared" ref="X883:Y883" si="1068">SUM(X884+X885+X886+X887)</f>
        <v>0</v>
      </c>
      <c r="Y883" s="4">
        <f t="shared" si="1068"/>
        <v>0</v>
      </c>
      <c r="AA883" s="295"/>
    </row>
    <row r="884" spans="1:27" s="202" customFormat="1" hidden="1" x14ac:dyDescent="0.25">
      <c r="A884" s="197"/>
      <c r="B884" s="198" t="s">
        <v>0</v>
      </c>
      <c r="C884" s="7"/>
      <c r="D884" s="200"/>
      <c r="E884" s="200"/>
      <c r="F884" s="201">
        <f t="shared" ref="F884" si="1069">SUM(H884:S884)</f>
        <v>0</v>
      </c>
      <c r="G884" s="201"/>
      <c r="H884" s="200"/>
      <c r="I884" s="200"/>
      <c r="J884" s="201">
        <f t="shared" si="1047"/>
        <v>0</v>
      </c>
      <c r="K884" s="200"/>
      <c r="L884" s="200"/>
      <c r="M884" s="200"/>
      <c r="N884" s="200"/>
      <c r="O884" s="200"/>
      <c r="P884" s="200"/>
      <c r="Q884" s="200"/>
      <c r="R884" s="200"/>
      <c r="S884" s="200"/>
      <c r="T884" s="201">
        <f t="shared" si="1056"/>
        <v>0</v>
      </c>
      <c r="U884" s="201">
        <f t="shared" si="1049"/>
        <v>0</v>
      </c>
      <c r="V884" s="200"/>
      <c r="W884" s="201">
        <f t="shared" si="1051"/>
        <v>0</v>
      </c>
      <c r="X884" s="200"/>
      <c r="Y884" s="200"/>
      <c r="AA884" s="295"/>
    </row>
    <row r="885" spans="1:27" s="202" customFormat="1" hidden="1" x14ac:dyDescent="0.25">
      <c r="A885" s="197"/>
      <c r="B885" s="198" t="s">
        <v>2</v>
      </c>
      <c r="C885" s="7"/>
      <c r="D885" s="200"/>
      <c r="E885" s="200"/>
      <c r="F885" s="201">
        <f t="shared" ref="F885:F939" si="1070">SUM(H885:S885)</f>
        <v>0</v>
      </c>
      <c r="G885" s="201"/>
      <c r="H885" s="200"/>
      <c r="I885" s="200"/>
      <c r="J885" s="201">
        <f t="shared" si="1047"/>
        <v>0</v>
      </c>
      <c r="K885" s="200"/>
      <c r="L885" s="200"/>
      <c r="M885" s="200"/>
      <c r="N885" s="200"/>
      <c r="O885" s="200"/>
      <c r="P885" s="200"/>
      <c r="Q885" s="200"/>
      <c r="R885" s="200"/>
      <c r="S885" s="200"/>
      <c r="T885" s="201">
        <f t="shared" si="1056"/>
        <v>0</v>
      </c>
      <c r="U885" s="201">
        <f t="shared" si="1049"/>
        <v>0</v>
      </c>
      <c r="V885" s="200"/>
      <c r="W885" s="201">
        <f t="shared" si="1051"/>
        <v>0</v>
      </c>
      <c r="X885" s="200"/>
      <c r="Y885" s="200"/>
      <c r="AA885" s="295"/>
    </row>
    <row r="886" spans="1:27" s="202" customFormat="1" hidden="1" x14ac:dyDescent="0.25">
      <c r="A886" s="197"/>
      <c r="B886" s="198" t="s">
        <v>4</v>
      </c>
      <c r="C886" s="199" t="s">
        <v>1</v>
      </c>
      <c r="D886" s="200"/>
      <c r="E886" s="200"/>
      <c r="F886" s="201">
        <f t="shared" si="1070"/>
        <v>0</v>
      </c>
      <c r="G886" s="201"/>
      <c r="H886" s="200"/>
      <c r="I886" s="200"/>
      <c r="J886" s="201">
        <f t="shared" si="1047"/>
        <v>0</v>
      </c>
      <c r="K886" s="200"/>
      <c r="L886" s="200"/>
      <c r="M886" s="200"/>
      <c r="N886" s="200"/>
      <c r="O886" s="200"/>
      <c r="P886" s="200"/>
      <c r="Q886" s="200"/>
      <c r="R886" s="200"/>
      <c r="S886" s="200"/>
      <c r="T886" s="201">
        <f t="shared" si="1056"/>
        <v>0</v>
      </c>
      <c r="U886" s="201">
        <f t="shared" si="1049"/>
        <v>0</v>
      </c>
      <c r="V886" s="200"/>
      <c r="W886" s="201">
        <f t="shared" si="1051"/>
        <v>0</v>
      </c>
      <c r="X886" s="200"/>
      <c r="Y886" s="200"/>
      <c r="AA886" s="295"/>
    </row>
    <row r="887" spans="1:27" s="202" customFormat="1" hidden="1" x14ac:dyDescent="0.25">
      <c r="A887" s="197"/>
      <c r="B887" s="198" t="s">
        <v>6</v>
      </c>
      <c r="C887" s="199" t="s">
        <v>3</v>
      </c>
      <c r="D887" s="200"/>
      <c r="E887" s="200"/>
      <c r="F887" s="201">
        <f t="shared" si="1070"/>
        <v>0</v>
      </c>
      <c r="G887" s="201"/>
      <c r="H887" s="200"/>
      <c r="I887" s="200"/>
      <c r="J887" s="201">
        <f t="shared" si="1047"/>
        <v>0</v>
      </c>
      <c r="K887" s="200"/>
      <c r="L887" s="200"/>
      <c r="M887" s="200"/>
      <c r="N887" s="200"/>
      <c r="O887" s="200"/>
      <c r="P887" s="200"/>
      <c r="Q887" s="200"/>
      <c r="R887" s="200"/>
      <c r="S887" s="200"/>
      <c r="T887" s="201">
        <f t="shared" si="1056"/>
        <v>0</v>
      </c>
      <c r="U887" s="201">
        <f t="shared" si="1049"/>
        <v>0</v>
      </c>
      <c r="V887" s="200"/>
      <c r="W887" s="201">
        <f t="shared" si="1051"/>
        <v>0</v>
      </c>
      <c r="X887" s="200"/>
      <c r="Y887" s="200"/>
      <c r="AA887" s="295"/>
    </row>
    <row r="888" spans="1:27" s="192" customFormat="1" hidden="1" x14ac:dyDescent="0.25">
      <c r="A888" s="189"/>
      <c r="B888" s="189">
        <v>312</v>
      </c>
      <c r="C888" s="199" t="s">
        <v>5</v>
      </c>
      <c r="D888" s="191">
        <f>SUM(D889)</f>
        <v>0</v>
      </c>
      <c r="E888" s="191">
        <f t="shared" ref="E888:V888" si="1071">SUM(E889)</f>
        <v>0</v>
      </c>
      <c r="F888" s="201">
        <f t="shared" si="1070"/>
        <v>0</v>
      </c>
      <c r="G888" s="191"/>
      <c r="H888" s="191">
        <f t="shared" si="1071"/>
        <v>0</v>
      </c>
      <c r="I888" s="191">
        <f t="shared" si="1071"/>
        <v>0</v>
      </c>
      <c r="J888" s="201">
        <f t="shared" si="1047"/>
        <v>0</v>
      </c>
      <c r="K888" s="191">
        <f t="shared" si="1071"/>
        <v>0</v>
      </c>
      <c r="L888" s="191">
        <f t="shared" si="1071"/>
        <v>0</v>
      </c>
      <c r="M888" s="191">
        <f t="shared" si="1071"/>
        <v>0</v>
      </c>
      <c r="N888" s="191">
        <f t="shared" si="1071"/>
        <v>0</v>
      </c>
      <c r="O888" s="191">
        <f t="shared" si="1071"/>
        <v>0</v>
      </c>
      <c r="P888" s="191">
        <f t="shared" si="1071"/>
        <v>0</v>
      </c>
      <c r="Q888" s="191">
        <f t="shared" si="1071"/>
        <v>0</v>
      </c>
      <c r="R888" s="191">
        <f t="shared" si="1071"/>
        <v>0</v>
      </c>
      <c r="S888" s="191">
        <f t="shared" si="1071"/>
        <v>0</v>
      </c>
      <c r="T888" s="201">
        <f t="shared" si="1056"/>
        <v>0</v>
      </c>
      <c r="U888" s="201">
        <f t="shared" si="1049"/>
        <v>0</v>
      </c>
      <c r="V888" s="191">
        <f t="shared" si="1071"/>
        <v>0</v>
      </c>
      <c r="W888" s="201">
        <f t="shared" si="1051"/>
        <v>0</v>
      </c>
      <c r="X888" s="191">
        <f t="shared" ref="X888:Y888" si="1072">SUM(X889)</f>
        <v>0</v>
      </c>
      <c r="Y888" s="191">
        <f t="shared" si="1072"/>
        <v>0</v>
      </c>
      <c r="AA888" s="295"/>
    </row>
    <row r="889" spans="1:27" s="202" customFormat="1" hidden="1" x14ac:dyDescent="0.25">
      <c r="A889" s="197"/>
      <c r="B889" s="198" t="s">
        <v>8</v>
      </c>
      <c r="C889" s="199" t="s">
        <v>7</v>
      </c>
      <c r="D889" s="200"/>
      <c r="E889" s="200"/>
      <c r="F889" s="201">
        <f t="shared" si="1070"/>
        <v>0</v>
      </c>
      <c r="G889" s="201"/>
      <c r="H889" s="200"/>
      <c r="I889" s="200"/>
      <c r="J889" s="201">
        <f t="shared" si="1047"/>
        <v>0</v>
      </c>
      <c r="K889" s="200"/>
      <c r="L889" s="200"/>
      <c r="M889" s="200"/>
      <c r="N889" s="200"/>
      <c r="O889" s="200"/>
      <c r="P889" s="200"/>
      <c r="Q889" s="200"/>
      <c r="R889" s="200"/>
      <c r="S889" s="200"/>
      <c r="T889" s="201">
        <f t="shared" si="1056"/>
        <v>0</v>
      </c>
      <c r="U889" s="201">
        <f t="shared" si="1049"/>
        <v>0</v>
      </c>
      <c r="V889" s="200"/>
      <c r="W889" s="201">
        <f t="shared" si="1051"/>
        <v>0</v>
      </c>
      <c r="X889" s="200"/>
      <c r="Y889" s="200"/>
      <c r="AA889" s="295"/>
    </row>
    <row r="890" spans="1:27" s="192" customFormat="1" hidden="1" x14ac:dyDescent="0.25">
      <c r="A890" s="189"/>
      <c r="B890" s="189">
        <v>313</v>
      </c>
      <c r="C890" s="190"/>
      <c r="D890" s="191">
        <f t="shared" ref="D890:E890" si="1073">SUM(D891+D892+D893)</f>
        <v>0</v>
      </c>
      <c r="E890" s="191">
        <f t="shared" si="1073"/>
        <v>0</v>
      </c>
      <c r="F890" s="201">
        <f t="shared" si="1070"/>
        <v>0</v>
      </c>
      <c r="G890" s="191"/>
      <c r="H890" s="191">
        <f t="shared" ref="H890:I890" si="1074">SUM(H891+H892+H893)</f>
        <v>0</v>
      </c>
      <c r="I890" s="191">
        <f t="shared" si="1074"/>
        <v>0</v>
      </c>
      <c r="J890" s="201">
        <f t="shared" si="1047"/>
        <v>0</v>
      </c>
      <c r="K890" s="191">
        <f t="shared" ref="K890:S890" si="1075">SUM(K891+K892+K893)</f>
        <v>0</v>
      </c>
      <c r="L890" s="191">
        <f t="shared" si="1075"/>
        <v>0</v>
      </c>
      <c r="M890" s="191">
        <f t="shared" si="1075"/>
        <v>0</v>
      </c>
      <c r="N890" s="191">
        <f t="shared" si="1075"/>
        <v>0</v>
      </c>
      <c r="O890" s="191">
        <f t="shared" si="1075"/>
        <v>0</v>
      </c>
      <c r="P890" s="191">
        <f t="shared" si="1075"/>
        <v>0</v>
      </c>
      <c r="Q890" s="191">
        <f t="shared" si="1075"/>
        <v>0</v>
      </c>
      <c r="R890" s="191">
        <f t="shared" si="1075"/>
        <v>0</v>
      </c>
      <c r="S890" s="191">
        <f t="shared" si="1075"/>
        <v>0</v>
      </c>
      <c r="T890" s="201">
        <f t="shared" si="1056"/>
        <v>0</v>
      </c>
      <c r="U890" s="201">
        <f t="shared" si="1049"/>
        <v>0</v>
      </c>
      <c r="V890" s="191">
        <f t="shared" ref="V890" si="1076">SUM(V891+V892+V893)</f>
        <v>0</v>
      </c>
      <c r="W890" s="201">
        <f t="shared" si="1051"/>
        <v>0</v>
      </c>
      <c r="X890" s="191">
        <f t="shared" ref="X890:Y890" si="1077">SUM(X891+X892+X893)</f>
        <v>0</v>
      </c>
      <c r="Y890" s="191">
        <f t="shared" si="1077"/>
        <v>0</v>
      </c>
      <c r="AA890" s="295"/>
    </row>
    <row r="891" spans="1:27" s="202" customFormat="1" hidden="1" x14ac:dyDescent="0.25">
      <c r="A891" s="197"/>
      <c r="B891" s="198" t="s">
        <v>10</v>
      </c>
      <c r="C891" s="199" t="s">
        <v>9</v>
      </c>
      <c r="D891" s="200"/>
      <c r="E891" s="200"/>
      <c r="F891" s="201">
        <f t="shared" si="1070"/>
        <v>0</v>
      </c>
      <c r="G891" s="201"/>
      <c r="H891" s="200"/>
      <c r="I891" s="200"/>
      <c r="J891" s="201">
        <f t="shared" si="1047"/>
        <v>0</v>
      </c>
      <c r="K891" s="200"/>
      <c r="L891" s="200"/>
      <c r="M891" s="200"/>
      <c r="N891" s="200"/>
      <c r="O891" s="200"/>
      <c r="P891" s="200"/>
      <c r="Q891" s="200"/>
      <c r="R891" s="200"/>
      <c r="S891" s="200"/>
      <c r="T891" s="201">
        <f t="shared" si="1056"/>
        <v>0</v>
      </c>
      <c r="U891" s="201">
        <f t="shared" si="1049"/>
        <v>0</v>
      </c>
      <c r="V891" s="200"/>
      <c r="W891" s="201">
        <f t="shared" si="1051"/>
        <v>0</v>
      </c>
      <c r="X891" s="200"/>
      <c r="Y891" s="200"/>
      <c r="AA891" s="295"/>
    </row>
    <row r="892" spans="1:27" s="202" customFormat="1" hidden="1" x14ac:dyDescent="0.25">
      <c r="A892" s="197"/>
      <c r="B892" s="198" t="s">
        <v>12</v>
      </c>
      <c r="C892" s="190"/>
      <c r="D892" s="200"/>
      <c r="E892" s="200"/>
      <c r="F892" s="201">
        <f t="shared" si="1070"/>
        <v>0</v>
      </c>
      <c r="G892" s="201"/>
      <c r="H892" s="200"/>
      <c r="I892" s="200"/>
      <c r="J892" s="201">
        <f t="shared" si="1047"/>
        <v>0</v>
      </c>
      <c r="K892" s="200"/>
      <c r="L892" s="200"/>
      <c r="M892" s="200"/>
      <c r="N892" s="200"/>
      <c r="O892" s="200"/>
      <c r="P892" s="200"/>
      <c r="Q892" s="200"/>
      <c r="R892" s="200"/>
      <c r="S892" s="200"/>
      <c r="T892" s="201">
        <f t="shared" si="1056"/>
        <v>0</v>
      </c>
      <c r="U892" s="201">
        <f t="shared" si="1049"/>
        <v>0</v>
      </c>
      <c r="V892" s="200"/>
      <c r="W892" s="201">
        <f t="shared" si="1051"/>
        <v>0</v>
      </c>
      <c r="X892" s="200"/>
      <c r="Y892" s="200"/>
      <c r="AA892" s="295"/>
    </row>
    <row r="893" spans="1:27" s="202" customFormat="1" ht="12.75" hidden="1" customHeight="1" x14ac:dyDescent="0.25">
      <c r="A893" s="197"/>
      <c r="B893" s="198" t="s">
        <v>14</v>
      </c>
      <c r="C893" s="199" t="s">
        <v>11</v>
      </c>
      <c r="D893" s="200"/>
      <c r="E893" s="200"/>
      <c r="F893" s="201">
        <f t="shared" si="1070"/>
        <v>0</v>
      </c>
      <c r="G893" s="201"/>
      <c r="H893" s="200"/>
      <c r="I893" s="200"/>
      <c r="J893" s="201">
        <f t="shared" si="1047"/>
        <v>0</v>
      </c>
      <c r="K893" s="200"/>
      <c r="L893" s="200"/>
      <c r="M893" s="200"/>
      <c r="N893" s="200"/>
      <c r="O893" s="200"/>
      <c r="P893" s="200"/>
      <c r="Q893" s="200"/>
      <c r="R893" s="200"/>
      <c r="S893" s="200"/>
      <c r="T893" s="201">
        <f t="shared" si="1056"/>
        <v>0</v>
      </c>
      <c r="U893" s="201">
        <f t="shared" si="1049"/>
        <v>0</v>
      </c>
      <c r="V893" s="200"/>
      <c r="W893" s="201">
        <f t="shared" si="1051"/>
        <v>0</v>
      </c>
      <c r="X893" s="200"/>
      <c r="Y893" s="200"/>
      <c r="AA893" s="295"/>
    </row>
    <row r="894" spans="1:27" s="192" customFormat="1" ht="12.75" hidden="1" customHeight="1" x14ac:dyDescent="0.25">
      <c r="A894" s="189"/>
      <c r="B894" s="189">
        <v>32</v>
      </c>
      <c r="C894" s="199" t="s">
        <v>13</v>
      </c>
      <c r="D894" s="191">
        <f t="shared" ref="D894:E894" si="1078">SUM(D895+D900+D907+D917+D919)</f>
        <v>0</v>
      </c>
      <c r="E894" s="191">
        <f t="shared" si="1078"/>
        <v>0</v>
      </c>
      <c r="F894" s="201">
        <f t="shared" si="1070"/>
        <v>0</v>
      </c>
      <c r="G894" s="191"/>
      <c r="H894" s="191">
        <f t="shared" ref="H894:I894" si="1079">SUM(H895+H900+H907+H917+H919)</f>
        <v>0</v>
      </c>
      <c r="I894" s="191">
        <f t="shared" si="1079"/>
        <v>0</v>
      </c>
      <c r="J894" s="201">
        <f t="shared" si="1047"/>
        <v>0</v>
      </c>
      <c r="K894" s="191">
        <f t="shared" ref="K894:S894" si="1080">SUM(K895+K900+K907+K917+K919)</f>
        <v>0</v>
      </c>
      <c r="L894" s="191">
        <f t="shared" si="1080"/>
        <v>0</v>
      </c>
      <c r="M894" s="191">
        <f t="shared" si="1080"/>
        <v>0</v>
      </c>
      <c r="N894" s="191">
        <f t="shared" si="1080"/>
        <v>0</v>
      </c>
      <c r="O894" s="191">
        <f t="shared" si="1080"/>
        <v>0</v>
      </c>
      <c r="P894" s="191">
        <f t="shared" si="1080"/>
        <v>0</v>
      </c>
      <c r="Q894" s="191">
        <f t="shared" si="1080"/>
        <v>0</v>
      </c>
      <c r="R894" s="191">
        <f t="shared" si="1080"/>
        <v>0</v>
      </c>
      <c r="S894" s="191">
        <f t="shared" si="1080"/>
        <v>0</v>
      </c>
      <c r="T894" s="201">
        <f t="shared" si="1056"/>
        <v>0</v>
      </c>
      <c r="U894" s="201">
        <f t="shared" si="1049"/>
        <v>0</v>
      </c>
      <c r="V894" s="191">
        <f t="shared" ref="V894" si="1081">SUM(V895+V900+V907+V917+V919)</f>
        <v>0</v>
      </c>
      <c r="W894" s="201">
        <f t="shared" si="1051"/>
        <v>0</v>
      </c>
      <c r="X894" s="191">
        <f t="shared" ref="X894:Y894" si="1082">SUM(X895+X900+X907+X917+X919)</f>
        <v>0</v>
      </c>
      <c r="Y894" s="191">
        <f t="shared" si="1082"/>
        <v>0</v>
      </c>
      <c r="AA894" s="295"/>
    </row>
    <row r="895" spans="1:27" s="192" customFormat="1" ht="12.75" hidden="1" customHeight="1" x14ac:dyDescent="0.25">
      <c r="A895" s="189"/>
      <c r="B895" s="189">
        <v>321</v>
      </c>
      <c r="C895" s="199" t="s">
        <v>15</v>
      </c>
      <c r="D895" s="191">
        <f t="shared" ref="D895:E895" si="1083">SUM(D896+D897+D898+D899)</f>
        <v>0</v>
      </c>
      <c r="E895" s="191">
        <f t="shared" si="1083"/>
        <v>0</v>
      </c>
      <c r="F895" s="201">
        <f t="shared" si="1070"/>
        <v>0</v>
      </c>
      <c r="G895" s="191"/>
      <c r="H895" s="191">
        <f t="shared" ref="H895:I895" si="1084">SUM(H896+H897+H898+H899)</f>
        <v>0</v>
      </c>
      <c r="I895" s="191">
        <f t="shared" si="1084"/>
        <v>0</v>
      </c>
      <c r="J895" s="201">
        <f t="shared" si="1047"/>
        <v>0</v>
      </c>
      <c r="K895" s="191">
        <f t="shared" ref="K895:S895" si="1085">SUM(K896+K897+K898+K899)</f>
        <v>0</v>
      </c>
      <c r="L895" s="191">
        <f t="shared" si="1085"/>
        <v>0</v>
      </c>
      <c r="M895" s="191">
        <f t="shared" si="1085"/>
        <v>0</v>
      </c>
      <c r="N895" s="191">
        <f t="shared" si="1085"/>
        <v>0</v>
      </c>
      <c r="O895" s="191">
        <f t="shared" si="1085"/>
        <v>0</v>
      </c>
      <c r="P895" s="191">
        <f t="shared" si="1085"/>
        <v>0</v>
      </c>
      <c r="Q895" s="191">
        <f t="shared" si="1085"/>
        <v>0</v>
      </c>
      <c r="R895" s="191">
        <f t="shared" si="1085"/>
        <v>0</v>
      </c>
      <c r="S895" s="191">
        <f t="shared" si="1085"/>
        <v>0</v>
      </c>
      <c r="T895" s="201">
        <f t="shared" si="1056"/>
        <v>0</v>
      </c>
      <c r="U895" s="201">
        <f t="shared" si="1049"/>
        <v>0</v>
      </c>
      <c r="V895" s="191">
        <f t="shared" ref="V895" si="1086">SUM(V896+V897+V898+V899)</f>
        <v>0</v>
      </c>
      <c r="W895" s="201">
        <f t="shared" si="1051"/>
        <v>0</v>
      </c>
      <c r="X895" s="191">
        <f t="shared" ref="X895:Y895" si="1087">SUM(X896+X897+X898+X899)</f>
        <v>0</v>
      </c>
      <c r="Y895" s="191">
        <f t="shared" si="1087"/>
        <v>0</v>
      </c>
      <c r="AA895" s="295"/>
    </row>
    <row r="896" spans="1:27" s="202" customFormat="1" hidden="1" x14ac:dyDescent="0.25">
      <c r="A896" s="197"/>
      <c r="B896" s="198" t="s">
        <v>16</v>
      </c>
      <c r="C896" s="190"/>
      <c r="D896" s="200"/>
      <c r="E896" s="200"/>
      <c r="F896" s="201">
        <f t="shared" si="1070"/>
        <v>0</v>
      </c>
      <c r="G896" s="201"/>
      <c r="H896" s="200"/>
      <c r="I896" s="200"/>
      <c r="J896" s="201">
        <f t="shared" si="1047"/>
        <v>0</v>
      </c>
      <c r="K896" s="200"/>
      <c r="L896" s="200"/>
      <c r="M896" s="200"/>
      <c r="N896" s="200"/>
      <c r="O896" s="200"/>
      <c r="P896" s="200"/>
      <c r="Q896" s="200"/>
      <c r="R896" s="200"/>
      <c r="S896" s="200"/>
      <c r="T896" s="201">
        <f t="shared" si="1056"/>
        <v>0</v>
      </c>
      <c r="U896" s="201">
        <f t="shared" si="1049"/>
        <v>0</v>
      </c>
      <c r="V896" s="200"/>
      <c r="W896" s="201">
        <f t="shared" si="1051"/>
        <v>0</v>
      </c>
      <c r="X896" s="200"/>
      <c r="Y896" s="200"/>
      <c r="AA896" s="295"/>
    </row>
    <row r="897" spans="1:27" s="202" customFormat="1" hidden="1" x14ac:dyDescent="0.25">
      <c r="A897" s="197"/>
      <c r="B897" s="198" t="s">
        <v>18</v>
      </c>
      <c r="C897" s="190"/>
      <c r="D897" s="200"/>
      <c r="E897" s="200"/>
      <c r="F897" s="201">
        <f t="shared" si="1070"/>
        <v>0</v>
      </c>
      <c r="G897" s="201"/>
      <c r="H897" s="200"/>
      <c r="I897" s="200"/>
      <c r="J897" s="201">
        <f t="shared" si="1047"/>
        <v>0</v>
      </c>
      <c r="K897" s="200"/>
      <c r="L897" s="200"/>
      <c r="M897" s="200"/>
      <c r="N897" s="200"/>
      <c r="O897" s="200"/>
      <c r="P897" s="200"/>
      <c r="Q897" s="200"/>
      <c r="R897" s="200"/>
      <c r="S897" s="200"/>
      <c r="T897" s="201">
        <f t="shared" si="1056"/>
        <v>0</v>
      </c>
      <c r="U897" s="201">
        <f t="shared" si="1049"/>
        <v>0</v>
      </c>
      <c r="V897" s="200"/>
      <c r="W897" s="201">
        <f t="shared" si="1051"/>
        <v>0</v>
      </c>
      <c r="X897" s="200"/>
      <c r="Y897" s="200"/>
      <c r="AA897" s="295"/>
    </row>
    <row r="898" spans="1:27" s="202" customFormat="1" hidden="1" x14ac:dyDescent="0.25">
      <c r="A898" s="197"/>
      <c r="B898" s="198" t="s">
        <v>20</v>
      </c>
      <c r="C898" s="199" t="s">
        <v>17</v>
      </c>
      <c r="D898" s="200"/>
      <c r="E898" s="200"/>
      <c r="F898" s="201">
        <f t="shared" si="1070"/>
        <v>0</v>
      </c>
      <c r="G898" s="201"/>
      <c r="H898" s="200"/>
      <c r="I898" s="200"/>
      <c r="J898" s="201">
        <f t="shared" si="1047"/>
        <v>0</v>
      </c>
      <c r="K898" s="200"/>
      <c r="L898" s="200"/>
      <c r="M898" s="200"/>
      <c r="N898" s="200"/>
      <c r="O898" s="200"/>
      <c r="P898" s="200"/>
      <c r="Q898" s="200"/>
      <c r="R898" s="200"/>
      <c r="S898" s="200"/>
      <c r="T898" s="201">
        <f t="shared" si="1056"/>
        <v>0</v>
      </c>
      <c r="U898" s="201">
        <f t="shared" si="1049"/>
        <v>0</v>
      </c>
      <c r="V898" s="200"/>
      <c r="W898" s="201">
        <f t="shared" si="1051"/>
        <v>0</v>
      </c>
      <c r="X898" s="200"/>
      <c r="Y898" s="200"/>
      <c r="AA898" s="295"/>
    </row>
    <row r="899" spans="1:27" s="202" customFormat="1" hidden="1" x14ac:dyDescent="0.25">
      <c r="A899" s="197"/>
      <c r="B899" s="197">
        <v>3214</v>
      </c>
      <c r="C899" s="199" t="s">
        <v>19</v>
      </c>
      <c r="D899" s="200"/>
      <c r="E899" s="200"/>
      <c r="F899" s="201">
        <f t="shared" si="1070"/>
        <v>0</v>
      </c>
      <c r="G899" s="201"/>
      <c r="H899" s="200"/>
      <c r="I899" s="200"/>
      <c r="J899" s="201">
        <f t="shared" si="1047"/>
        <v>0</v>
      </c>
      <c r="K899" s="200"/>
      <c r="L899" s="200"/>
      <c r="M899" s="200"/>
      <c r="N899" s="200"/>
      <c r="O899" s="200"/>
      <c r="P899" s="200"/>
      <c r="Q899" s="200"/>
      <c r="R899" s="200"/>
      <c r="S899" s="200"/>
      <c r="T899" s="201">
        <f t="shared" si="1056"/>
        <v>0</v>
      </c>
      <c r="U899" s="201">
        <f t="shared" si="1049"/>
        <v>0</v>
      </c>
      <c r="V899" s="200"/>
      <c r="W899" s="201">
        <f t="shared" si="1051"/>
        <v>0</v>
      </c>
      <c r="X899" s="200"/>
      <c r="Y899" s="200"/>
      <c r="AA899" s="295"/>
    </row>
    <row r="900" spans="1:27" s="192" customFormat="1" hidden="1" x14ac:dyDescent="0.25">
      <c r="A900" s="189"/>
      <c r="B900" s="189">
        <v>322</v>
      </c>
      <c r="C900" s="199" t="s">
        <v>21</v>
      </c>
      <c r="D900" s="191">
        <f t="shared" ref="D900:E900" si="1088">SUM(D901+D902+D903+D904+D905+D906)</f>
        <v>0</v>
      </c>
      <c r="E900" s="191">
        <f t="shared" si="1088"/>
        <v>0</v>
      </c>
      <c r="F900" s="201">
        <f t="shared" si="1070"/>
        <v>0</v>
      </c>
      <c r="G900" s="191"/>
      <c r="H900" s="191">
        <f t="shared" ref="H900:I900" si="1089">SUM(H901+H902+H903+H904+H905+H906)</f>
        <v>0</v>
      </c>
      <c r="I900" s="191">
        <f t="shared" si="1089"/>
        <v>0</v>
      </c>
      <c r="J900" s="201">
        <f t="shared" si="1047"/>
        <v>0</v>
      </c>
      <c r="K900" s="191">
        <f t="shared" ref="K900:S900" si="1090">SUM(K901+K902+K903+K904+K905+K906)</f>
        <v>0</v>
      </c>
      <c r="L900" s="191">
        <f t="shared" si="1090"/>
        <v>0</v>
      </c>
      <c r="M900" s="191">
        <f t="shared" si="1090"/>
        <v>0</v>
      </c>
      <c r="N900" s="191">
        <f t="shared" si="1090"/>
        <v>0</v>
      </c>
      <c r="O900" s="191">
        <f t="shared" si="1090"/>
        <v>0</v>
      </c>
      <c r="P900" s="191">
        <f t="shared" si="1090"/>
        <v>0</v>
      </c>
      <c r="Q900" s="191">
        <f t="shared" si="1090"/>
        <v>0</v>
      </c>
      <c r="R900" s="191">
        <f t="shared" si="1090"/>
        <v>0</v>
      </c>
      <c r="S900" s="191">
        <f t="shared" si="1090"/>
        <v>0</v>
      </c>
      <c r="T900" s="201">
        <f t="shared" si="1056"/>
        <v>0</v>
      </c>
      <c r="U900" s="201">
        <f t="shared" si="1049"/>
        <v>0</v>
      </c>
      <c r="V900" s="191">
        <f t="shared" ref="V900" si="1091">SUM(V901+V902+V903+V904+V905+V906)</f>
        <v>0</v>
      </c>
      <c r="W900" s="201">
        <f t="shared" si="1051"/>
        <v>0</v>
      </c>
      <c r="X900" s="191">
        <f t="shared" ref="X900:Y900" si="1092">SUM(X901+X902+X903+X904+X905+X906)</f>
        <v>0</v>
      </c>
      <c r="Y900" s="191">
        <f t="shared" si="1092"/>
        <v>0</v>
      </c>
      <c r="AA900" s="295"/>
    </row>
    <row r="901" spans="1:27" s="202" customFormat="1" hidden="1" x14ac:dyDescent="0.25">
      <c r="A901" s="197"/>
      <c r="B901" s="198" t="s">
        <v>23</v>
      </c>
      <c r="C901" s="199" t="s">
        <v>22</v>
      </c>
      <c r="D901" s="200"/>
      <c r="E901" s="200"/>
      <c r="F901" s="201">
        <f t="shared" si="1070"/>
        <v>0</v>
      </c>
      <c r="G901" s="201"/>
      <c r="H901" s="200"/>
      <c r="I901" s="200"/>
      <c r="J901" s="201">
        <f t="shared" si="1047"/>
        <v>0</v>
      </c>
      <c r="K901" s="200"/>
      <c r="L901" s="200"/>
      <c r="M901" s="200"/>
      <c r="N901" s="200"/>
      <c r="O901" s="200"/>
      <c r="P901" s="200"/>
      <c r="Q901" s="200"/>
      <c r="R901" s="200"/>
      <c r="S901" s="200"/>
      <c r="T901" s="201">
        <f t="shared" si="1056"/>
        <v>0</v>
      </c>
      <c r="U901" s="201">
        <f t="shared" si="1049"/>
        <v>0</v>
      </c>
      <c r="V901" s="200"/>
      <c r="W901" s="201">
        <f t="shared" si="1051"/>
        <v>0</v>
      </c>
      <c r="X901" s="200"/>
      <c r="Y901" s="200"/>
      <c r="AA901" s="295"/>
    </row>
    <row r="902" spans="1:27" s="202" customFormat="1" hidden="1" x14ac:dyDescent="0.25">
      <c r="A902" s="197"/>
      <c r="B902" s="198" t="s">
        <v>25</v>
      </c>
      <c r="C902" s="190"/>
      <c r="D902" s="200"/>
      <c r="E902" s="200"/>
      <c r="F902" s="201">
        <f t="shared" si="1070"/>
        <v>0</v>
      </c>
      <c r="G902" s="201"/>
      <c r="H902" s="200"/>
      <c r="I902" s="200"/>
      <c r="J902" s="201">
        <f t="shared" si="1047"/>
        <v>0</v>
      </c>
      <c r="K902" s="200"/>
      <c r="L902" s="200"/>
      <c r="M902" s="200"/>
      <c r="N902" s="200"/>
      <c r="O902" s="200"/>
      <c r="P902" s="200"/>
      <c r="Q902" s="200"/>
      <c r="R902" s="200"/>
      <c r="S902" s="200"/>
      <c r="T902" s="201">
        <f t="shared" si="1056"/>
        <v>0</v>
      </c>
      <c r="U902" s="201">
        <f t="shared" si="1049"/>
        <v>0</v>
      </c>
      <c r="V902" s="200"/>
      <c r="W902" s="201">
        <f t="shared" si="1051"/>
        <v>0</v>
      </c>
      <c r="X902" s="200"/>
      <c r="Y902" s="200"/>
      <c r="AA902" s="295"/>
    </row>
    <row r="903" spans="1:27" s="202" customFormat="1" hidden="1" x14ac:dyDescent="0.25">
      <c r="A903" s="197"/>
      <c r="B903" s="198" t="s">
        <v>27</v>
      </c>
      <c r="C903" s="199" t="s">
        <v>24</v>
      </c>
      <c r="D903" s="200"/>
      <c r="E903" s="200"/>
      <c r="F903" s="201">
        <f t="shared" si="1070"/>
        <v>0</v>
      </c>
      <c r="G903" s="201"/>
      <c r="H903" s="200"/>
      <c r="I903" s="200"/>
      <c r="J903" s="201">
        <f t="shared" si="1047"/>
        <v>0</v>
      </c>
      <c r="K903" s="200"/>
      <c r="L903" s="200"/>
      <c r="M903" s="200"/>
      <c r="N903" s="200"/>
      <c r="O903" s="200"/>
      <c r="P903" s="200"/>
      <c r="Q903" s="200"/>
      <c r="R903" s="200"/>
      <c r="S903" s="200"/>
      <c r="T903" s="201">
        <f t="shared" si="1056"/>
        <v>0</v>
      </c>
      <c r="U903" s="201">
        <f t="shared" si="1049"/>
        <v>0</v>
      </c>
      <c r="V903" s="200"/>
      <c r="W903" s="201">
        <f t="shared" si="1051"/>
        <v>0</v>
      </c>
      <c r="X903" s="200"/>
      <c r="Y903" s="200"/>
      <c r="AA903" s="295"/>
    </row>
    <row r="904" spans="1:27" s="202" customFormat="1" hidden="1" x14ac:dyDescent="0.25">
      <c r="A904" s="197"/>
      <c r="B904" s="198" t="s">
        <v>29</v>
      </c>
      <c r="C904" s="199" t="s">
        <v>26</v>
      </c>
      <c r="D904" s="200"/>
      <c r="E904" s="200"/>
      <c r="F904" s="201">
        <f t="shared" si="1070"/>
        <v>0</v>
      </c>
      <c r="G904" s="201"/>
      <c r="H904" s="200"/>
      <c r="I904" s="200"/>
      <c r="J904" s="201">
        <f t="shared" si="1047"/>
        <v>0</v>
      </c>
      <c r="K904" s="200"/>
      <c r="L904" s="200"/>
      <c r="M904" s="200"/>
      <c r="N904" s="200"/>
      <c r="O904" s="200"/>
      <c r="P904" s="200"/>
      <c r="Q904" s="200"/>
      <c r="R904" s="200"/>
      <c r="S904" s="200"/>
      <c r="T904" s="201">
        <f t="shared" si="1056"/>
        <v>0</v>
      </c>
      <c r="U904" s="201">
        <f t="shared" si="1049"/>
        <v>0</v>
      </c>
      <c r="V904" s="200"/>
      <c r="W904" s="201">
        <f t="shared" si="1051"/>
        <v>0</v>
      </c>
      <c r="X904" s="200"/>
      <c r="Y904" s="200"/>
      <c r="AA904" s="295"/>
    </row>
    <row r="905" spans="1:27" s="202" customFormat="1" hidden="1" x14ac:dyDescent="0.25">
      <c r="A905" s="197"/>
      <c r="B905" s="198" t="s">
        <v>31</v>
      </c>
      <c r="C905" s="199" t="s">
        <v>28</v>
      </c>
      <c r="D905" s="200"/>
      <c r="E905" s="200"/>
      <c r="F905" s="201">
        <f t="shared" si="1070"/>
        <v>0</v>
      </c>
      <c r="G905" s="201"/>
      <c r="H905" s="200"/>
      <c r="I905" s="200"/>
      <c r="J905" s="201">
        <f t="shared" si="1047"/>
        <v>0</v>
      </c>
      <c r="K905" s="200"/>
      <c r="L905" s="200"/>
      <c r="M905" s="200"/>
      <c r="N905" s="200"/>
      <c r="O905" s="200"/>
      <c r="P905" s="200"/>
      <c r="Q905" s="200"/>
      <c r="R905" s="200"/>
      <c r="S905" s="200"/>
      <c r="T905" s="201">
        <f t="shared" si="1056"/>
        <v>0</v>
      </c>
      <c r="U905" s="201">
        <f t="shared" si="1049"/>
        <v>0</v>
      </c>
      <c r="V905" s="200"/>
      <c r="W905" s="201">
        <f t="shared" si="1051"/>
        <v>0</v>
      </c>
      <c r="X905" s="200"/>
      <c r="Y905" s="200"/>
      <c r="AA905" s="295"/>
    </row>
    <row r="906" spans="1:27" s="202" customFormat="1" hidden="1" x14ac:dyDescent="0.25">
      <c r="A906" s="197"/>
      <c r="B906" s="204" t="s">
        <v>33</v>
      </c>
      <c r="C906" s="199" t="s">
        <v>30</v>
      </c>
      <c r="D906" s="200"/>
      <c r="E906" s="200"/>
      <c r="F906" s="201">
        <f t="shared" si="1070"/>
        <v>0</v>
      </c>
      <c r="G906" s="201"/>
      <c r="H906" s="200"/>
      <c r="I906" s="200"/>
      <c r="J906" s="201">
        <f t="shared" si="1047"/>
        <v>0</v>
      </c>
      <c r="K906" s="200"/>
      <c r="L906" s="200"/>
      <c r="M906" s="200"/>
      <c r="N906" s="200"/>
      <c r="O906" s="200"/>
      <c r="P906" s="200"/>
      <c r="Q906" s="200"/>
      <c r="R906" s="200"/>
      <c r="S906" s="200"/>
      <c r="T906" s="201">
        <f t="shared" si="1056"/>
        <v>0</v>
      </c>
      <c r="U906" s="201">
        <f t="shared" si="1049"/>
        <v>0</v>
      </c>
      <c r="V906" s="200"/>
      <c r="W906" s="201">
        <f t="shared" si="1051"/>
        <v>0</v>
      </c>
      <c r="X906" s="200"/>
      <c r="Y906" s="200"/>
      <c r="AA906" s="295"/>
    </row>
    <row r="907" spans="1:27" s="192" customFormat="1" hidden="1" x14ac:dyDescent="0.25">
      <c r="A907" s="189"/>
      <c r="B907" s="189">
        <v>323</v>
      </c>
      <c r="C907" s="199" t="s">
        <v>32</v>
      </c>
      <c r="D907" s="191">
        <f t="shared" ref="D907:E907" si="1093">SUM(D908+D909+D910+D911+D912+D913+D914+D915+D916)</f>
        <v>0</v>
      </c>
      <c r="E907" s="191">
        <f t="shared" si="1093"/>
        <v>0</v>
      </c>
      <c r="F907" s="201">
        <f t="shared" si="1070"/>
        <v>0</v>
      </c>
      <c r="G907" s="191"/>
      <c r="H907" s="191">
        <f t="shared" ref="H907:I907" si="1094">SUM(H908+H909+H910+H911+H912+H913+H914+H915+H916)</f>
        <v>0</v>
      </c>
      <c r="I907" s="191">
        <f t="shared" si="1094"/>
        <v>0</v>
      </c>
      <c r="J907" s="201">
        <f t="shared" si="1047"/>
        <v>0</v>
      </c>
      <c r="K907" s="191">
        <f t="shared" ref="K907:S907" si="1095">SUM(K908+K909+K910+K911+K912+K913+K914+K915+K916)</f>
        <v>0</v>
      </c>
      <c r="L907" s="191">
        <f t="shared" si="1095"/>
        <v>0</v>
      </c>
      <c r="M907" s="191">
        <f t="shared" si="1095"/>
        <v>0</v>
      </c>
      <c r="N907" s="191">
        <f t="shared" si="1095"/>
        <v>0</v>
      </c>
      <c r="O907" s="191">
        <f t="shared" si="1095"/>
        <v>0</v>
      </c>
      <c r="P907" s="191">
        <f t="shared" si="1095"/>
        <v>0</v>
      </c>
      <c r="Q907" s="191">
        <f t="shared" si="1095"/>
        <v>0</v>
      </c>
      <c r="R907" s="191">
        <f t="shared" si="1095"/>
        <v>0</v>
      </c>
      <c r="S907" s="191">
        <f t="shared" si="1095"/>
        <v>0</v>
      </c>
      <c r="T907" s="201">
        <f t="shared" si="1056"/>
        <v>0</v>
      </c>
      <c r="U907" s="201">
        <f t="shared" si="1049"/>
        <v>0</v>
      </c>
      <c r="V907" s="191">
        <f t="shared" ref="V907" si="1096">SUM(V908+V909+V910+V911+V912+V913+V914+V915+V916)</f>
        <v>0</v>
      </c>
      <c r="W907" s="201">
        <f t="shared" si="1051"/>
        <v>0</v>
      </c>
      <c r="X907" s="191">
        <f t="shared" ref="X907:Y907" si="1097">SUM(X908+X909+X910+X911+X912+X913+X914+X915+X916)</f>
        <v>0</v>
      </c>
      <c r="Y907" s="191">
        <f t="shared" si="1097"/>
        <v>0</v>
      </c>
      <c r="AA907" s="295"/>
    </row>
    <row r="908" spans="1:27" s="202" customFormat="1" hidden="1" x14ac:dyDescent="0.25">
      <c r="A908" s="197"/>
      <c r="B908" s="198" t="s">
        <v>35</v>
      </c>
      <c r="C908" s="199" t="s">
        <v>34</v>
      </c>
      <c r="D908" s="200"/>
      <c r="E908" s="200"/>
      <c r="F908" s="201">
        <f t="shared" si="1070"/>
        <v>0</v>
      </c>
      <c r="G908" s="201"/>
      <c r="H908" s="200"/>
      <c r="I908" s="200"/>
      <c r="J908" s="201">
        <f t="shared" si="1047"/>
        <v>0</v>
      </c>
      <c r="K908" s="200"/>
      <c r="L908" s="200"/>
      <c r="M908" s="200"/>
      <c r="N908" s="200"/>
      <c r="O908" s="200"/>
      <c r="P908" s="200"/>
      <c r="Q908" s="200"/>
      <c r="R908" s="200"/>
      <c r="S908" s="200"/>
      <c r="T908" s="201">
        <f t="shared" si="1056"/>
        <v>0</v>
      </c>
      <c r="U908" s="201">
        <f t="shared" si="1049"/>
        <v>0</v>
      </c>
      <c r="V908" s="200"/>
      <c r="W908" s="201">
        <f t="shared" si="1051"/>
        <v>0</v>
      </c>
      <c r="X908" s="200"/>
      <c r="Y908" s="200"/>
      <c r="AA908" s="295"/>
    </row>
    <row r="909" spans="1:27" s="202" customFormat="1" hidden="1" x14ac:dyDescent="0.25">
      <c r="A909" s="197"/>
      <c r="B909" s="198" t="s">
        <v>37</v>
      </c>
      <c r="C909" s="190"/>
      <c r="D909" s="200"/>
      <c r="E909" s="200"/>
      <c r="F909" s="201">
        <f t="shared" si="1070"/>
        <v>0</v>
      </c>
      <c r="G909" s="201"/>
      <c r="H909" s="200"/>
      <c r="I909" s="200"/>
      <c r="J909" s="201">
        <f t="shared" si="1047"/>
        <v>0</v>
      </c>
      <c r="K909" s="200"/>
      <c r="L909" s="200"/>
      <c r="M909" s="200"/>
      <c r="N909" s="200"/>
      <c r="O909" s="200"/>
      <c r="P909" s="200"/>
      <c r="Q909" s="200"/>
      <c r="R909" s="200"/>
      <c r="S909" s="200"/>
      <c r="T909" s="201">
        <f t="shared" si="1056"/>
        <v>0</v>
      </c>
      <c r="U909" s="201">
        <f t="shared" si="1049"/>
        <v>0</v>
      </c>
      <c r="V909" s="200"/>
      <c r="W909" s="201">
        <f t="shared" si="1051"/>
        <v>0</v>
      </c>
      <c r="X909" s="200"/>
      <c r="Y909" s="200"/>
      <c r="AA909" s="295"/>
    </row>
    <row r="910" spans="1:27" s="202" customFormat="1" hidden="1" x14ac:dyDescent="0.25">
      <c r="A910" s="197"/>
      <c r="B910" s="198" t="s">
        <v>39</v>
      </c>
      <c r="C910" s="199" t="s">
        <v>36</v>
      </c>
      <c r="D910" s="200"/>
      <c r="E910" s="200"/>
      <c r="F910" s="201">
        <f t="shared" si="1070"/>
        <v>0</v>
      </c>
      <c r="G910" s="201"/>
      <c r="H910" s="200"/>
      <c r="I910" s="200"/>
      <c r="J910" s="201">
        <f t="shared" si="1047"/>
        <v>0</v>
      </c>
      <c r="K910" s="200"/>
      <c r="L910" s="200"/>
      <c r="M910" s="200"/>
      <c r="N910" s="200"/>
      <c r="O910" s="200"/>
      <c r="P910" s="200"/>
      <c r="Q910" s="200"/>
      <c r="R910" s="200"/>
      <c r="S910" s="200"/>
      <c r="T910" s="201">
        <f t="shared" si="1056"/>
        <v>0</v>
      </c>
      <c r="U910" s="201">
        <f t="shared" si="1049"/>
        <v>0</v>
      </c>
      <c r="V910" s="200"/>
      <c r="W910" s="201">
        <f t="shared" si="1051"/>
        <v>0</v>
      </c>
      <c r="X910" s="200"/>
      <c r="Y910" s="200"/>
      <c r="AA910" s="295"/>
    </row>
    <row r="911" spans="1:27" s="202" customFormat="1" hidden="1" x14ac:dyDescent="0.25">
      <c r="A911" s="197"/>
      <c r="B911" s="198" t="s">
        <v>41</v>
      </c>
      <c r="C911" s="199" t="s">
        <v>38</v>
      </c>
      <c r="D911" s="200"/>
      <c r="E911" s="200"/>
      <c r="F911" s="201">
        <f t="shared" si="1070"/>
        <v>0</v>
      </c>
      <c r="G911" s="201"/>
      <c r="H911" s="200"/>
      <c r="I911" s="200"/>
      <c r="J911" s="201">
        <f t="shared" si="1047"/>
        <v>0</v>
      </c>
      <c r="K911" s="200"/>
      <c r="L911" s="200"/>
      <c r="M911" s="200"/>
      <c r="N911" s="200"/>
      <c r="O911" s="200"/>
      <c r="P911" s="200"/>
      <c r="Q911" s="200"/>
      <c r="R911" s="200"/>
      <c r="S911" s="200"/>
      <c r="T911" s="201">
        <f t="shared" si="1056"/>
        <v>0</v>
      </c>
      <c r="U911" s="201">
        <f t="shared" si="1049"/>
        <v>0</v>
      </c>
      <c r="V911" s="200"/>
      <c r="W911" s="201">
        <f t="shared" si="1051"/>
        <v>0</v>
      </c>
      <c r="X911" s="200"/>
      <c r="Y911" s="200"/>
      <c r="AA911" s="295"/>
    </row>
    <row r="912" spans="1:27" s="202" customFormat="1" hidden="1" x14ac:dyDescent="0.25">
      <c r="A912" s="197"/>
      <c r="B912" s="198" t="s">
        <v>43</v>
      </c>
      <c r="C912" s="199" t="s">
        <v>40</v>
      </c>
      <c r="D912" s="200"/>
      <c r="E912" s="200"/>
      <c r="F912" s="201">
        <f t="shared" si="1070"/>
        <v>0</v>
      </c>
      <c r="G912" s="201"/>
      <c r="H912" s="200"/>
      <c r="I912" s="200"/>
      <c r="J912" s="201">
        <f t="shared" si="1047"/>
        <v>0</v>
      </c>
      <c r="K912" s="200"/>
      <c r="L912" s="200"/>
      <c r="M912" s="200"/>
      <c r="N912" s="200"/>
      <c r="O912" s="200"/>
      <c r="P912" s="200"/>
      <c r="Q912" s="200"/>
      <c r="R912" s="200"/>
      <c r="S912" s="200"/>
      <c r="T912" s="201">
        <f t="shared" si="1056"/>
        <v>0</v>
      </c>
      <c r="U912" s="201">
        <f t="shared" si="1049"/>
        <v>0</v>
      </c>
      <c r="V912" s="200"/>
      <c r="W912" s="201">
        <f t="shared" si="1051"/>
        <v>0</v>
      </c>
      <c r="X912" s="200"/>
      <c r="Y912" s="200"/>
      <c r="AA912" s="295"/>
    </row>
    <row r="913" spans="1:27" s="202" customFormat="1" hidden="1" x14ac:dyDescent="0.25">
      <c r="A913" s="197"/>
      <c r="B913" s="198" t="s">
        <v>45</v>
      </c>
      <c r="C913" s="199" t="s">
        <v>42</v>
      </c>
      <c r="D913" s="200"/>
      <c r="E913" s="200"/>
      <c r="F913" s="201">
        <f t="shared" si="1070"/>
        <v>0</v>
      </c>
      <c r="G913" s="201"/>
      <c r="H913" s="200"/>
      <c r="I913" s="200"/>
      <c r="J913" s="201">
        <f t="shared" si="1047"/>
        <v>0</v>
      </c>
      <c r="K913" s="200"/>
      <c r="L913" s="200"/>
      <c r="M913" s="200"/>
      <c r="N913" s="200"/>
      <c r="O913" s="200"/>
      <c r="P913" s="200"/>
      <c r="Q913" s="200"/>
      <c r="R913" s="200"/>
      <c r="S913" s="200"/>
      <c r="T913" s="201">
        <f t="shared" si="1056"/>
        <v>0</v>
      </c>
      <c r="U913" s="201">
        <f t="shared" si="1049"/>
        <v>0</v>
      </c>
      <c r="V913" s="200"/>
      <c r="W913" s="201">
        <f t="shared" si="1051"/>
        <v>0</v>
      </c>
      <c r="X913" s="200"/>
      <c r="Y913" s="200"/>
      <c r="AA913" s="295"/>
    </row>
    <row r="914" spans="1:27" s="202" customFormat="1" hidden="1" x14ac:dyDescent="0.25">
      <c r="A914" s="197"/>
      <c r="B914" s="198" t="s">
        <v>47</v>
      </c>
      <c r="C914" s="199" t="s">
        <v>44</v>
      </c>
      <c r="D914" s="200"/>
      <c r="E914" s="200"/>
      <c r="F914" s="201">
        <f t="shared" si="1070"/>
        <v>0</v>
      </c>
      <c r="G914" s="201"/>
      <c r="H914" s="200"/>
      <c r="I914" s="200"/>
      <c r="J914" s="201">
        <f t="shared" si="1047"/>
        <v>0</v>
      </c>
      <c r="K914" s="200"/>
      <c r="L914" s="200"/>
      <c r="M914" s="200"/>
      <c r="N914" s="200"/>
      <c r="O914" s="200"/>
      <c r="P914" s="200"/>
      <c r="Q914" s="200"/>
      <c r="R914" s="200"/>
      <c r="S914" s="200"/>
      <c r="T914" s="201">
        <f t="shared" si="1056"/>
        <v>0</v>
      </c>
      <c r="U914" s="201">
        <f t="shared" si="1049"/>
        <v>0</v>
      </c>
      <c r="V914" s="200"/>
      <c r="W914" s="201">
        <f t="shared" si="1051"/>
        <v>0</v>
      </c>
      <c r="X914" s="200"/>
      <c r="Y914" s="200"/>
      <c r="AA914" s="295"/>
    </row>
    <row r="915" spans="1:27" s="202" customFormat="1" hidden="1" x14ac:dyDescent="0.25">
      <c r="A915" s="197"/>
      <c r="B915" s="198" t="s">
        <v>49</v>
      </c>
      <c r="C915" s="199" t="s">
        <v>46</v>
      </c>
      <c r="D915" s="200"/>
      <c r="E915" s="200"/>
      <c r="F915" s="201">
        <f t="shared" si="1070"/>
        <v>0</v>
      </c>
      <c r="G915" s="201"/>
      <c r="H915" s="200"/>
      <c r="I915" s="200"/>
      <c r="J915" s="201">
        <f t="shared" si="1047"/>
        <v>0</v>
      </c>
      <c r="K915" s="200"/>
      <c r="L915" s="200"/>
      <c r="M915" s="200"/>
      <c r="N915" s="200"/>
      <c r="O915" s="200"/>
      <c r="P915" s="200"/>
      <c r="Q915" s="200"/>
      <c r="R915" s="200"/>
      <c r="S915" s="200"/>
      <c r="T915" s="201">
        <f t="shared" si="1056"/>
        <v>0</v>
      </c>
      <c r="U915" s="201">
        <f t="shared" si="1049"/>
        <v>0</v>
      </c>
      <c r="V915" s="200"/>
      <c r="W915" s="201">
        <f t="shared" si="1051"/>
        <v>0</v>
      </c>
      <c r="X915" s="200"/>
      <c r="Y915" s="200"/>
      <c r="AA915" s="295"/>
    </row>
    <row r="916" spans="1:27" s="202" customFormat="1" hidden="1" x14ac:dyDescent="0.25">
      <c r="A916" s="197"/>
      <c r="B916" s="198" t="s">
        <v>51</v>
      </c>
      <c r="C916" s="199" t="s">
        <v>48</v>
      </c>
      <c r="D916" s="200"/>
      <c r="E916" s="200"/>
      <c r="F916" s="201">
        <f t="shared" si="1070"/>
        <v>0</v>
      </c>
      <c r="G916" s="201"/>
      <c r="H916" s="200"/>
      <c r="I916" s="200"/>
      <c r="J916" s="201">
        <f t="shared" si="1047"/>
        <v>0</v>
      </c>
      <c r="K916" s="200"/>
      <c r="L916" s="200"/>
      <c r="M916" s="200"/>
      <c r="N916" s="200"/>
      <c r="O916" s="200"/>
      <c r="P916" s="200"/>
      <c r="Q916" s="200"/>
      <c r="R916" s="200"/>
      <c r="S916" s="200"/>
      <c r="T916" s="201">
        <f t="shared" si="1056"/>
        <v>0</v>
      </c>
      <c r="U916" s="201">
        <f t="shared" si="1049"/>
        <v>0</v>
      </c>
      <c r="V916" s="200"/>
      <c r="W916" s="201">
        <f t="shared" si="1051"/>
        <v>0</v>
      </c>
      <c r="X916" s="200"/>
      <c r="Y916" s="200"/>
      <c r="AA916" s="295"/>
    </row>
    <row r="917" spans="1:27" s="192" customFormat="1" hidden="1" x14ac:dyDescent="0.25">
      <c r="A917" s="189"/>
      <c r="B917" s="189">
        <v>324</v>
      </c>
      <c r="C917" s="199" t="s">
        <v>50</v>
      </c>
      <c r="D917" s="191">
        <f>SUM(D918)</f>
        <v>0</v>
      </c>
      <c r="E917" s="191">
        <f t="shared" ref="E917:V917" si="1098">SUM(E918)</f>
        <v>0</v>
      </c>
      <c r="F917" s="201">
        <f t="shared" si="1070"/>
        <v>0</v>
      </c>
      <c r="G917" s="191"/>
      <c r="H917" s="191">
        <f t="shared" si="1098"/>
        <v>0</v>
      </c>
      <c r="I917" s="191">
        <f t="shared" si="1098"/>
        <v>0</v>
      </c>
      <c r="J917" s="201">
        <f t="shared" si="1047"/>
        <v>0</v>
      </c>
      <c r="K917" s="191">
        <f t="shared" si="1098"/>
        <v>0</v>
      </c>
      <c r="L917" s="191">
        <f t="shared" si="1098"/>
        <v>0</v>
      </c>
      <c r="M917" s="191">
        <f t="shared" si="1098"/>
        <v>0</v>
      </c>
      <c r="N917" s="191">
        <f t="shared" si="1098"/>
        <v>0</v>
      </c>
      <c r="O917" s="191">
        <f t="shared" si="1098"/>
        <v>0</v>
      </c>
      <c r="P917" s="191">
        <f t="shared" si="1098"/>
        <v>0</v>
      </c>
      <c r="Q917" s="191">
        <f t="shared" si="1098"/>
        <v>0</v>
      </c>
      <c r="R917" s="191">
        <f t="shared" si="1098"/>
        <v>0</v>
      </c>
      <c r="S917" s="191">
        <f t="shared" si="1098"/>
        <v>0</v>
      </c>
      <c r="T917" s="201">
        <f t="shared" si="1056"/>
        <v>0</v>
      </c>
      <c r="U917" s="201">
        <f t="shared" si="1049"/>
        <v>0</v>
      </c>
      <c r="V917" s="191">
        <f t="shared" si="1098"/>
        <v>0</v>
      </c>
      <c r="W917" s="201">
        <f t="shared" si="1051"/>
        <v>0</v>
      </c>
      <c r="X917" s="191">
        <f t="shared" ref="X917:Y917" si="1099">SUM(X918)</f>
        <v>0</v>
      </c>
      <c r="Y917" s="191">
        <f t="shared" si="1099"/>
        <v>0</v>
      </c>
      <c r="AA917" s="295"/>
    </row>
    <row r="918" spans="1:27" s="202" customFormat="1" hidden="1" x14ac:dyDescent="0.25">
      <c r="A918" s="197"/>
      <c r="B918" s="203" t="s">
        <v>54</v>
      </c>
      <c r="C918" s="199" t="s">
        <v>52</v>
      </c>
      <c r="D918" s="200"/>
      <c r="E918" s="200"/>
      <c r="F918" s="201">
        <f t="shared" si="1070"/>
        <v>0</v>
      </c>
      <c r="G918" s="201"/>
      <c r="H918" s="200"/>
      <c r="I918" s="200"/>
      <c r="J918" s="201">
        <f t="shared" si="1047"/>
        <v>0</v>
      </c>
      <c r="K918" s="200"/>
      <c r="L918" s="200"/>
      <c r="M918" s="200"/>
      <c r="N918" s="200"/>
      <c r="O918" s="200"/>
      <c r="P918" s="200"/>
      <c r="Q918" s="200"/>
      <c r="R918" s="200"/>
      <c r="S918" s="200"/>
      <c r="T918" s="201">
        <f t="shared" si="1056"/>
        <v>0</v>
      </c>
      <c r="U918" s="201">
        <f t="shared" si="1049"/>
        <v>0</v>
      </c>
      <c r="V918" s="200"/>
      <c r="W918" s="201">
        <f t="shared" si="1051"/>
        <v>0</v>
      </c>
      <c r="X918" s="200"/>
      <c r="Y918" s="200"/>
      <c r="AA918" s="295"/>
    </row>
    <row r="919" spans="1:27" s="192" customFormat="1" hidden="1" x14ac:dyDescent="0.25">
      <c r="A919" s="189"/>
      <c r="B919" s="195" t="s">
        <v>547</v>
      </c>
      <c r="C919" s="190"/>
      <c r="D919" s="191">
        <f t="shared" ref="D919:E919" si="1100">SUM(D920+D921+D922+D923+D924+D925+D926)</f>
        <v>0</v>
      </c>
      <c r="E919" s="191">
        <f t="shared" si="1100"/>
        <v>0</v>
      </c>
      <c r="F919" s="201">
        <f t="shared" si="1070"/>
        <v>0</v>
      </c>
      <c r="G919" s="191"/>
      <c r="H919" s="191">
        <f t="shared" ref="H919:I919" si="1101">SUM(H920+H921+H922+H923+H924+H925+H926)</f>
        <v>0</v>
      </c>
      <c r="I919" s="191">
        <f t="shared" si="1101"/>
        <v>0</v>
      </c>
      <c r="J919" s="201">
        <f t="shared" si="1047"/>
        <v>0</v>
      </c>
      <c r="K919" s="191">
        <f t="shared" ref="K919:S919" si="1102">SUM(K920+K921+K922+K923+K924+K925+K926)</f>
        <v>0</v>
      </c>
      <c r="L919" s="191">
        <f t="shared" si="1102"/>
        <v>0</v>
      </c>
      <c r="M919" s="191">
        <f t="shared" si="1102"/>
        <v>0</v>
      </c>
      <c r="N919" s="191">
        <f t="shared" si="1102"/>
        <v>0</v>
      </c>
      <c r="O919" s="191">
        <f t="shared" si="1102"/>
        <v>0</v>
      </c>
      <c r="P919" s="191">
        <f t="shared" si="1102"/>
        <v>0</v>
      </c>
      <c r="Q919" s="191">
        <f t="shared" si="1102"/>
        <v>0</v>
      </c>
      <c r="R919" s="191">
        <f t="shared" si="1102"/>
        <v>0</v>
      </c>
      <c r="S919" s="191">
        <f t="shared" si="1102"/>
        <v>0</v>
      </c>
      <c r="T919" s="201">
        <f t="shared" si="1056"/>
        <v>0</v>
      </c>
      <c r="U919" s="201">
        <f t="shared" si="1049"/>
        <v>0</v>
      </c>
      <c r="V919" s="191">
        <f t="shared" ref="V919" si="1103">SUM(V920+V921+V922+V923+V924+V925+V926)</f>
        <v>0</v>
      </c>
      <c r="W919" s="201">
        <f t="shared" si="1051"/>
        <v>0</v>
      </c>
      <c r="X919" s="191">
        <f t="shared" ref="X919:Y919" si="1104">SUM(X920+X921+X922+X923+X924+X925+X926)</f>
        <v>0</v>
      </c>
      <c r="Y919" s="191">
        <f t="shared" si="1104"/>
        <v>0</v>
      </c>
      <c r="AA919" s="295"/>
    </row>
    <row r="920" spans="1:27" s="202" customFormat="1" ht="12.75" hidden="1" customHeight="1" x14ac:dyDescent="0.25">
      <c r="A920" s="197"/>
      <c r="B920" s="198" t="s">
        <v>56</v>
      </c>
      <c r="C920" s="199" t="s">
        <v>53</v>
      </c>
      <c r="D920" s="200"/>
      <c r="E920" s="200"/>
      <c r="F920" s="201">
        <f t="shared" si="1070"/>
        <v>0</v>
      </c>
      <c r="G920" s="201"/>
      <c r="H920" s="200"/>
      <c r="I920" s="200"/>
      <c r="J920" s="201">
        <f t="shared" si="1047"/>
        <v>0</v>
      </c>
      <c r="K920" s="200"/>
      <c r="L920" s="200"/>
      <c r="M920" s="200"/>
      <c r="N920" s="200"/>
      <c r="O920" s="200"/>
      <c r="P920" s="200"/>
      <c r="Q920" s="200"/>
      <c r="R920" s="200"/>
      <c r="S920" s="200"/>
      <c r="T920" s="201">
        <f t="shared" si="1056"/>
        <v>0</v>
      </c>
      <c r="U920" s="201">
        <f t="shared" si="1049"/>
        <v>0</v>
      </c>
      <c r="V920" s="200"/>
      <c r="W920" s="201">
        <f t="shared" si="1051"/>
        <v>0</v>
      </c>
      <c r="X920" s="200"/>
      <c r="Y920" s="200"/>
      <c r="AA920" s="295"/>
    </row>
    <row r="921" spans="1:27" s="202" customFormat="1" hidden="1" x14ac:dyDescent="0.25">
      <c r="A921" s="197"/>
      <c r="B921" s="198" t="s">
        <v>58</v>
      </c>
      <c r="C921" s="190"/>
      <c r="D921" s="200"/>
      <c r="E921" s="200"/>
      <c r="F921" s="201">
        <f t="shared" si="1070"/>
        <v>0</v>
      </c>
      <c r="G921" s="201"/>
      <c r="H921" s="200"/>
      <c r="I921" s="200"/>
      <c r="J921" s="201">
        <f t="shared" si="1047"/>
        <v>0</v>
      </c>
      <c r="K921" s="200"/>
      <c r="L921" s="200"/>
      <c r="M921" s="200"/>
      <c r="N921" s="200"/>
      <c r="O921" s="200"/>
      <c r="P921" s="200"/>
      <c r="Q921" s="200"/>
      <c r="R921" s="200"/>
      <c r="S921" s="200"/>
      <c r="T921" s="201">
        <f t="shared" si="1056"/>
        <v>0</v>
      </c>
      <c r="U921" s="201">
        <f t="shared" si="1049"/>
        <v>0</v>
      </c>
      <c r="V921" s="200"/>
      <c r="W921" s="201">
        <f t="shared" si="1051"/>
        <v>0</v>
      </c>
      <c r="X921" s="200"/>
      <c r="Y921" s="200"/>
      <c r="AA921" s="295"/>
    </row>
    <row r="922" spans="1:27" s="202" customFormat="1" ht="27" hidden="1" x14ac:dyDescent="0.25">
      <c r="A922" s="197"/>
      <c r="B922" s="198" t="s">
        <v>60</v>
      </c>
      <c r="C922" s="199" t="s">
        <v>57</v>
      </c>
      <c r="D922" s="200"/>
      <c r="E922" s="200"/>
      <c r="F922" s="201">
        <f t="shared" si="1070"/>
        <v>0</v>
      </c>
      <c r="G922" s="201"/>
      <c r="H922" s="200"/>
      <c r="I922" s="200"/>
      <c r="J922" s="201">
        <f t="shared" si="1047"/>
        <v>0</v>
      </c>
      <c r="K922" s="200"/>
      <c r="L922" s="200"/>
      <c r="M922" s="200"/>
      <c r="N922" s="200"/>
      <c r="O922" s="200"/>
      <c r="P922" s="200"/>
      <c r="Q922" s="200"/>
      <c r="R922" s="200"/>
      <c r="S922" s="200"/>
      <c r="T922" s="201">
        <f t="shared" si="1056"/>
        <v>0</v>
      </c>
      <c r="U922" s="201">
        <f t="shared" si="1049"/>
        <v>0</v>
      </c>
      <c r="V922" s="200"/>
      <c r="W922" s="201">
        <f t="shared" si="1051"/>
        <v>0</v>
      </c>
      <c r="X922" s="200"/>
      <c r="Y922" s="200"/>
      <c r="AA922" s="295"/>
    </row>
    <row r="923" spans="1:27" s="202" customFormat="1" hidden="1" x14ac:dyDescent="0.25">
      <c r="A923" s="197"/>
      <c r="B923" s="198" t="s">
        <v>62</v>
      </c>
      <c r="C923" s="199" t="s">
        <v>59</v>
      </c>
      <c r="D923" s="200"/>
      <c r="E923" s="200"/>
      <c r="F923" s="201">
        <f t="shared" si="1070"/>
        <v>0</v>
      </c>
      <c r="G923" s="201"/>
      <c r="H923" s="200"/>
      <c r="I923" s="200"/>
      <c r="J923" s="201">
        <f t="shared" si="1047"/>
        <v>0</v>
      </c>
      <c r="K923" s="200"/>
      <c r="L923" s="200"/>
      <c r="M923" s="200"/>
      <c r="N923" s="200"/>
      <c r="O923" s="200"/>
      <c r="P923" s="200"/>
      <c r="Q923" s="200"/>
      <c r="R923" s="200"/>
      <c r="S923" s="200"/>
      <c r="T923" s="201">
        <f t="shared" si="1056"/>
        <v>0</v>
      </c>
      <c r="U923" s="201">
        <f t="shared" si="1049"/>
        <v>0</v>
      </c>
      <c r="V923" s="200"/>
      <c r="W923" s="201">
        <f t="shared" si="1051"/>
        <v>0</v>
      </c>
      <c r="X923" s="200"/>
      <c r="Y923" s="200"/>
      <c r="AA923" s="295"/>
    </row>
    <row r="924" spans="1:27" s="202" customFormat="1" hidden="1" x14ac:dyDescent="0.25">
      <c r="A924" s="197"/>
      <c r="B924" s="197">
        <v>3295</v>
      </c>
      <c r="C924" s="199" t="s">
        <v>61</v>
      </c>
      <c r="D924" s="200"/>
      <c r="E924" s="200"/>
      <c r="F924" s="201">
        <f t="shared" si="1070"/>
        <v>0</v>
      </c>
      <c r="G924" s="201"/>
      <c r="H924" s="200"/>
      <c r="I924" s="200"/>
      <c r="J924" s="201">
        <f t="shared" si="1047"/>
        <v>0</v>
      </c>
      <c r="K924" s="200"/>
      <c r="L924" s="200"/>
      <c r="M924" s="200"/>
      <c r="N924" s="200"/>
      <c r="O924" s="200"/>
      <c r="P924" s="200"/>
      <c r="Q924" s="200"/>
      <c r="R924" s="200"/>
      <c r="S924" s="200"/>
      <c r="T924" s="201">
        <f t="shared" si="1056"/>
        <v>0</v>
      </c>
      <c r="U924" s="201">
        <f t="shared" si="1049"/>
        <v>0</v>
      </c>
      <c r="V924" s="200"/>
      <c r="W924" s="201">
        <f t="shared" si="1051"/>
        <v>0</v>
      </c>
      <c r="X924" s="200"/>
      <c r="Y924" s="200"/>
      <c r="AA924" s="295"/>
    </row>
    <row r="925" spans="1:27" s="202" customFormat="1" hidden="1" x14ac:dyDescent="0.25">
      <c r="A925" s="197"/>
      <c r="B925" s="197">
        <v>3296</v>
      </c>
      <c r="C925" s="199" t="s">
        <v>63</v>
      </c>
      <c r="D925" s="200"/>
      <c r="E925" s="200"/>
      <c r="F925" s="201">
        <f t="shared" si="1070"/>
        <v>0</v>
      </c>
      <c r="G925" s="201"/>
      <c r="H925" s="200"/>
      <c r="I925" s="200"/>
      <c r="J925" s="201">
        <f t="shared" si="1047"/>
        <v>0</v>
      </c>
      <c r="K925" s="200"/>
      <c r="L925" s="200"/>
      <c r="M925" s="200"/>
      <c r="N925" s="200"/>
      <c r="O925" s="200"/>
      <c r="P925" s="200"/>
      <c r="Q925" s="200"/>
      <c r="R925" s="200"/>
      <c r="S925" s="200"/>
      <c r="T925" s="201">
        <f t="shared" si="1056"/>
        <v>0</v>
      </c>
      <c r="U925" s="201">
        <f t="shared" si="1049"/>
        <v>0</v>
      </c>
      <c r="V925" s="200"/>
      <c r="W925" s="201">
        <f t="shared" si="1051"/>
        <v>0</v>
      </c>
      <c r="X925" s="200"/>
      <c r="Y925" s="200"/>
      <c r="AA925" s="295"/>
    </row>
    <row r="926" spans="1:27" s="202" customFormat="1" hidden="1" x14ac:dyDescent="0.25">
      <c r="A926" s="197"/>
      <c r="B926" s="198" t="s">
        <v>66</v>
      </c>
      <c r="C926" s="199" t="s">
        <v>64</v>
      </c>
      <c r="D926" s="200"/>
      <c r="E926" s="200"/>
      <c r="F926" s="201">
        <f t="shared" si="1070"/>
        <v>0</v>
      </c>
      <c r="G926" s="201"/>
      <c r="H926" s="200"/>
      <c r="I926" s="200"/>
      <c r="J926" s="201">
        <f t="shared" si="1047"/>
        <v>0</v>
      </c>
      <c r="K926" s="200"/>
      <c r="L926" s="200"/>
      <c r="M926" s="200"/>
      <c r="N926" s="200"/>
      <c r="O926" s="200"/>
      <c r="P926" s="200"/>
      <c r="Q926" s="200"/>
      <c r="R926" s="200"/>
      <c r="S926" s="200"/>
      <c r="T926" s="201">
        <f t="shared" si="1056"/>
        <v>0</v>
      </c>
      <c r="U926" s="201">
        <f t="shared" si="1049"/>
        <v>0</v>
      </c>
      <c r="V926" s="200"/>
      <c r="W926" s="201">
        <f t="shared" si="1051"/>
        <v>0</v>
      </c>
      <c r="X926" s="200"/>
      <c r="Y926" s="200"/>
      <c r="AA926" s="295"/>
    </row>
    <row r="927" spans="1:27" s="192" customFormat="1" hidden="1" x14ac:dyDescent="0.25">
      <c r="A927" s="6"/>
      <c r="B927" s="189">
        <v>34</v>
      </c>
      <c r="C927" s="205" t="s">
        <v>65</v>
      </c>
      <c r="D927" s="191">
        <f t="shared" ref="D927:E927" si="1105">SUM(D928+D933)</f>
        <v>0</v>
      </c>
      <c r="E927" s="191">
        <f t="shared" si="1105"/>
        <v>0</v>
      </c>
      <c r="F927" s="201">
        <f t="shared" si="1070"/>
        <v>0</v>
      </c>
      <c r="G927" s="191"/>
      <c r="H927" s="191">
        <f t="shared" ref="H927:I927" si="1106">SUM(H928+H933)</f>
        <v>0</v>
      </c>
      <c r="I927" s="191">
        <f t="shared" si="1106"/>
        <v>0</v>
      </c>
      <c r="J927" s="201">
        <f t="shared" si="1047"/>
        <v>0</v>
      </c>
      <c r="K927" s="191">
        <f t="shared" ref="K927:S927" si="1107">SUM(K928+K933)</f>
        <v>0</v>
      </c>
      <c r="L927" s="191">
        <f t="shared" si="1107"/>
        <v>0</v>
      </c>
      <c r="M927" s="191">
        <f t="shared" si="1107"/>
        <v>0</v>
      </c>
      <c r="N927" s="191">
        <f t="shared" si="1107"/>
        <v>0</v>
      </c>
      <c r="O927" s="191">
        <f t="shared" si="1107"/>
        <v>0</v>
      </c>
      <c r="P927" s="191">
        <f t="shared" si="1107"/>
        <v>0</v>
      </c>
      <c r="Q927" s="191">
        <f t="shared" si="1107"/>
        <v>0</v>
      </c>
      <c r="R927" s="191">
        <f t="shared" si="1107"/>
        <v>0</v>
      </c>
      <c r="S927" s="191">
        <f t="shared" si="1107"/>
        <v>0</v>
      </c>
      <c r="T927" s="201">
        <f t="shared" si="1056"/>
        <v>0</v>
      </c>
      <c r="U927" s="201">
        <f t="shared" si="1049"/>
        <v>0</v>
      </c>
      <c r="V927" s="191">
        <f t="shared" ref="V927" si="1108">SUM(V928+V933)</f>
        <v>0</v>
      </c>
      <c r="W927" s="201">
        <f t="shared" si="1051"/>
        <v>0</v>
      </c>
      <c r="X927" s="191">
        <f t="shared" ref="X927:Y927" si="1109">SUM(X928+X933)</f>
        <v>0</v>
      </c>
      <c r="Y927" s="191">
        <f t="shared" si="1109"/>
        <v>0</v>
      </c>
      <c r="AA927" s="295"/>
    </row>
    <row r="928" spans="1:27" s="192" customFormat="1" hidden="1" x14ac:dyDescent="0.25">
      <c r="A928" s="189"/>
      <c r="B928" s="189">
        <v>342</v>
      </c>
      <c r="C928" s="199" t="s">
        <v>55</v>
      </c>
      <c r="D928" s="191">
        <f t="shared" ref="D928:E928" si="1110">SUM(D929+D930+D931+D932)</f>
        <v>0</v>
      </c>
      <c r="E928" s="191">
        <f t="shared" si="1110"/>
        <v>0</v>
      </c>
      <c r="F928" s="201">
        <f t="shared" si="1070"/>
        <v>0</v>
      </c>
      <c r="G928" s="191"/>
      <c r="H928" s="191">
        <f t="shared" ref="H928:I928" si="1111">SUM(H929+H930+H931+H932)</f>
        <v>0</v>
      </c>
      <c r="I928" s="191">
        <f t="shared" si="1111"/>
        <v>0</v>
      </c>
      <c r="J928" s="201">
        <f t="shared" si="1047"/>
        <v>0</v>
      </c>
      <c r="K928" s="191">
        <f t="shared" ref="K928:S928" si="1112">SUM(K929+K930+K931+K932)</f>
        <v>0</v>
      </c>
      <c r="L928" s="191">
        <f t="shared" si="1112"/>
        <v>0</v>
      </c>
      <c r="M928" s="191">
        <f t="shared" si="1112"/>
        <v>0</v>
      </c>
      <c r="N928" s="191">
        <f t="shared" si="1112"/>
        <v>0</v>
      </c>
      <c r="O928" s="191">
        <f t="shared" si="1112"/>
        <v>0</v>
      </c>
      <c r="P928" s="191">
        <f t="shared" si="1112"/>
        <v>0</v>
      </c>
      <c r="Q928" s="191">
        <f t="shared" si="1112"/>
        <v>0</v>
      </c>
      <c r="R928" s="191">
        <f t="shared" si="1112"/>
        <v>0</v>
      </c>
      <c r="S928" s="191">
        <f t="shared" si="1112"/>
        <v>0</v>
      </c>
      <c r="T928" s="201">
        <f t="shared" si="1056"/>
        <v>0</v>
      </c>
      <c r="U928" s="201">
        <f t="shared" si="1049"/>
        <v>0</v>
      </c>
      <c r="V928" s="191">
        <f t="shared" ref="V928" si="1113">SUM(V929+V930+V931+V932)</f>
        <v>0</v>
      </c>
      <c r="W928" s="201">
        <f t="shared" si="1051"/>
        <v>0</v>
      </c>
      <c r="X928" s="191">
        <f t="shared" ref="X928:Y928" si="1114">SUM(X929+X930+X931+X932)</f>
        <v>0</v>
      </c>
      <c r="Y928" s="191">
        <f t="shared" si="1114"/>
        <v>0</v>
      </c>
      <c r="AA928" s="295"/>
    </row>
    <row r="929" spans="1:27" s="202" customFormat="1" ht="27.75" hidden="1" customHeight="1" x14ac:dyDescent="0.25">
      <c r="A929" s="197"/>
      <c r="B929" s="198" t="s">
        <v>69</v>
      </c>
      <c r="C929" s="190" t="s">
        <v>67</v>
      </c>
      <c r="D929" s="200"/>
      <c r="E929" s="200"/>
      <c r="F929" s="201">
        <f t="shared" si="1070"/>
        <v>0</v>
      </c>
      <c r="G929" s="201"/>
      <c r="H929" s="200"/>
      <c r="I929" s="200"/>
      <c r="J929" s="201">
        <f t="shared" si="1047"/>
        <v>0</v>
      </c>
      <c r="K929" s="200"/>
      <c r="L929" s="200"/>
      <c r="M929" s="200"/>
      <c r="N929" s="200"/>
      <c r="O929" s="200"/>
      <c r="P929" s="200"/>
      <c r="Q929" s="200"/>
      <c r="R929" s="200"/>
      <c r="S929" s="200"/>
      <c r="T929" s="201">
        <f t="shared" si="1056"/>
        <v>0</v>
      </c>
      <c r="U929" s="201">
        <f t="shared" si="1049"/>
        <v>0</v>
      </c>
      <c r="V929" s="200"/>
      <c r="W929" s="201">
        <f t="shared" si="1051"/>
        <v>0</v>
      </c>
      <c r="X929" s="200"/>
      <c r="Y929" s="200"/>
      <c r="AA929" s="295"/>
    </row>
    <row r="930" spans="1:27" s="202" customFormat="1" hidden="1" x14ac:dyDescent="0.25">
      <c r="A930" s="197"/>
      <c r="B930" s="197">
        <v>3426</v>
      </c>
      <c r="C930" s="190" t="s">
        <v>68</v>
      </c>
      <c r="D930" s="200"/>
      <c r="E930" s="200"/>
      <c r="F930" s="201">
        <f t="shared" si="1070"/>
        <v>0</v>
      </c>
      <c r="G930" s="201"/>
      <c r="H930" s="200"/>
      <c r="I930" s="200"/>
      <c r="J930" s="201">
        <f t="shared" si="1047"/>
        <v>0</v>
      </c>
      <c r="K930" s="200"/>
      <c r="L930" s="200"/>
      <c r="M930" s="200"/>
      <c r="N930" s="200"/>
      <c r="O930" s="200"/>
      <c r="P930" s="200"/>
      <c r="Q930" s="200"/>
      <c r="R930" s="200"/>
      <c r="S930" s="200"/>
      <c r="T930" s="201">
        <f t="shared" si="1056"/>
        <v>0</v>
      </c>
      <c r="U930" s="201">
        <f t="shared" si="1049"/>
        <v>0</v>
      </c>
      <c r="V930" s="200"/>
      <c r="W930" s="201">
        <f t="shared" si="1051"/>
        <v>0</v>
      </c>
      <c r="X930" s="200"/>
      <c r="Y930" s="200"/>
      <c r="AA930" s="295"/>
    </row>
    <row r="931" spans="1:27" s="202" customFormat="1" ht="27" hidden="1" x14ac:dyDescent="0.25">
      <c r="A931" s="197"/>
      <c r="B931" s="197">
        <v>3427</v>
      </c>
      <c r="C931" s="199" t="s">
        <v>70</v>
      </c>
      <c r="D931" s="200"/>
      <c r="E931" s="200"/>
      <c r="F931" s="201">
        <f t="shared" si="1070"/>
        <v>0</v>
      </c>
      <c r="G931" s="201"/>
      <c r="H931" s="200"/>
      <c r="I931" s="200"/>
      <c r="J931" s="201">
        <f t="shared" si="1047"/>
        <v>0</v>
      </c>
      <c r="K931" s="200"/>
      <c r="L931" s="200"/>
      <c r="M931" s="200"/>
      <c r="N931" s="200"/>
      <c r="O931" s="200"/>
      <c r="P931" s="200"/>
      <c r="Q931" s="200"/>
      <c r="R931" s="200"/>
      <c r="S931" s="200"/>
      <c r="T931" s="201">
        <f t="shared" si="1056"/>
        <v>0</v>
      </c>
      <c r="U931" s="201">
        <f t="shared" si="1049"/>
        <v>0</v>
      </c>
      <c r="V931" s="200"/>
      <c r="W931" s="201">
        <f t="shared" si="1051"/>
        <v>0</v>
      </c>
      <c r="X931" s="200"/>
      <c r="Y931" s="200"/>
      <c r="AA931" s="295"/>
    </row>
    <row r="932" spans="1:27" s="202" customFormat="1" ht="27" hidden="1" x14ac:dyDescent="0.25">
      <c r="A932" s="197"/>
      <c r="B932" s="197">
        <v>3428</v>
      </c>
      <c r="C932" s="199" t="s">
        <v>71</v>
      </c>
      <c r="D932" s="200"/>
      <c r="E932" s="200"/>
      <c r="F932" s="201">
        <f t="shared" si="1070"/>
        <v>0</v>
      </c>
      <c r="G932" s="201"/>
      <c r="H932" s="200"/>
      <c r="I932" s="200"/>
      <c r="J932" s="201">
        <f t="shared" si="1047"/>
        <v>0</v>
      </c>
      <c r="K932" s="200"/>
      <c r="L932" s="200"/>
      <c r="M932" s="200"/>
      <c r="N932" s="200"/>
      <c r="O932" s="200"/>
      <c r="P932" s="200"/>
      <c r="Q932" s="200"/>
      <c r="R932" s="200"/>
      <c r="S932" s="200"/>
      <c r="T932" s="201">
        <f t="shared" si="1056"/>
        <v>0</v>
      </c>
      <c r="U932" s="201">
        <f t="shared" si="1049"/>
        <v>0</v>
      </c>
      <c r="V932" s="200"/>
      <c r="W932" s="201">
        <f t="shared" si="1051"/>
        <v>0</v>
      </c>
      <c r="X932" s="200"/>
      <c r="Y932" s="200"/>
      <c r="AA932" s="295"/>
    </row>
    <row r="933" spans="1:27" s="192" customFormat="1" ht="27" hidden="1" x14ac:dyDescent="0.25">
      <c r="A933" s="189"/>
      <c r="B933" s="189">
        <v>343</v>
      </c>
      <c r="C933" s="199" t="s">
        <v>72</v>
      </c>
      <c r="D933" s="191">
        <f t="shared" ref="D933:E933" si="1115">SUM(D934+D935+D936+D937)</f>
        <v>0</v>
      </c>
      <c r="E933" s="191">
        <f t="shared" si="1115"/>
        <v>0</v>
      </c>
      <c r="F933" s="201">
        <f t="shared" si="1070"/>
        <v>0</v>
      </c>
      <c r="G933" s="191"/>
      <c r="H933" s="191">
        <f t="shared" ref="H933:I933" si="1116">SUM(H934+H935+H936+H937)</f>
        <v>0</v>
      </c>
      <c r="I933" s="191">
        <f t="shared" si="1116"/>
        <v>0</v>
      </c>
      <c r="J933" s="201">
        <f t="shared" si="1047"/>
        <v>0</v>
      </c>
      <c r="K933" s="191">
        <f t="shared" ref="K933:S933" si="1117">SUM(K934+K935+K936+K937)</f>
        <v>0</v>
      </c>
      <c r="L933" s="191">
        <f t="shared" si="1117"/>
        <v>0</v>
      </c>
      <c r="M933" s="191">
        <f t="shared" si="1117"/>
        <v>0</v>
      </c>
      <c r="N933" s="191">
        <f t="shared" si="1117"/>
        <v>0</v>
      </c>
      <c r="O933" s="191">
        <f t="shared" si="1117"/>
        <v>0</v>
      </c>
      <c r="P933" s="191">
        <f t="shared" si="1117"/>
        <v>0</v>
      </c>
      <c r="Q933" s="191">
        <f t="shared" si="1117"/>
        <v>0</v>
      </c>
      <c r="R933" s="191">
        <f t="shared" si="1117"/>
        <v>0</v>
      </c>
      <c r="S933" s="191">
        <f t="shared" si="1117"/>
        <v>0</v>
      </c>
      <c r="T933" s="201">
        <f t="shared" si="1056"/>
        <v>0</v>
      </c>
      <c r="U933" s="201">
        <f t="shared" si="1049"/>
        <v>0</v>
      </c>
      <c r="V933" s="191">
        <f t="shared" ref="V933" si="1118">SUM(V934+V935+V936+V937)</f>
        <v>0</v>
      </c>
      <c r="W933" s="201">
        <f t="shared" si="1051"/>
        <v>0</v>
      </c>
      <c r="X933" s="191">
        <f t="shared" ref="X933:Y933" si="1119">SUM(X934+X935+X936+X937)</f>
        <v>0</v>
      </c>
      <c r="Y933" s="191">
        <f t="shared" si="1119"/>
        <v>0</v>
      </c>
      <c r="AA933" s="295"/>
    </row>
    <row r="934" spans="1:27" s="202" customFormat="1" hidden="1" x14ac:dyDescent="0.25">
      <c r="A934" s="197"/>
      <c r="B934" s="198" t="s">
        <v>74</v>
      </c>
      <c r="C934" s="199" t="s">
        <v>73</v>
      </c>
      <c r="D934" s="200"/>
      <c r="E934" s="200"/>
      <c r="F934" s="201">
        <f t="shared" si="1070"/>
        <v>0</v>
      </c>
      <c r="G934" s="201"/>
      <c r="H934" s="200"/>
      <c r="I934" s="200"/>
      <c r="J934" s="201">
        <f t="shared" si="1047"/>
        <v>0</v>
      </c>
      <c r="K934" s="200"/>
      <c r="L934" s="200"/>
      <c r="M934" s="200"/>
      <c r="N934" s="200"/>
      <c r="O934" s="200"/>
      <c r="P934" s="200"/>
      <c r="Q934" s="200"/>
      <c r="R934" s="200"/>
      <c r="S934" s="200"/>
      <c r="T934" s="201">
        <f t="shared" si="1056"/>
        <v>0</v>
      </c>
      <c r="U934" s="201">
        <f t="shared" si="1049"/>
        <v>0</v>
      </c>
      <c r="V934" s="200"/>
      <c r="W934" s="201">
        <f t="shared" si="1051"/>
        <v>0</v>
      </c>
      <c r="X934" s="200"/>
      <c r="Y934" s="200"/>
      <c r="AA934" s="295"/>
    </row>
    <row r="935" spans="1:27" s="202" customFormat="1" hidden="1" x14ac:dyDescent="0.25">
      <c r="A935" s="197"/>
      <c r="B935" s="198" t="s">
        <v>76</v>
      </c>
      <c r="C935" s="190"/>
      <c r="D935" s="200"/>
      <c r="E935" s="200"/>
      <c r="F935" s="201">
        <f t="shared" si="1070"/>
        <v>0</v>
      </c>
      <c r="G935" s="201"/>
      <c r="H935" s="200"/>
      <c r="I935" s="200"/>
      <c r="J935" s="201">
        <f t="shared" si="1047"/>
        <v>0</v>
      </c>
      <c r="K935" s="200"/>
      <c r="L935" s="200"/>
      <c r="M935" s="200"/>
      <c r="N935" s="200"/>
      <c r="O935" s="200"/>
      <c r="P935" s="200"/>
      <c r="Q935" s="200"/>
      <c r="R935" s="200"/>
      <c r="S935" s="200"/>
      <c r="T935" s="201">
        <f t="shared" si="1056"/>
        <v>0</v>
      </c>
      <c r="U935" s="201">
        <f t="shared" si="1049"/>
        <v>0</v>
      </c>
      <c r="V935" s="200"/>
      <c r="W935" s="201">
        <f t="shared" si="1051"/>
        <v>0</v>
      </c>
      <c r="X935" s="200"/>
      <c r="Y935" s="200"/>
      <c r="AA935" s="295"/>
    </row>
    <row r="936" spans="1:27" s="202" customFormat="1" hidden="1" x14ac:dyDescent="0.25">
      <c r="A936" s="197"/>
      <c r="B936" s="198" t="s">
        <v>78</v>
      </c>
      <c r="C936" s="199" t="s">
        <v>75</v>
      </c>
      <c r="D936" s="200"/>
      <c r="E936" s="200"/>
      <c r="F936" s="201">
        <f t="shared" si="1070"/>
        <v>0</v>
      </c>
      <c r="G936" s="201"/>
      <c r="H936" s="200"/>
      <c r="I936" s="200"/>
      <c r="J936" s="201">
        <f t="shared" si="1047"/>
        <v>0</v>
      </c>
      <c r="K936" s="200"/>
      <c r="L936" s="200"/>
      <c r="M936" s="200"/>
      <c r="N936" s="200"/>
      <c r="O936" s="200"/>
      <c r="P936" s="200"/>
      <c r="Q936" s="200"/>
      <c r="R936" s="200"/>
      <c r="S936" s="200"/>
      <c r="T936" s="201">
        <f t="shared" si="1056"/>
        <v>0</v>
      </c>
      <c r="U936" s="201">
        <f t="shared" si="1049"/>
        <v>0</v>
      </c>
      <c r="V936" s="200"/>
      <c r="W936" s="201">
        <f t="shared" si="1051"/>
        <v>0</v>
      </c>
      <c r="X936" s="200"/>
      <c r="Y936" s="200"/>
      <c r="AA936" s="295"/>
    </row>
    <row r="937" spans="1:27" s="202" customFormat="1" ht="27" hidden="1" x14ac:dyDescent="0.25">
      <c r="A937" s="197"/>
      <c r="B937" s="198" t="s">
        <v>80</v>
      </c>
      <c r="C937" s="199" t="s">
        <v>77</v>
      </c>
      <c r="D937" s="200"/>
      <c r="E937" s="200"/>
      <c r="F937" s="201">
        <f t="shared" si="1070"/>
        <v>0</v>
      </c>
      <c r="G937" s="201"/>
      <c r="H937" s="200"/>
      <c r="I937" s="200"/>
      <c r="J937" s="201">
        <f t="shared" si="1047"/>
        <v>0</v>
      </c>
      <c r="K937" s="200"/>
      <c r="L937" s="200"/>
      <c r="M937" s="200"/>
      <c r="N937" s="200"/>
      <c r="O937" s="200"/>
      <c r="P937" s="200"/>
      <c r="Q937" s="200"/>
      <c r="R937" s="200"/>
      <c r="S937" s="200"/>
      <c r="T937" s="201">
        <f t="shared" si="1056"/>
        <v>0</v>
      </c>
      <c r="U937" s="201">
        <f t="shared" si="1049"/>
        <v>0</v>
      </c>
      <c r="V937" s="200"/>
      <c r="W937" s="201">
        <f t="shared" si="1051"/>
        <v>0</v>
      </c>
      <c r="X937" s="200"/>
      <c r="Y937" s="200"/>
      <c r="AA937" s="295"/>
    </row>
    <row r="938" spans="1:27" s="7" customFormat="1" hidden="1" x14ac:dyDescent="0.25">
      <c r="B938" s="5">
        <v>4</v>
      </c>
      <c r="C938" s="199" t="s">
        <v>79</v>
      </c>
      <c r="D938" s="4">
        <f>SUM(D939)</f>
        <v>0</v>
      </c>
      <c r="E938" s="4">
        <f t="shared" ref="E938:V938" si="1120">SUM(E939)</f>
        <v>0</v>
      </c>
      <c r="F938" s="201">
        <f t="shared" si="1070"/>
        <v>0</v>
      </c>
      <c r="G938" s="4"/>
      <c r="H938" s="4">
        <f t="shared" si="1120"/>
        <v>0</v>
      </c>
      <c r="I938" s="4">
        <f t="shared" si="1120"/>
        <v>0</v>
      </c>
      <c r="J938" s="201">
        <f t="shared" si="1047"/>
        <v>0</v>
      </c>
      <c r="K938" s="4">
        <f t="shared" si="1120"/>
        <v>0</v>
      </c>
      <c r="L938" s="4">
        <f t="shared" si="1120"/>
        <v>0</v>
      </c>
      <c r="M938" s="4">
        <f t="shared" si="1120"/>
        <v>0</v>
      </c>
      <c r="N938" s="4">
        <f t="shared" si="1120"/>
        <v>0</v>
      </c>
      <c r="O938" s="4">
        <f t="shared" si="1120"/>
        <v>0</v>
      </c>
      <c r="P938" s="4">
        <f t="shared" si="1120"/>
        <v>0</v>
      </c>
      <c r="Q938" s="4">
        <f t="shared" si="1120"/>
        <v>0</v>
      </c>
      <c r="R938" s="4">
        <f t="shared" si="1120"/>
        <v>0</v>
      </c>
      <c r="S938" s="4">
        <f t="shared" si="1120"/>
        <v>0</v>
      </c>
      <c r="T938" s="201">
        <f t="shared" si="1056"/>
        <v>0</v>
      </c>
      <c r="U938" s="201">
        <f t="shared" si="1049"/>
        <v>0</v>
      </c>
      <c r="V938" s="4">
        <f t="shared" si="1120"/>
        <v>0</v>
      </c>
      <c r="W938" s="201">
        <f t="shared" si="1051"/>
        <v>0</v>
      </c>
      <c r="X938" s="4">
        <f t="shared" ref="X938:Y938" si="1121">SUM(X939)</f>
        <v>0</v>
      </c>
      <c r="Y938" s="4">
        <f t="shared" si="1121"/>
        <v>0</v>
      </c>
      <c r="AA938" s="295"/>
    </row>
    <row r="939" spans="1:27" s="7" customFormat="1" hidden="1" x14ac:dyDescent="0.25">
      <c r="B939" s="5">
        <v>42</v>
      </c>
      <c r="C939" s="199" t="s">
        <v>81</v>
      </c>
      <c r="D939" s="4">
        <f t="shared" ref="D939:E939" si="1122">SUM(D940+D948+D951+D956)</f>
        <v>0</v>
      </c>
      <c r="E939" s="4">
        <f t="shared" si="1122"/>
        <v>0</v>
      </c>
      <c r="F939" s="201">
        <f t="shared" si="1070"/>
        <v>0</v>
      </c>
      <c r="G939" s="4"/>
      <c r="H939" s="4">
        <f t="shared" ref="H939:I939" si="1123">SUM(H940+H948+H951+H956)</f>
        <v>0</v>
      </c>
      <c r="I939" s="4">
        <f t="shared" si="1123"/>
        <v>0</v>
      </c>
      <c r="J939" s="201">
        <f t="shared" si="1047"/>
        <v>0</v>
      </c>
      <c r="K939" s="4">
        <f t="shared" ref="K939:S939" si="1124">SUM(K940+K948+K951+K956)</f>
        <v>0</v>
      </c>
      <c r="L939" s="4">
        <f t="shared" si="1124"/>
        <v>0</v>
      </c>
      <c r="M939" s="4">
        <f t="shared" si="1124"/>
        <v>0</v>
      </c>
      <c r="N939" s="4">
        <f t="shared" si="1124"/>
        <v>0</v>
      </c>
      <c r="O939" s="4">
        <f t="shared" si="1124"/>
        <v>0</v>
      </c>
      <c r="P939" s="4">
        <f t="shared" si="1124"/>
        <v>0</v>
      </c>
      <c r="Q939" s="4">
        <f t="shared" si="1124"/>
        <v>0</v>
      </c>
      <c r="R939" s="4">
        <f t="shared" si="1124"/>
        <v>0</v>
      </c>
      <c r="S939" s="4">
        <f t="shared" si="1124"/>
        <v>0</v>
      </c>
      <c r="T939" s="201">
        <f t="shared" si="1056"/>
        <v>0</v>
      </c>
      <c r="U939" s="201">
        <f t="shared" si="1049"/>
        <v>0</v>
      </c>
      <c r="V939" s="4">
        <f t="shared" ref="V939" si="1125">SUM(V940+V948+V951+V956)</f>
        <v>0</v>
      </c>
      <c r="W939" s="201">
        <f t="shared" si="1051"/>
        <v>0</v>
      </c>
      <c r="X939" s="4">
        <f t="shared" ref="X939:Y939" si="1126">SUM(X940+X948+X951+X956)</f>
        <v>0</v>
      </c>
      <c r="Y939" s="4">
        <f t="shared" si="1126"/>
        <v>0</v>
      </c>
      <c r="AA939" s="295"/>
    </row>
    <row r="940" spans="1:27" s="7" customFormat="1" hidden="1" x14ac:dyDescent="0.25">
      <c r="B940" s="5">
        <v>422</v>
      </c>
      <c r="C940" s="7" t="s">
        <v>118</v>
      </c>
      <c r="D940" s="4">
        <f t="shared" ref="D940:E940" si="1127">SUM(D941+D942+D943+D944+D945+D946+D947)</f>
        <v>0</v>
      </c>
      <c r="E940" s="4">
        <f t="shared" si="1127"/>
        <v>0</v>
      </c>
      <c r="F940" s="201">
        <f t="shared" ref="F940:F958" si="1128">SUM(H940:S940)</f>
        <v>0</v>
      </c>
      <c r="G940" s="4"/>
      <c r="H940" s="4">
        <f t="shared" ref="H940:I940" si="1129">SUM(H941+H942+H943+H944+H945+H946+H947)</f>
        <v>0</v>
      </c>
      <c r="I940" s="4">
        <f t="shared" si="1129"/>
        <v>0</v>
      </c>
      <c r="J940" s="201">
        <f t="shared" si="1047"/>
        <v>0</v>
      </c>
      <c r="K940" s="4">
        <f t="shared" ref="K940:S940" si="1130">SUM(K941+K942+K943+K944+K945+K946+K947)</f>
        <v>0</v>
      </c>
      <c r="L940" s="4">
        <f t="shared" si="1130"/>
        <v>0</v>
      </c>
      <c r="M940" s="4">
        <f t="shared" si="1130"/>
        <v>0</v>
      </c>
      <c r="N940" s="4">
        <f t="shared" si="1130"/>
        <v>0</v>
      </c>
      <c r="O940" s="4">
        <f t="shared" si="1130"/>
        <v>0</v>
      </c>
      <c r="P940" s="4">
        <f t="shared" si="1130"/>
        <v>0</v>
      </c>
      <c r="Q940" s="4">
        <f t="shared" si="1130"/>
        <v>0</v>
      </c>
      <c r="R940" s="4">
        <f t="shared" si="1130"/>
        <v>0</v>
      </c>
      <c r="S940" s="4">
        <f t="shared" si="1130"/>
        <v>0</v>
      </c>
      <c r="T940" s="201">
        <f t="shared" si="1056"/>
        <v>0</v>
      </c>
      <c r="U940" s="201">
        <f t="shared" si="1049"/>
        <v>0</v>
      </c>
      <c r="V940" s="4">
        <f t="shared" ref="V940" si="1131">SUM(V941+V942+V943+V944+V945+V946+V947)</f>
        <v>0</v>
      </c>
      <c r="W940" s="201">
        <f t="shared" si="1051"/>
        <v>0</v>
      </c>
      <c r="X940" s="4">
        <f t="shared" ref="X940:Y940" si="1132">SUM(X941+X942+X943+X944+X945+X946+X947)</f>
        <v>0</v>
      </c>
      <c r="Y940" s="4">
        <f t="shared" si="1132"/>
        <v>0</v>
      </c>
      <c r="AA940" s="295"/>
    </row>
    <row r="941" spans="1:27" s="202" customFormat="1" hidden="1" x14ac:dyDescent="0.25">
      <c r="A941" s="197"/>
      <c r="B941" s="206" t="s">
        <v>82</v>
      </c>
      <c r="C941" s="7"/>
      <c r="D941" s="200"/>
      <c r="E941" s="200"/>
      <c r="F941" s="201">
        <f t="shared" si="1128"/>
        <v>0</v>
      </c>
      <c r="G941" s="201"/>
      <c r="H941" s="200"/>
      <c r="I941" s="200"/>
      <c r="J941" s="201">
        <f t="shared" ref="J941:J958" si="1133">SUM(H941:I941)</f>
        <v>0</v>
      </c>
      <c r="K941" s="200"/>
      <c r="L941" s="200"/>
      <c r="M941" s="200"/>
      <c r="N941" s="200"/>
      <c r="O941" s="200"/>
      <c r="P941" s="200"/>
      <c r="Q941" s="200"/>
      <c r="R941" s="200"/>
      <c r="S941" s="200"/>
      <c r="T941" s="201">
        <f t="shared" si="1056"/>
        <v>0</v>
      </c>
      <c r="U941" s="201">
        <f t="shared" si="1049"/>
        <v>0</v>
      </c>
      <c r="V941" s="200"/>
      <c r="W941" s="201">
        <f t="shared" si="1051"/>
        <v>0</v>
      </c>
      <c r="X941" s="200"/>
      <c r="Y941" s="200"/>
      <c r="AA941" s="295"/>
    </row>
    <row r="942" spans="1:27" s="202" customFormat="1" hidden="1" x14ac:dyDescent="0.25">
      <c r="A942" s="197"/>
      <c r="B942" s="206" t="s">
        <v>84</v>
      </c>
      <c r="C942" s="7"/>
      <c r="D942" s="200"/>
      <c r="E942" s="200"/>
      <c r="F942" s="201">
        <f t="shared" si="1128"/>
        <v>0</v>
      </c>
      <c r="G942" s="201"/>
      <c r="H942" s="200"/>
      <c r="I942" s="200"/>
      <c r="J942" s="201">
        <f t="shared" si="1133"/>
        <v>0</v>
      </c>
      <c r="K942" s="200"/>
      <c r="L942" s="200"/>
      <c r="M942" s="200"/>
      <c r="N942" s="200"/>
      <c r="O942" s="200"/>
      <c r="P942" s="200"/>
      <c r="Q942" s="200"/>
      <c r="R942" s="200"/>
      <c r="S942" s="200"/>
      <c r="T942" s="201">
        <f t="shared" si="1056"/>
        <v>0</v>
      </c>
      <c r="U942" s="201">
        <f t="shared" si="1049"/>
        <v>0</v>
      </c>
      <c r="V942" s="200"/>
      <c r="W942" s="201">
        <f t="shared" si="1051"/>
        <v>0</v>
      </c>
      <c r="X942" s="200"/>
      <c r="Y942" s="200"/>
      <c r="AA942" s="295"/>
    </row>
    <row r="943" spans="1:27" s="202" customFormat="1" hidden="1" x14ac:dyDescent="0.25">
      <c r="A943" s="197"/>
      <c r="B943" s="206" t="s">
        <v>86</v>
      </c>
      <c r="C943" s="207" t="s">
        <v>83</v>
      </c>
      <c r="D943" s="200"/>
      <c r="E943" s="200"/>
      <c r="F943" s="201">
        <f t="shared" si="1128"/>
        <v>0</v>
      </c>
      <c r="G943" s="201"/>
      <c r="H943" s="200"/>
      <c r="I943" s="200"/>
      <c r="J943" s="201">
        <f t="shared" si="1133"/>
        <v>0</v>
      </c>
      <c r="K943" s="200"/>
      <c r="L943" s="200"/>
      <c r="M943" s="200"/>
      <c r="N943" s="200"/>
      <c r="O943" s="200"/>
      <c r="P943" s="200"/>
      <c r="Q943" s="200"/>
      <c r="R943" s="200"/>
      <c r="S943" s="200"/>
      <c r="T943" s="201">
        <f t="shared" si="1056"/>
        <v>0</v>
      </c>
      <c r="U943" s="201">
        <f t="shared" si="1049"/>
        <v>0</v>
      </c>
      <c r="V943" s="200"/>
      <c r="W943" s="201">
        <f t="shared" si="1051"/>
        <v>0</v>
      </c>
      <c r="X943" s="200"/>
      <c r="Y943" s="200"/>
      <c r="AA943" s="295"/>
    </row>
    <row r="944" spans="1:27" s="202" customFormat="1" hidden="1" x14ac:dyDescent="0.25">
      <c r="A944" s="197"/>
      <c r="B944" s="206" t="s">
        <v>88</v>
      </c>
      <c r="C944" s="207" t="s">
        <v>85</v>
      </c>
      <c r="D944" s="200"/>
      <c r="E944" s="200"/>
      <c r="F944" s="201">
        <f t="shared" si="1128"/>
        <v>0</v>
      </c>
      <c r="G944" s="201"/>
      <c r="H944" s="200"/>
      <c r="I944" s="200"/>
      <c r="J944" s="201">
        <f t="shared" si="1133"/>
        <v>0</v>
      </c>
      <c r="K944" s="200"/>
      <c r="L944" s="200"/>
      <c r="M944" s="200"/>
      <c r="N944" s="200"/>
      <c r="O944" s="200"/>
      <c r="P944" s="200"/>
      <c r="Q944" s="200"/>
      <c r="R944" s="200"/>
      <c r="S944" s="200"/>
      <c r="T944" s="201">
        <f t="shared" si="1056"/>
        <v>0</v>
      </c>
      <c r="U944" s="201">
        <f t="shared" ref="U944:U958" si="1134">SUM(J944+T944)</f>
        <v>0</v>
      </c>
      <c r="V944" s="200"/>
      <c r="W944" s="201">
        <f t="shared" ref="W944:W958" si="1135">SUM(U944:V944)</f>
        <v>0</v>
      </c>
      <c r="X944" s="200"/>
      <c r="Y944" s="200"/>
      <c r="AA944" s="295"/>
    </row>
    <row r="945" spans="1:27" s="202" customFormat="1" hidden="1" x14ac:dyDescent="0.25">
      <c r="A945" s="197"/>
      <c r="B945" s="206" t="s">
        <v>90</v>
      </c>
      <c r="C945" s="207" t="s">
        <v>87</v>
      </c>
      <c r="D945" s="200"/>
      <c r="E945" s="200"/>
      <c r="F945" s="201">
        <f t="shared" si="1128"/>
        <v>0</v>
      </c>
      <c r="G945" s="201"/>
      <c r="H945" s="200"/>
      <c r="I945" s="200"/>
      <c r="J945" s="201">
        <f t="shared" si="1133"/>
        <v>0</v>
      </c>
      <c r="K945" s="200"/>
      <c r="L945" s="200"/>
      <c r="M945" s="200"/>
      <c r="N945" s="200"/>
      <c r="O945" s="200"/>
      <c r="P945" s="200"/>
      <c r="Q945" s="200"/>
      <c r="R945" s="200"/>
      <c r="S945" s="200"/>
      <c r="T945" s="201">
        <f t="shared" ref="T945:T958" si="1136">SUM(K945:S945)</f>
        <v>0</v>
      </c>
      <c r="U945" s="201">
        <f t="shared" si="1134"/>
        <v>0</v>
      </c>
      <c r="V945" s="200"/>
      <c r="W945" s="201">
        <f t="shared" si="1135"/>
        <v>0</v>
      </c>
      <c r="X945" s="200"/>
      <c r="Y945" s="200"/>
      <c r="AA945" s="295"/>
    </row>
    <row r="946" spans="1:27" s="202" customFormat="1" hidden="1" x14ac:dyDescent="0.25">
      <c r="A946" s="197"/>
      <c r="B946" s="206" t="s">
        <v>92</v>
      </c>
      <c r="C946" s="207" t="s">
        <v>89</v>
      </c>
      <c r="D946" s="200"/>
      <c r="E946" s="200"/>
      <c r="F946" s="201">
        <f t="shared" si="1128"/>
        <v>0</v>
      </c>
      <c r="G946" s="201"/>
      <c r="H946" s="200"/>
      <c r="I946" s="200"/>
      <c r="J946" s="201">
        <f t="shared" si="1133"/>
        <v>0</v>
      </c>
      <c r="K946" s="200"/>
      <c r="L946" s="200"/>
      <c r="M946" s="200"/>
      <c r="N946" s="200"/>
      <c r="O946" s="200"/>
      <c r="P946" s="200"/>
      <c r="Q946" s="200"/>
      <c r="R946" s="200"/>
      <c r="S946" s="200"/>
      <c r="T946" s="201">
        <f t="shared" si="1136"/>
        <v>0</v>
      </c>
      <c r="U946" s="201">
        <f t="shared" si="1134"/>
        <v>0</v>
      </c>
      <c r="V946" s="200"/>
      <c r="W946" s="201">
        <f t="shared" si="1135"/>
        <v>0</v>
      </c>
      <c r="X946" s="200"/>
      <c r="Y946" s="200"/>
      <c r="AA946" s="295"/>
    </row>
    <row r="947" spans="1:27" s="202" customFormat="1" hidden="1" x14ac:dyDescent="0.25">
      <c r="A947" s="197"/>
      <c r="B947" s="206" t="s">
        <v>94</v>
      </c>
      <c r="C947" s="207" t="s">
        <v>91</v>
      </c>
      <c r="D947" s="200"/>
      <c r="E947" s="200"/>
      <c r="F947" s="201">
        <f t="shared" si="1128"/>
        <v>0</v>
      </c>
      <c r="G947" s="201"/>
      <c r="H947" s="200"/>
      <c r="I947" s="200"/>
      <c r="J947" s="201">
        <f t="shared" si="1133"/>
        <v>0</v>
      </c>
      <c r="K947" s="200"/>
      <c r="L947" s="200"/>
      <c r="M947" s="200"/>
      <c r="N947" s="200"/>
      <c r="O947" s="200"/>
      <c r="P947" s="200"/>
      <c r="Q947" s="200"/>
      <c r="R947" s="200"/>
      <c r="S947" s="200"/>
      <c r="T947" s="201">
        <f t="shared" si="1136"/>
        <v>0</v>
      </c>
      <c r="U947" s="201">
        <f t="shared" si="1134"/>
        <v>0</v>
      </c>
      <c r="V947" s="200"/>
      <c r="W947" s="201">
        <f t="shared" si="1135"/>
        <v>0</v>
      </c>
      <c r="X947" s="200"/>
      <c r="Y947" s="200"/>
      <c r="AA947" s="295"/>
    </row>
    <row r="948" spans="1:27" s="192" customFormat="1" hidden="1" x14ac:dyDescent="0.25">
      <c r="A948" s="189"/>
      <c r="B948" s="189">
        <v>423</v>
      </c>
      <c r="C948" s="207" t="s">
        <v>93</v>
      </c>
      <c r="D948" s="191">
        <f t="shared" ref="D948:E948" si="1137">SUM(D949+D950)</f>
        <v>0</v>
      </c>
      <c r="E948" s="191">
        <f t="shared" si="1137"/>
        <v>0</v>
      </c>
      <c r="F948" s="201">
        <f t="shared" si="1128"/>
        <v>0</v>
      </c>
      <c r="G948" s="191"/>
      <c r="H948" s="191">
        <f t="shared" ref="H948:I948" si="1138">SUM(H949+H950)</f>
        <v>0</v>
      </c>
      <c r="I948" s="191">
        <f t="shared" si="1138"/>
        <v>0</v>
      </c>
      <c r="J948" s="201">
        <f t="shared" si="1133"/>
        <v>0</v>
      </c>
      <c r="K948" s="191">
        <f t="shared" ref="K948:S948" si="1139">SUM(K949+K950)</f>
        <v>0</v>
      </c>
      <c r="L948" s="191">
        <f t="shared" si="1139"/>
        <v>0</v>
      </c>
      <c r="M948" s="191">
        <f t="shared" si="1139"/>
        <v>0</v>
      </c>
      <c r="N948" s="191">
        <f t="shared" si="1139"/>
        <v>0</v>
      </c>
      <c r="O948" s="191">
        <f t="shared" si="1139"/>
        <v>0</v>
      </c>
      <c r="P948" s="191">
        <f t="shared" si="1139"/>
        <v>0</v>
      </c>
      <c r="Q948" s="191">
        <f t="shared" si="1139"/>
        <v>0</v>
      </c>
      <c r="R948" s="191">
        <f t="shared" si="1139"/>
        <v>0</v>
      </c>
      <c r="S948" s="191">
        <f t="shared" si="1139"/>
        <v>0</v>
      </c>
      <c r="T948" s="201">
        <f t="shared" si="1136"/>
        <v>0</v>
      </c>
      <c r="U948" s="201">
        <f t="shared" si="1134"/>
        <v>0</v>
      </c>
      <c r="V948" s="191">
        <f t="shared" ref="V948" si="1140">SUM(V949+V950)</f>
        <v>0</v>
      </c>
      <c r="W948" s="201">
        <f t="shared" si="1135"/>
        <v>0</v>
      </c>
      <c r="X948" s="191">
        <f t="shared" ref="X948:Y948" si="1141">SUM(X949+X950)</f>
        <v>0</v>
      </c>
      <c r="Y948" s="191">
        <f t="shared" si="1141"/>
        <v>0</v>
      </c>
      <c r="AA948" s="295"/>
    </row>
    <row r="949" spans="1:27" s="202" customFormat="1" hidden="1" x14ac:dyDescent="0.25">
      <c r="A949" s="197"/>
      <c r="B949" s="206" t="s">
        <v>96</v>
      </c>
      <c r="C949" s="207" t="s">
        <v>95</v>
      </c>
      <c r="D949" s="200"/>
      <c r="E949" s="200"/>
      <c r="F949" s="201">
        <f t="shared" si="1128"/>
        <v>0</v>
      </c>
      <c r="G949" s="201"/>
      <c r="H949" s="200"/>
      <c r="I949" s="200"/>
      <c r="J949" s="201">
        <f t="shared" si="1133"/>
        <v>0</v>
      </c>
      <c r="K949" s="200"/>
      <c r="L949" s="200"/>
      <c r="M949" s="200"/>
      <c r="N949" s="200"/>
      <c r="O949" s="200"/>
      <c r="P949" s="200"/>
      <c r="Q949" s="200"/>
      <c r="R949" s="200"/>
      <c r="S949" s="200"/>
      <c r="T949" s="201">
        <f t="shared" si="1136"/>
        <v>0</v>
      </c>
      <c r="U949" s="201">
        <f t="shared" si="1134"/>
        <v>0</v>
      </c>
      <c r="V949" s="200"/>
      <c r="W949" s="201">
        <f t="shared" si="1135"/>
        <v>0</v>
      </c>
      <c r="X949" s="200"/>
      <c r="Y949" s="200"/>
      <c r="AA949" s="295"/>
    </row>
    <row r="950" spans="1:27" s="202" customFormat="1" hidden="1" x14ac:dyDescent="0.25">
      <c r="A950" s="197"/>
      <c r="B950" s="206" t="s">
        <v>98</v>
      </c>
      <c r="C950" s="194"/>
      <c r="D950" s="200"/>
      <c r="E950" s="200"/>
      <c r="F950" s="201">
        <f t="shared" si="1128"/>
        <v>0</v>
      </c>
      <c r="G950" s="201"/>
      <c r="H950" s="200"/>
      <c r="I950" s="200"/>
      <c r="J950" s="201">
        <f t="shared" si="1133"/>
        <v>0</v>
      </c>
      <c r="K950" s="200"/>
      <c r="L950" s="200"/>
      <c r="M950" s="200"/>
      <c r="N950" s="200"/>
      <c r="O950" s="200"/>
      <c r="P950" s="200"/>
      <c r="Q950" s="200"/>
      <c r="R950" s="200"/>
      <c r="S950" s="200"/>
      <c r="T950" s="201">
        <f t="shared" si="1136"/>
        <v>0</v>
      </c>
      <c r="U950" s="201">
        <f t="shared" si="1134"/>
        <v>0</v>
      </c>
      <c r="V950" s="200"/>
      <c r="W950" s="201">
        <f t="shared" si="1135"/>
        <v>0</v>
      </c>
      <c r="X950" s="200"/>
      <c r="Y950" s="200"/>
      <c r="AA950" s="295"/>
    </row>
    <row r="951" spans="1:27" s="192" customFormat="1" hidden="1" x14ac:dyDescent="0.25">
      <c r="A951" s="189"/>
      <c r="B951" s="189">
        <v>424</v>
      </c>
      <c r="C951" s="207" t="s">
        <v>97</v>
      </c>
      <c r="D951" s="191">
        <f t="shared" ref="D951:E951" si="1142">SUM(D952+D953+D954+D955)</f>
        <v>0</v>
      </c>
      <c r="E951" s="191">
        <f t="shared" si="1142"/>
        <v>0</v>
      </c>
      <c r="F951" s="201">
        <f t="shared" si="1128"/>
        <v>0</v>
      </c>
      <c r="G951" s="191"/>
      <c r="H951" s="191">
        <f t="shared" ref="H951:I951" si="1143">SUM(H952+H953+H954+H955)</f>
        <v>0</v>
      </c>
      <c r="I951" s="191">
        <f t="shared" si="1143"/>
        <v>0</v>
      </c>
      <c r="J951" s="201">
        <f t="shared" si="1133"/>
        <v>0</v>
      </c>
      <c r="K951" s="191">
        <f t="shared" ref="K951:S951" si="1144">SUM(K952+K953+K954+K955)</f>
        <v>0</v>
      </c>
      <c r="L951" s="191">
        <f t="shared" si="1144"/>
        <v>0</v>
      </c>
      <c r="M951" s="191">
        <f t="shared" si="1144"/>
        <v>0</v>
      </c>
      <c r="N951" s="191">
        <f t="shared" si="1144"/>
        <v>0</v>
      </c>
      <c r="O951" s="191">
        <f t="shared" si="1144"/>
        <v>0</v>
      </c>
      <c r="P951" s="191">
        <f t="shared" si="1144"/>
        <v>0</v>
      </c>
      <c r="Q951" s="191">
        <f t="shared" si="1144"/>
        <v>0</v>
      </c>
      <c r="R951" s="191">
        <f t="shared" si="1144"/>
        <v>0</v>
      </c>
      <c r="S951" s="191">
        <f t="shared" si="1144"/>
        <v>0</v>
      </c>
      <c r="T951" s="201">
        <f t="shared" si="1136"/>
        <v>0</v>
      </c>
      <c r="U951" s="201">
        <f t="shared" si="1134"/>
        <v>0</v>
      </c>
      <c r="V951" s="191">
        <f t="shared" ref="V951" si="1145">SUM(V952+V953+V954+V955)</f>
        <v>0</v>
      </c>
      <c r="W951" s="201">
        <f t="shared" si="1135"/>
        <v>0</v>
      </c>
      <c r="X951" s="191">
        <f t="shared" ref="X951:Y951" si="1146">SUM(X952+X953+X954+X955)</f>
        <v>0</v>
      </c>
      <c r="Y951" s="191">
        <f t="shared" si="1146"/>
        <v>0</v>
      </c>
      <c r="AA951" s="295"/>
    </row>
    <row r="952" spans="1:27" s="202" customFormat="1" hidden="1" x14ac:dyDescent="0.25">
      <c r="A952" s="197"/>
      <c r="B952" s="208">
        <v>4241</v>
      </c>
      <c r="C952" s="207" t="s">
        <v>99</v>
      </c>
      <c r="D952" s="200"/>
      <c r="E952" s="200"/>
      <c r="F952" s="201">
        <f t="shared" si="1128"/>
        <v>0</v>
      </c>
      <c r="G952" s="201"/>
      <c r="H952" s="200"/>
      <c r="I952" s="200"/>
      <c r="J952" s="201">
        <f t="shared" si="1133"/>
        <v>0</v>
      </c>
      <c r="K952" s="200"/>
      <c r="L952" s="200"/>
      <c r="M952" s="200"/>
      <c r="N952" s="200"/>
      <c r="O952" s="200"/>
      <c r="P952" s="200"/>
      <c r="Q952" s="200"/>
      <c r="R952" s="200"/>
      <c r="S952" s="200"/>
      <c r="T952" s="201">
        <f t="shared" si="1136"/>
        <v>0</v>
      </c>
      <c r="U952" s="201">
        <f t="shared" si="1134"/>
        <v>0</v>
      </c>
      <c r="V952" s="200"/>
      <c r="W952" s="201">
        <f t="shared" si="1135"/>
        <v>0</v>
      </c>
      <c r="X952" s="200"/>
      <c r="Y952" s="200"/>
      <c r="AA952" s="295"/>
    </row>
    <row r="953" spans="1:27" s="202" customFormat="1" hidden="1" x14ac:dyDescent="0.25">
      <c r="A953" s="197"/>
      <c r="B953" s="208">
        <v>4242</v>
      </c>
      <c r="C953" s="194"/>
      <c r="D953" s="200"/>
      <c r="E953" s="200"/>
      <c r="F953" s="201">
        <f t="shared" si="1128"/>
        <v>0</v>
      </c>
      <c r="G953" s="201"/>
      <c r="H953" s="200"/>
      <c r="I953" s="200"/>
      <c r="J953" s="201">
        <f t="shared" si="1133"/>
        <v>0</v>
      </c>
      <c r="K953" s="200"/>
      <c r="L953" s="200"/>
      <c r="M953" s="200"/>
      <c r="N953" s="200"/>
      <c r="O953" s="200"/>
      <c r="P953" s="200"/>
      <c r="Q953" s="200"/>
      <c r="R953" s="200"/>
      <c r="S953" s="200"/>
      <c r="T953" s="201">
        <f t="shared" si="1136"/>
        <v>0</v>
      </c>
      <c r="U953" s="201">
        <f t="shared" si="1134"/>
        <v>0</v>
      </c>
      <c r="V953" s="200"/>
      <c r="W953" s="201">
        <f t="shared" si="1135"/>
        <v>0</v>
      </c>
      <c r="X953" s="200"/>
      <c r="Y953" s="200"/>
      <c r="AA953" s="295"/>
    </row>
    <row r="954" spans="1:27" s="202" customFormat="1" hidden="1" x14ac:dyDescent="0.25">
      <c r="A954" s="197"/>
      <c r="B954" s="208">
        <v>4243</v>
      </c>
      <c r="C954" s="209" t="s">
        <v>100</v>
      </c>
      <c r="D954" s="200"/>
      <c r="E954" s="200"/>
      <c r="F954" s="201">
        <f t="shared" si="1128"/>
        <v>0</v>
      </c>
      <c r="G954" s="201"/>
      <c r="H954" s="200"/>
      <c r="I954" s="200"/>
      <c r="J954" s="201">
        <f t="shared" si="1133"/>
        <v>0</v>
      </c>
      <c r="K954" s="200"/>
      <c r="L954" s="200"/>
      <c r="M954" s="200"/>
      <c r="N954" s="200"/>
      <c r="O954" s="200"/>
      <c r="P954" s="200"/>
      <c r="Q954" s="200"/>
      <c r="R954" s="200"/>
      <c r="S954" s="200"/>
      <c r="T954" s="201">
        <f t="shared" si="1136"/>
        <v>0</v>
      </c>
      <c r="U954" s="201">
        <f t="shared" si="1134"/>
        <v>0</v>
      </c>
      <c r="V954" s="200"/>
      <c r="W954" s="201">
        <f t="shared" si="1135"/>
        <v>0</v>
      </c>
      <c r="X954" s="200"/>
      <c r="Y954" s="200"/>
      <c r="AA954" s="295"/>
    </row>
    <row r="955" spans="1:27" s="202" customFormat="1" hidden="1" x14ac:dyDescent="0.25">
      <c r="A955" s="197"/>
      <c r="B955" s="208">
        <v>4244</v>
      </c>
      <c r="C955" s="210" t="s">
        <v>101</v>
      </c>
      <c r="D955" s="200"/>
      <c r="E955" s="200"/>
      <c r="F955" s="201">
        <f t="shared" si="1128"/>
        <v>0</v>
      </c>
      <c r="G955" s="201"/>
      <c r="H955" s="200"/>
      <c r="I955" s="200"/>
      <c r="J955" s="201">
        <f t="shared" si="1133"/>
        <v>0</v>
      </c>
      <c r="K955" s="200"/>
      <c r="L955" s="200"/>
      <c r="M955" s="200"/>
      <c r="N955" s="200"/>
      <c r="O955" s="200"/>
      <c r="P955" s="200"/>
      <c r="Q955" s="200"/>
      <c r="R955" s="200"/>
      <c r="S955" s="200"/>
      <c r="T955" s="201">
        <f t="shared" si="1136"/>
        <v>0</v>
      </c>
      <c r="U955" s="201">
        <f t="shared" si="1134"/>
        <v>0</v>
      </c>
      <c r="V955" s="200"/>
      <c r="W955" s="201">
        <f t="shared" si="1135"/>
        <v>0</v>
      </c>
      <c r="X955" s="200"/>
      <c r="Y955" s="200"/>
      <c r="AA955" s="295"/>
    </row>
    <row r="956" spans="1:27" s="192" customFormat="1" hidden="1" x14ac:dyDescent="0.25">
      <c r="A956" s="189"/>
      <c r="B956" s="189">
        <v>426</v>
      </c>
      <c r="C956" s="210" t="s">
        <v>102</v>
      </c>
      <c r="D956" s="191">
        <f t="shared" ref="D956:E956" si="1147">SUM(D957+D958)</f>
        <v>0</v>
      </c>
      <c r="E956" s="191">
        <f t="shared" si="1147"/>
        <v>0</v>
      </c>
      <c r="F956" s="201">
        <f t="shared" si="1128"/>
        <v>0</v>
      </c>
      <c r="G956" s="191"/>
      <c r="H956" s="191">
        <f t="shared" ref="H956:I956" si="1148">SUM(H957+H958)</f>
        <v>0</v>
      </c>
      <c r="I956" s="191">
        <f t="shared" si="1148"/>
        <v>0</v>
      </c>
      <c r="J956" s="201">
        <f t="shared" si="1133"/>
        <v>0</v>
      </c>
      <c r="K956" s="191">
        <f t="shared" ref="K956:S956" si="1149">SUM(K957+K958)</f>
        <v>0</v>
      </c>
      <c r="L956" s="191">
        <f t="shared" si="1149"/>
        <v>0</v>
      </c>
      <c r="M956" s="191">
        <f t="shared" si="1149"/>
        <v>0</v>
      </c>
      <c r="N956" s="191">
        <f t="shared" si="1149"/>
        <v>0</v>
      </c>
      <c r="O956" s="191">
        <f t="shared" si="1149"/>
        <v>0</v>
      </c>
      <c r="P956" s="191">
        <f t="shared" si="1149"/>
        <v>0</v>
      </c>
      <c r="Q956" s="191">
        <f t="shared" si="1149"/>
        <v>0</v>
      </c>
      <c r="R956" s="191">
        <f t="shared" si="1149"/>
        <v>0</v>
      </c>
      <c r="S956" s="191">
        <f t="shared" si="1149"/>
        <v>0</v>
      </c>
      <c r="T956" s="201">
        <f t="shared" si="1136"/>
        <v>0</v>
      </c>
      <c r="U956" s="201">
        <f t="shared" si="1134"/>
        <v>0</v>
      </c>
      <c r="V956" s="191">
        <f t="shared" ref="V956" si="1150">SUM(V957+V958)</f>
        <v>0</v>
      </c>
      <c r="W956" s="201">
        <f t="shared" si="1135"/>
        <v>0</v>
      </c>
      <c r="X956" s="191">
        <f t="shared" ref="X956:Y956" si="1151">SUM(X957+X958)</f>
        <v>0</v>
      </c>
      <c r="Y956" s="191">
        <f t="shared" si="1151"/>
        <v>0</v>
      </c>
      <c r="AA956" s="295"/>
    </row>
    <row r="957" spans="1:27" s="202" customFormat="1" hidden="1" x14ac:dyDescent="0.25">
      <c r="A957" s="197"/>
      <c r="B957" s="206">
        <v>4262</v>
      </c>
      <c r="C957" s="210" t="s">
        <v>103</v>
      </c>
      <c r="D957" s="200"/>
      <c r="E957" s="200"/>
      <c r="F957" s="201">
        <f t="shared" si="1128"/>
        <v>0</v>
      </c>
      <c r="G957" s="201"/>
      <c r="H957" s="200"/>
      <c r="I957" s="200"/>
      <c r="J957" s="201">
        <f t="shared" si="1133"/>
        <v>0</v>
      </c>
      <c r="K957" s="200"/>
      <c r="L957" s="200"/>
      <c r="M957" s="200"/>
      <c r="N957" s="200"/>
      <c r="O957" s="200"/>
      <c r="P957" s="200"/>
      <c r="Q957" s="200"/>
      <c r="R957" s="200"/>
      <c r="S957" s="200"/>
      <c r="T957" s="201">
        <f t="shared" si="1136"/>
        <v>0</v>
      </c>
      <c r="U957" s="201">
        <f t="shared" si="1134"/>
        <v>0</v>
      </c>
      <c r="V957" s="200"/>
      <c r="W957" s="201">
        <f t="shared" si="1135"/>
        <v>0</v>
      </c>
      <c r="X957" s="200"/>
      <c r="Y957" s="200"/>
      <c r="AA957" s="295"/>
    </row>
    <row r="958" spans="1:27" s="202" customFormat="1" hidden="1" x14ac:dyDescent="0.25">
      <c r="A958" s="197"/>
      <c r="B958" s="206">
        <v>4263</v>
      </c>
      <c r="C958" s="193"/>
      <c r="D958" s="200"/>
      <c r="E958" s="200"/>
      <c r="F958" s="201">
        <f t="shared" si="1128"/>
        <v>0</v>
      </c>
      <c r="G958" s="201"/>
      <c r="H958" s="200"/>
      <c r="I958" s="200"/>
      <c r="J958" s="201">
        <f t="shared" si="1133"/>
        <v>0</v>
      </c>
      <c r="K958" s="200"/>
      <c r="L958" s="200"/>
      <c r="M958" s="200"/>
      <c r="N958" s="200"/>
      <c r="O958" s="200"/>
      <c r="P958" s="200"/>
      <c r="Q958" s="200"/>
      <c r="R958" s="200"/>
      <c r="S958" s="200"/>
      <c r="T958" s="201">
        <f t="shared" si="1136"/>
        <v>0</v>
      </c>
      <c r="U958" s="201">
        <f t="shared" si="1134"/>
        <v>0</v>
      </c>
      <c r="V958" s="200"/>
      <c r="W958" s="201">
        <f t="shared" si="1135"/>
        <v>0</v>
      </c>
      <c r="X958" s="200"/>
      <c r="Y958" s="200"/>
      <c r="AA958" s="295"/>
    </row>
    <row r="959" spans="1:27" hidden="1" x14ac:dyDescent="0.25">
      <c r="C959" s="207" t="s">
        <v>104</v>
      </c>
    </row>
    <row r="960" spans="1:27" s="7" customFormat="1" hidden="1" x14ac:dyDescent="0.25">
      <c r="B960" s="6"/>
      <c r="C960" s="207" t="s">
        <v>105</v>
      </c>
      <c r="D960" s="4">
        <f t="shared" ref="D960:E960" si="1152">SUM(D961+D1018)</f>
        <v>0</v>
      </c>
      <c r="E960" s="4">
        <f t="shared" si="1152"/>
        <v>0</v>
      </c>
      <c r="F960" s="201">
        <f t="shared" ref="F960:F963" si="1153">SUM(H960:S960)</f>
        <v>0</v>
      </c>
      <c r="G960" s="4"/>
      <c r="H960" s="4">
        <f t="shared" ref="H960:I960" si="1154">SUM(H961+H1018)</f>
        <v>0</v>
      </c>
      <c r="I960" s="4">
        <f t="shared" si="1154"/>
        <v>0</v>
      </c>
      <c r="J960" s="201">
        <f t="shared" ref="J960:J1020" si="1155">SUM(H960:I960)</f>
        <v>0</v>
      </c>
      <c r="K960" s="4">
        <f t="shared" ref="K960:S960" si="1156">SUM(K961+K1018)</f>
        <v>0</v>
      </c>
      <c r="L960" s="4">
        <f t="shared" si="1156"/>
        <v>0</v>
      </c>
      <c r="M960" s="4">
        <f t="shared" si="1156"/>
        <v>0</v>
      </c>
      <c r="N960" s="4">
        <f t="shared" si="1156"/>
        <v>0</v>
      </c>
      <c r="O960" s="4">
        <f t="shared" si="1156"/>
        <v>0</v>
      </c>
      <c r="P960" s="4">
        <f t="shared" si="1156"/>
        <v>0</v>
      </c>
      <c r="Q960" s="4">
        <f t="shared" si="1156"/>
        <v>0</v>
      </c>
      <c r="R960" s="4">
        <f t="shared" si="1156"/>
        <v>0</v>
      </c>
      <c r="S960" s="4">
        <f t="shared" si="1156"/>
        <v>0</v>
      </c>
      <c r="T960" s="201">
        <f>SUM(K960:S960)</f>
        <v>0</v>
      </c>
      <c r="U960" s="201">
        <f t="shared" ref="U960:U1023" si="1157">SUM(J960+T960)</f>
        <v>0</v>
      </c>
      <c r="V960" s="4">
        <f t="shared" ref="V960" si="1158">SUM(V961+V1018)</f>
        <v>0</v>
      </c>
      <c r="W960" s="201">
        <f t="shared" ref="W960:W1023" si="1159">SUM(U960:V960)</f>
        <v>0</v>
      </c>
      <c r="X960" s="4">
        <f t="shared" ref="X960:Y960" si="1160">SUM(X961+X1018)</f>
        <v>0</v>
      </c>
      <c r="Y960" s="4">
        <f t="shared" si="1160"/>
        <v>0</v>
      </c>
      <c r="AA960" s="295"/>
    </row>
    <row r="961" spans="1:27" s="7" customFormat="1" hidden="1" x14ac:dyDescent="0.25">
      <c r="B961" s="6">
        <v>3</v>
      </c>
      <c r="C961" s="2"/>
      <c r="D961" s="4">
        <f t="shared" ref="D961:E961" si="1161">SUM(D962+D974+D1007)</f>
        <v>0</v>
      </c>
      <c r="E961" s="4">
        <f t="shared" si="1161"/>
        <v>0</v>
      </c>
      <c r="F961" s="201">
        <f t="shared" si="1153"/>
        <v>0</v>
      </c>
      <c r="G961" s="4"/>
      <c r="H961" s="4">
        <f t="shared" ref="H961:I961" si="1162">SUM(H962+H974+H1007)</f>
        <v>0</v>
      </c>
      <c r="I961" s="4">
        <f t="shared" si="1162"/>
        <v>0</v>
      </c>
      <c r="J961" s="201">
        <f t="shared" si="1155"/>
        <v>0</v>
      </c>
      <c r="K961" s="4">
        <f t="shared" ref="K961:S961" si="1163">SUM(K962+K974+K1007)</f>
        <v>0</v>
      </c>
      <c r="L961" s="4">
        <f t="shared" si="1163"/>
        <v>0</v>
      </c>
      <c r="M961" s="4">
        <f t="shared" si="1163"/>
        <v>0</v>
      </c>
      <c r="N961" s="4">
        <f t="shared" si="1163"/>
        <v>0</v>
      </c>
      <c r="O961" s="4">
        <f t="shared" si="1163"/>
        <v>0</v>
      </c>
      <c r="P961" s="4">
        <f t="shared" si="1163"/>
        <v>0</v>
      </c>
      <c r="Q961" s="4">
        <f t="shared" si="1163"/>
        <v>0</v>
      </c>
      <c r="R961" s="4">
        <f t="shared" si="1163"/>
        <v>0</v>
      </c>
      <c r="S961" s="4">
        <f t="shared" si="1163"/>
        <v>0</v>
      </c>
      <c r="T961" s="201">
        <f t="shared" ref="T961:T1024" si="1164">SUM(K961:S961)</f>
        <v>0</v>
      </c>
      <c r="U961" s="201">
        <f t="shared" si="1157"/>
        <v>0</v>
      </c>
      <c r="V961" s="4">
        <f t="shared" ref="V961" si="1165">SUM(V962+V974+V1007)</f>
        <v>0</v>
      </c>
      <c r="W961" s="201">
        <f t="shared" si="1159"/>
        <v>0</v>
      </c>
      <c r="X961" s="4">
        <f t="shared" ref="X961:Y961" si="1166">SUM(X962+X974+X1007)</f>
        <v>0</v>
      </c>
      <c r="Y961" s="4">
        <f t="shared" si="1166"/>
        <v>0</v>
      </c>
      <c r="AA961" s="295"/>
    </row>
    <row r="962" spans="1:27" s="7" customFormat="1" hidden="1" x14ac:dyDescent="0.25">
      <c r="B962" s="6">
        <v>31</v>
      </c>
      <c r="C962" s="10" t="s">
        <v>550</v>
      </c>
      <c r="D962" s="4">
        <f t="shared" ref="D962:E962" si="1167">SUM(D963+D968+D970)</f>
        <v>0</v>
      </c>
      <c r="E962" s="4">
        <f t="shared" si="1167"/>
        <v>0</v>
      </c>
      <c r="F962" s="201">
        <f t="shared" si="1153"/>
        <v>0</v>
      </c>
      <c r="G962" s="4"/>
      <c r="H962" s="4">
        <f t="shared" ref="H962:I962" si="1168">SUM(H963+H968+H970)</f>
        <v>0</v>
      </c>
      <c r="I962" s="4">
        <f t="shared" si="1168"/>
        <v>0</v>
      </c>
      <c r="J962" s="201">
        <f t="shared" si="1155"/>
        <v>0</v>
      </c>
      <c r="K962" s="4">
        <f t="shared" ref="K962:S962" si="1169">SUM(K963+K968+K970)</f>
        <v>0</v>
      </c>
      <c r="L962" s="4">
        <f t="shared" si="1169"/>
        <v>0</v>
      </c>
      <c r="M962" s="4">
        <f t="shared" si="1169"/>
        <v>0</v>
      </c>
      <c r="N962" s="4">
        <f t="shared" si="1169"/>
        <v>0</v>
      </c>
      <c r="O962" s="4">
        <f t="shared" si="1169"/>
        <v>0</v>
      </c>
      <c r="P962" s="4">
        <f t="shared" si="1169"/>
        <v>0</v>
      </c>
      <c r="Q962" s="4">
        <f t="shared" si="1169"/>
        <v>0</v>
      </c>
      <c r="R962" s="4">
        <f t="shared" si="1169"/>
        <v>0</v>
      </c>
      <c r="S962" s="4">
        <f t="shared" si="1169"/>
        <v>0</v>
      </c>
      <c r="T962" s="201">
        <f t="shared" si="1164"/>
        <v>0</v>
      </c>
      <c r="U962" s="201">
        <f t="shared" si="1157"/>
        <v>0</v>
      </c>
      <c r="V962" s="4">
        <f t="shared" ref="V962" si="1170">SUM(V963+V968+V970)</f>
        <v>0</v>
      </c>
      <c r="W962" s="201">
        <f t="shared" si="1159"/>
        <v>0</v>
      </c>
      <c r="X962" s="4">
        <f t="shared" ref="X962:Y962" si="1171">SUM(X963+X968+X970)</f>
        <v>0</v>
      </c>
      <c r="Y962" s="4">
        <f t="shared" si="1171"/>
        <v>0</v>
      </c>
      <c r="AA962" s="295"/>
    </row>
    <row r="963" spans="1:27" s="7" customFormat="1" hidden="1" x14ac:dyDescent="0.25">
      <c r="B963" s="6">
        <v>311</v>
      </c>
      <c r="C963" s="7" t="s">
        <v>119</v>
      </c>
      <c r="D963" s="4">
        <f t="shared" ref="D963:E963" si="1172">SUM(D964+D965+D966+D967)</f>
        <v>0</v>
      </c>
      <c r="E963" s="4">
        <f t="shared" si="1172"/>
        <v>0</v>
      </c>
      <c r="F963" s="201">
        <f t="shared" si="1153"/>
        <v>0</v>
      </c>
      <c r="G963" s="4"/>
      <c r="H963" s="4">
        <f t="shared" ref="H963:I963" si="1173">SUM(H964+H965+H966+H967)</f>
        <v>0</v>
      </c>
      <c r="I963" s="4">
        <f t="shared" si="1173"/>
        <v>0</v>
      </c>
      <c r="J963" s="201">
        <f t="shared" si="1155"/>
        <v>0</v>
      </c>
      <c r="K963" s="4">
        <f t="shared" ref="K963:S963" si="1174">SUM(K964+K965+K966+K967)</f>
        <v>0</v>
      </c>
      <c r="L963" s="4">
        <f t="shared" si="1174"/>
        <v>0</v>
      </c>
      <c r="M963" s="4">
        <f t="shared" si="1174"/>
        <v>0</v>
      </c>
      <c r="N963" s="4">
        <f t="shared" si="1174"/>
        <v>0</v>
      </c>
      <c r="O963" s="4">
        <f t="shared" si="1174"/>
        <v>0</v>
      </c>
      <c r="P963" s="4">
        <f t="shared" si="1174"/>
        <v>0</v>
      </c>
      <c r="Q963" s="4">
        <f t="shared" si="1174"/>
        <v>0</v>
      </c>
      <c r="R963" s="4">
        <f t="shared" si="1174"/>
        <v>0</v>
      </c>
      <c r="S963" s="4">
        <f t="shared" si="1174"/>
        <v>0</v>
      </c>
      <c r="T963" s="201">
        <f t="shared" si="1164"/>
        <v>0</v>
      </c>
      <c r="U963" s="201">
        <f t="shared" si="1157"/>
        <v>0</v>
      </c>
      <c r="V963" s="4">
        <f t="shared" ref="V963" si="1175">SUM(V964+V965+V966+V967)</f>
        <v>0</v>
      </c>
      <c r="W963" s="201">
        <f t="shared" si="1159"/>
        <v>0</v>
      </c>
      <c r="X963" s="4">
        <f t="shared" ref="X963:Y963" si="1176">SUM(X964+X965+X966+X967)</f>
        <v>0</v>
      </c>
      <c r="Y963" s="4">
        <f t="shared" si="1176"/>
        <v>0</v>
      </c>
      <c r="AA963" s="295"/>
    </row>
    <row r="964" spans="1:27" s="202" customFormat="1" hidden="1" x14ac:dyDescent="0.25">
      <c r="A964" s="197"/>
      <c r="B964" s="198" t="s">
        <v>0</v>
      </c>
      <c r="C964" s="7"/>
      <c r="D964" s="200"/>
      <c r="E964" s="200"/>
      <c r="F964" s="201">
        <f t="shared" ref="F964" si="1177">SUM(H964:S964)</f>
        <v>0</v>
      </c>
      <c r="G964" s="201"/>
      <c r="H964" s="200"/>
      <c r="I964" s="200"/>
      <c r="J964" s="201">
        <f t="shared" si="1155"/>
        <v>0</v>
      </c>
      <c r="K964" s="200"/>
      <c r="L964" s="200"/>
      <c r="M964" s="200"/>
      <c r="N964" s="200"/>
      <c r="O964" s="200"/>
      <c r="P964" s="200"/>
      <c r="Q964" s="200"/>
      <c r="R964" s="200"/>
      <c r="S964" s="200"/>
      <c r="T964" s="201">
        <f t="shared" si="1164"/>
        <v>0</v>
      </c>
      <c r="U964" s="201">
        <f t="shared" si="1157"/>
        <v>0</v>
      </c>
      <c r="V964" s="200"/>
      <c r="W964" s="201">
        <f t="shared" si="1159"/>
        <v>0</v>
      </c>
      <c r="X964" s="200"/>
      <c r="Y964" s="200"/>
      <c r="AA964" s="295"/>
    </row>
    <row r="965" spans="1:27" s="202" customFormat="1" hidden="1" x14ac:dyDescent="0.25">
      <c r="A965" s="197"/>
      <c r="B965" s="198" t="s">
        <v>2</v>
      </c>
      <c r="C965" s="7"/>
      <c r="D965" s="200"/>
      <c r="E965" s="200"/>
      <c r="F965" s="201">
        <f t="shared" ref="F965:F1019" si="1178">SUM(H965:S965)</f>
        <v>0</v>
      </c>
      <c r="G965" s="201"/>
      <c r="H965" s="200"/>
      <c r="I965" s="200"/>
      <c r="J965" s="201">
        <f t="shared" si="1155"/>
        <v>0</v>
      </c>
      <c r="K965" s="200"/>
      <c r="L965" s="200"/>
      <c r="M965" s="200"/>
      <c r="N965" s="200"/>
      <c r="O965" s="200"/>
      <c r="P965" s="200"/>
      <c r="Q965" s="200"/>
      <c r="R965" s="200"/>
      <c r="S965" s="200"/>
      <c r="T965" s="201">
        <f t="shared" si="1164"/>
        <v>0</v>
      </c>
      <c r="U965" s="201">
        <f t="shared" si="1157"/>
        <v>0</v>
      </c>
      <c r="V965" s="200"/>
      <c r="W965" s="201">
        <f t="shared" si="1159"/>
        <v>0</v>
      </c>
      <c r="X965" s="200"/>
      <c r="Y965" s="200"/>
      <c r="AA965" s="295"/>
    </row>
    <row r="966" spans="1:27" s="202" customFormat="1" hidden="1" x14ac:dyDescent="0.25">
      <c r="A966" s="197"/>
      <c r="B966" s="198" t="s">
        <v>4</v>
      </c>
      <c r="C966" s="199" t="s">
        <v>1</v>
      </c>
      <c r="D966" s="200"/>
      <c r="E966" s="200"/>
      <c r="F966" s="201">
        <f t="shared" si="1178"/>
        <v>0</v>
      </c>
      <c r="G966" s="201"/>
      <c r="H966" s="200"/>
      <c r="I966" s="200"/>
      <c r="J966" s="201">
        <f t="shared" si="1155"/>
        <v>0</v>
      </c>
      <c r="K966" s="200"/>
      <c r="L966" s="200"/>
      <c r="M966" s="200"/>
      <c r="N966" s="200"/>
      <c r="O966" s="200"/>
      <c r="P966" s="200"/>
      <c r="Q966" s="200"/>
      <c r="R966" s="200"/>
      <c r="S966" s="200"/>
      <c r="T966" s="201">
        <f t="shared" si="1164"/>
        <v>0</v>
      </c>
      <c r="U966" s="201">
        <f t="shared" si="1157"/>
        <v>0</v>
      </c>
      <c r="V966" s="200"/>
      <c r="W966" s="201">
        <f t="shared" si="1159"/>
        <v>0</v>
      </c>
      <c r="X966" s="200"/>
      <c r="Y966" s="200"/>
      <c r="AA966" s="295"/>
    </row>
    <row r="967" spans="1:27" s="202" customFormat="1" hidden="1" x14ac:dyDescent="0.25">
      <c r="A967" s="197"/>
      <c r="B967" s="198" t="s">
        <v>6</v>
      </c>
      <c r="C967" s="199" t="s">
        <v>3</v>
      </c>
      <c r="D967" s="200"/>
      <c r="E967" s="200"/>
      <c r="F967" s="201">
        <f t="shared" si="1178"/>
        <v>0</v>
      </c>
      <c r="G967" s="201"/>
      <c r="H967" s="200"/>
      <c r="I967" s="200"/>
      <c r="J967" s="201">
        <f t="shared" si="1155"/>
        <v>0</v>
      </c>
      <c r="K967" s="200"/>
      <c r="L967" s="200"/>
      <c r="M967" s="200"/>
      <c r="N967" s="200"/>
      <c r="O967" s="200"/>
      <c r="P967" s="200"/>
      <c r="Q967" s="200"/>
      <c r="R967" s="200"/>
      <c r="S967" s="200"/>
      <c r="T967" s="201">
        <f t="shared" si="1164"/>
        <v>0</v>
      </c>
      <c r="U967" s="201">
        <f t="shared" si="1157"/>
        <v>0</v>
      </c>
      <c r="V967" s="200"/>
      <c r="W967" s="201">
        <f t="shared" si="1159"/>
        <v>0</v>
      </c>
      <c r="X967" s="200"/>
      <c r="Y967" s="200"/>
      <c r="AA967" s="295"/>
    </row>
    <row r="968" spans="1:27" s="192" customFormat="1" hidden="1" x14ac:dyDescent="0.25">
      <c r="A968" s="189"/>
      <c r="B968" s="189">
        <v>312</v>
      </c>
      <c r="C968" s="199" t="s">
        <v>5</v>
      </c>
      <c r="D968" s="191">
        <f>SUM(D969)</f>
        <v>0</v>
      </c>
      <c r="E968" s="191">
        <f t="shared" ref="E968:V968" si="1179">SUM(E969)</f>
        <v>0</v>
      </c>
      <c r="F968" s="201">
        <f t="shared" si="1178"/>
        <v>0</v>
      </c>
      <c r="G968" s="191"/>
      <c r="H968" s="191">
        <f t="shared" si="1179"/>
        <v>0</v>
      </c>
      <c r="I968" s="191">
        <f t="shared" si="1179"/>
        <v>0</v>
      </c>
      <c r="J968" s="201">
        <f t="shared" si="1155"/>
        <v>0</v>
      </c>
      <c r="K968" s="191">
        <f t="shared" si="1179"/>
        <v>0</v>
      </c>
      <c r="L968" s="191">
        <f t="shared" si="1179"/>
        <v>0</v>
      </c>
      <c r="M968" s="191">
        <f t="shared" si="1179"/>
        <v>0</v>
      </c>
      <c r="N968" s="191">
        <f t="shared" si="1179"/>
        <v>0</v>
      </c>
      <c r="O968" s="191">
        <f t="shared" si="1179"/>
        <v>0</v>
      </c>
      <c r="P968" s="191">
        <f t="shared" si="1179"/>
        <v>0</v>
      </c>
      <c r="Q968" s="191">
        <f t="shared" si="1179"/>
        <v>0</v>
      </c>
      <c r="R968" s="191">
        <f t="shared" si="1179"/>
        <v>0</v>
      </c>
      <c r="S968" s="191">
        <f t="shared" si="1179"/>
        <v>0</v>
      </c>
      <c r="T968" s="201">
        <f t="shared" si="1164"/>
        <v>0</v>
      </c>
      <c r="U968" s="201">
        <f t="shared" si="1157"/>
        <v>0</v>
      </c>
      <c r="V968" s="191">
        <f t="shared" si="1179"/>
        <v>0</v>
      </c>
      <c r="W968" s="201">
        <f t="shared" si="1159"/>
        <v>0</v>
      </c>
      <c r="X968" s="191">
        <f t="shared" ref="X968:Y968" si="1180">SUM(X969)</f>
        <v>0</v>
      </c>
      <c r="Y968" s="191">
        <f t="shared" si="1180"/>
        <v>0</v>
      </c>
      <c r="AA968" s="295"/>
    </row>
    <row r="969" spans="1:27" s="202" customFormat="1" hidden="1" x14ac:dyDescent="0.25">
      <c r="A969" s="197"/>
      <c r="B969" s="198" t="s">
        <v>8</v>
      </c>
      <c r="C969" s="199" t="s">
        <v>7</v>
      </c>
      <c r="D969" s="200"/>
      <c r="E969" s="200"/>
      <c r="F969" s="201">
        <f t="shared" si="1178"/>
        <v>0</v>
      </c>
      <c r="G969" s="201"/>
      <c r="H969" s="200"/>
      <c r="I969" s="200"/>
      <c r="J969" s="201">
        <f t="shared" si="1155"/>
        <v>0</v>
      </c>
      <c r="K969" s="200"/>
      <c r="L969" s="200"/>
      <c r="M969" s="200"/>
      <c r="N969" s="200"/>
      <c r="O969" s="200"/>
      <c r="P969" s="200"/>
      <c r="Q969" s="200"/>
      <c r="R969" s="200"/>
      <c r="S969" s="200"/>
      <c r="T969" s="201">
        <f t="shared" si="1164"/>
        <v>0</v>
      </c>
      <c r="U969" s="201">
        <f t="shared" si="1157"/>
        <v>0</v>
      </c>
      <c r="V969" s="200"/>
      <c r="W969" s="201">
        <f t="shared" si="1159"/>
        <v>0</v>
      </c>
      <c r="X969" s="200"/>
      <c r="Y969" s="200"/>
      <c r="AA969" s="295"/>
    </row>
    <row r="970" spans="1:27" s="192" customFormat="1" hidden="1" x14ac:dyDescent="0.25">
      <c r="A970" s="189"/>
      <c r="B970" s="189">
        <v>313</v>
      </c>
      <c r="C970" s="190"/>
      <c r="D970" s="191">
        <f t="shared" ref="D970:E970" si="1181">SUM(D971+D972+D973)</f>
        <v>0</v>
      </c>
      <c r="E970" s="191">
        <f t="shared" si="1181"/>
        <v>0</v>
      </c>
      <c r="F970" s="201">
        <f t="shared" si="1178"/>
        <v>0</v>
      </c>
      <c r="G970" s="191"/>
      <c r="H970" s="191">
        <f t="shared" ref="H970:I970" si="1182">SUM(H971+H972+H973)</f>
        <v>0</v>
      </c>
      <c r="I970" s="191">
        <f t="shared" si="1182"/>
        <v>0</v>
      </c>
      <c r="J970" s="201">
        <f t="shared" si="1155"/>
        <v>0</v>
      </c>
      <c r="K970" s="191">
        <f t="shared" ref="K970:S970" si="1183">SUM(K971+K972+K973)</f>
        <v>0</v>
      </c>
      <c r="L970" s="191">
        <f t="shared" si="1183"/>
        <v>0</v>
      </c>
      <c r="M970" s="191">
        <f t="shared" si="1183"/>
        <v>0</v>
      </c>
      <c r="N970" s="191">
        <f t="shared" si="1183"/>
        <v>0</v>
      </c>
      <c r="O970" s="191">
        <f t="shared" si="1183"/>
        <v>0</v>
      </c>
      <c r="P970" s="191">
        <f t="shared" si="1183"/>
        <v>0</v>
      </c>
      <c r="Q970" s="191">
        <f t="shared" si="1183"/>
        <v>0</v>
      </c>
      <c r="R970" s="191">
        <f t="shared" si="1183"/>
        <v>0</v>
      </c>
      <c r="S970" s="191">
        <f t="shared" si="1183"/>
        <v>0</v>
      </c>
      <c r="T970" s="201">
        <f t="shared" si="1164"/>
        <v>0</v>
      </c>
      <c r="U970" s="201">
        <f t="shared" si="1157"/>
        <v>0</v>
      </c>
      <c r="V970" s="191">
        <f t="shared" ref="V970" si="1184">SUM(V971+V972+V973)</f>
        <v>0</v>
      </c>
      <c r="W970" s="201">
        <f t="shared" si="1159"/>
        <v>0</v>
      </c>
      <c r="X970" s="191">
        <f t="shared" ref="X970:Y970" si="1185">SUM(X971+X972+X973)</f>
        <v>0</v>
      </c>
      <c r="Y970" s="191">
        <f t="shared" si="1185"/>
        <v>0</v>
      </c>
      <c r="AA970" s="295"/>
    </row>
    <row r="971" spans="1:27" s="202" customFormat="1" hidden="1" x14ac:dyDescent="0.25">
      <c r="A971" s="197"/>
      <c r="B971" s="198" t="s">
        <v>10</v>
      </c>
      <c r="C971" s="199" t="s">
        <v>9</v>
      </c>
      <c r="D971" s="200"/>
      <c r="E971" s="200"/>
      <c r="F971" s="201">
        <f t="shared" si="1178"/>
        <v>0</v>
      </c>
      <c r="G971" s="201"/>
      <c r="H971" s="200"/>
      <c r="I971" s="200"/>
      <c r="J971" s="201">
        <f t="shared" si="1155"/>
        <v>0</v>
      </c>
      <c r="K971" s="200"/>
      <c r="L971" s="200"/>
      <c r="M971" s="200"/>
      <c r="N971" s="200"/>
      <c r="O971" s="200"/>
      <c r="P971" s="200"/>
      <c r="Q971" s="200"/>
      <c r="R971" s="200"/>
      <c r="S971" s="200"/>
      <c r="T971" s="201">
        <f t="shared" si="1164"/>
        <v>0</v>
      </c>
      <c r="U971" s="201">
        <f t="shared" si="1157"/>
        <v>0</v>
      </c>
      <c r="V971" s="200"/>
      <c r="W971" s="201">
        <f t="shared" si="1159"/>
        <v>0</v>
      </c>
      <c r="X971" s="200"/>
      <c r="Y971" s="200"/>
      <c r="AA971" s="295"/>
    </row>
    <row r="972" spans="1:27" s="202" customFormat="1" hidden="1" x14ac:dyDescent="0.25">
      <c r="A972" s="197"/>
      <c r="B972" s="198" t="s">
        <v>12</v>
      </c>
      <c r="C972" s="190"/>
      <c r="D972" s="200"/>
      <c r="E972" s="200"/>
      <c r="F972" s="201">
        <f t="shared" si="1178"/>
        <v>0</v>
      </c>
      <c r="G972" s="201"/>
      <c r="H972" s="200"/>
      <c r="I972" s="200"/>
      <c r="J972" s="201">
        <f t="shared" si="1155"/>
        <v>0</v>
      </c>
      <c r="K972" s="200"/>
      <c r="L972" s="200"/>
      <c r="M972" s="200"/>
      <c r="N972" s="200"/>
      <c r="O972" s="200"/>
      <c r="P972" s="200"/>
      <c r="Q972" s="200"/>
      <c r="R972" s="200"/>
      <c r="S972" s="200"/>
      <c r="T972" s="201">
        <f t="shared" si="1164"/>
        <v>0</v>
      </c>
      <c r="U972" s="201">
        <f t="shared" si="1157"/>
        <v>0</v>
      </c>
      <c r="V972" s="200"/>
      <c r="W972" s="201">
        <f t="shared" si="1159"/>
        <v>0</v>
      </c>
      <c r="X972" s="200"/>
      <c r="Y972" s="200"/>
      <c r="AA972" s="295"/>
    </row>
    <row r="973" spans="1:27" s="202" customFormat="1" ht="12.75" hidden="1" customHeight="1" x14ac:dyDescent="0.25">
      <c r="A973" s="197"/>
      <c r="B973" s="198" t="s">
        <v>14</v>
      </c>
      <c r="C973" s="199" t="s">
        <v>11</v>
      </c>
      <c r="D973" s="200"/>
      <c r="E973" s="200"/>
      <c r="F973" s="201">
        <f t="shared" si="1178"/>
        <v>0</v>
      </c>
      <c r="G973" s="201"/>
      <c r="H973" s="200"/>
      <c r="I973" s="200"/>
      <c r="J973" s="201">
        <f t="shared" si="1155"/>
        <v>0</v>
      </c>
      <c r="K973" s="200"/>
      <c r="L973" s="200"/>
      <c r="M973" s="200"/>
      <c r="N973" s="200"/>
      <c r="O973" s="200"/>
      <c r="P973" s="200"/>
      <c r="Q973" s="200"/>
      <c r="R973" s="200"/>
      <c r="S973" s="200"/>
      <c r="T973" s="201">
        <f t="shared" si="1164"/>
        <v>0</v>
      </c>
      <c r="U973" s="201">
        <f t="shared" si="1157"/>
        <v>0</v>
      </c>
      <c r="V973" s="200"/>
      <c r="W973" s="201">
        <f t="shared" si="1159"/>
        <v>0</v>
      </c>
      <c r="X973" s="200"/>
      <c r="Y973" s="200"/>
      <c r="AA973" s="295"/>
    </row>
    <row r="974" spans="1:27" s="192" customFormat="1" ht="12.75" hidden="1" customHeight="1" x14ac:dyDescent="0.25">
      <c r="A974" s="189"/>
      <c r="B974" s="189">
        <v>32</v>
      </c>
      <c r="C974" s="199" t="s">
        <v>13</v>
      </c>
      <c r="D974" s="191">
        <f t="shared" ref="D974:E974" si="1186">SUM(D975+D980+D987+D997+D999)</f>
        <v>0</v>
      </c>
      <c r="E974" s="191">
        <f t="shared" si="1186"/>
        <v>0</v>
      </c>
      <c r="F974" s="201">
        <f t="shared" si="1178"/>
        <v>0</v>
      </c>
      <c r="G974" s="191"/>
      <c r="H974" s="191">
        <f t="shared" ref="H974:I974" si="1187">SUM(H975+H980+H987+H997+H999)</f>
        <v>0</v>
      </c>
      <c r="I974" s="191">
        <f t="shared" si="1187"/>
        <v>0</v>
      </c>
      <c r="J974" s="201">
        <f t="shared" si="1155"/>
        <v>0</v>
      </c>
      <c r="K974" s="191">
        <f t="shared" ref="K974:S974" si="1188">SUM(K975+K980+K987+K997+K999)</f>
        <v>0</v>
      </c>
      <c r="L974" s="191">
        <f t="shared" si="1188"/>
        <v>0</v>
      </c>
      <c r="M974" s="191">
        <f t="shared" si="1188"/>
        <v>0</v>
      </c>
      <c r="N974" s="191">
        <f t="shared" si="1188"/>
        <v>0</v>
      </c>
      <c r="O974" s="191">
        <f t="shared" si="1188"/>
        <v>0</v>
      </c>
      <c r="P974" s="191">
        <f t="shared" si="1188"/>
        <v>0</v>
      </c>
      <c r="Q974" s="191">
        <f t="shared" si="1188"/>
        <v>0</v>
      </c>
      <c r="R974" s="191">
        <f t="shared" si="1188"/>
        <v>0</v>
      </c>
      <c r="S974" s="191">
        <f t="shared" si="1188"/>
        <v>0</v>
      </c>
      <c r="T974" s="201">
        <f t="shared" si="1164"/>
        <v>0</v>
      </c>
      <c r="U974" s="201">
        <f t="shared" si="1157"/>
        <v>0</v>
      </c>
      <c r="V974" s="191">
        <f t="shared" ref="V974" si="1189">SUM(V975+V980+V987+V997+V999)</f>
        <v>0</v>
      </c>
      <c r="W974" s="201">
        <f t="shared" si="1159"/>
        <v>0</v>
      </c>
      <c r="X974" s="191">
        <f t="shared" ref="X974:Y974" si="1190">SUM(X975+X980+X987+X997+X999)</f>
        <v>0</v>
      </c>
      <c r="Y974" s="191">
        <f t="shared" si="1190"/>
        <v>0</v>
      </c>
      <c r="AA974" s="295"/>
    </row>
    <row r="975" spans="1:27" s="192" customFormat="1" ht="12.75" hidden="1" customHeight="1" x14ac:dyDescent="0.25">
      <c r="A975" s="189"/>
      <c r="B975" s="189">
        <v>321</v>
      </c>
      <c r="C975" s="199" t="s">
        <v>15</v>
      </c>
      <c r="D975" s="191">
        <f t="shared" ref="D975:E975" si="1191">SUM(D976+D977+D978+D979)</f>
        <v>0</v>
      </c>
      <c r="E975" s="191">
        <f t="shared" si="1191"/>
        <v>0</v>
      </c>
      <c r="F975" s="201">
        <f t="shared" si="1178"/>
        <v>0</v>
      </c>
      <c r="G975" s="191"/>
      <c r="H975" s="191">
        <f t="shared" ref="H975:I975" si="1192">SUM(H976+H977+H978+H979)</f>
        <v>0</v>
      </c>
      <c r="I975" s="191">
        <f t="shared" si="1192"/>
        <v>0</v>
      </c>
      <c r="J975" s="201">
        <f t="shared" si="1155"/>
        <v>0</v>
      </c>
      <c r="K975" s="191">
        <f t="shared" ref="K975:S975" si="1193">SUM(K976+K977+K978+K979)</f>
        <v>0</v>
      </c>
      <c r="L975" s="191">
        <f t="shared" si="1193"/>
        <v>0</v>
      </c>
      <c r="M975" s="191">
        <f t="shared" si="1193"/>
        <v>0</v>
      </c>
      <c r="N975" s="191">
        <f t="shared" si="1193"/>
        <v>0</v>
      </c>
      <c r="O975" s="191">
        <f t="shared" si="1193"/>
        <v>0</v>
      </c>
      <c r="P975" s="191">
        <f t="shared" si="1193"/>
        <v>0</v>
      </c>
      <c r="Q975" s="191">
        <f t="shared" si="1193"/>
        <v>0</v>
      </c>
      <c r="R975" s="191">
        <f t="shared" si="1193"/>
        <v>0</v>
      </c>
      <c r="S975" s="191">
        <f t="shared" si="1193"/>
        <v>0</v>
      </c>
      <c r="T975" s="201">
        <f t="shared" si="1164"/>
        <v>0</v>
      </c>
      <c r="U975" s="201">
        <f t="shared" si="1157"/>
        <v>0</v>
      </c>
      <c r="V975" s="191">
        <f t="shared" ref="V975" si="1194">SUM(V976+V977+V978+V979)</f>
        <v>0</v>
      </c>
      <c r="W975" s="201">
        <f t="shared" si="1159"/>
        <v>0</v>
      </c>
      <c r="X975" s="191">
        <f t="shared" ref="X975:Y975" si="1195">SUM(X976+X977+X978+X979)</f>
        <v>0</v>
      </c>
      <c r="Y975" s="191">
        <f t="shared" si="1195"/>
        <v>0</v>
      </c>
      <c r="AA975" s="295"/>
    </row>
    <row r="976" spans="1:27" s="202" customFormat="1" hidden="1" x14ac:dyDescent="0.25">
      <c r="A976" s="197"/>
      <c r="B976" s="198" t="s">
        <v>16</v>
      </c>
      <c r="C976" s="190"/>
      <c r="D976" s="200"/>
      <c r="E976" s="200"/>
      <c r="F976" s="201">
        <f t="shared" si="1178"/>
        <v>0</v>
      </c>
      <c r="G976" s="201"/>
      <c r="H976" s="200"/>
      <c r="I976" s="200"/>
      <c r="J976" s="201">
        <f t="shared" si="1155"/>
        <v>0</v>
      </c>
      <c r="K976" s="200"/>
      <c r="L976" s="200"/>
      <c r="M976" s="200"/>
      <c r="N976" s="200"/>
      <c r="O976" s="200"/>
      <c r="P976" s="200"/>
      <c r="Q976" s="200"/>
      <c r="R976" s="200"/>
      <c r="S976" s="200"/>
      <c r="T976" s="201">
        <f t="shared" si="1164"/>
        <v>0</v>
      </c>
      <c r="U976" s="201">
        <f t="shared" si="1157"/>
        <v>0</v>
      </c>
      <c r="V976" s="200"/>
      <c r="W976" s="201">
        <f t="shared" si="1159"/>
        <v>0</v>
      </c>
      <c r="X976" s="200"/>
      <c r="Y976" s="200"/>
      <c r="AA976" s="295"/>
    </row>
    <row r="977" spans="1:27" s="202" customFormat="1" hidden="1" x14ac:dyDescent="0.25">
      <c r="A977" s="197"/>
      <c r="B977" s="198" t="s">
        <v>18</v>
      </c>
      <c r="C977" s="190"/>
      <c r="D977" s="200"/>
      <c r="E977" s="200"/>
      <c r="F977" s="201">
        <f t="shared" si="1178"/>
        <v>0</v>
      </c>
      <c r="G977" s="201"/>
      <c r="H977" s="200"/>
      <c r="I977" s="200"/>
      <c r="J977" s="201">
        <f t="shared" si="1155"/>
        <v>0</v>
      </c>
      <c r="K977" s="200"/>
      <c r="L977" s="200"/>
      <c r="M977" s="200"/>
      <c r="N977" s="200"/>
      <c r="O977" s="200"/>
      <c r="P977" s="200"/>
      <c r="Q977" s="200"/>
      <c r="R977" s="200"/>
      <c r="S977" s="200"/>
      <c r="T977" s="201">
        <f t="shared" si="1164"/>
        <v>0</v>
      </c>
      <c r="U977" s="201">
        <f t="shared" si="1157"/>
        <v>0</v>
      </c>
      <c r="V977" s="200"/>
      <c r="W977" s="201">
        <f t="shared" si="1159"/>
        <v>0</v>
      </c>
      <c r="X977" s="200"/>
      <c r="Y977" s="200"/>
      <c r="AA977" s="295"/>
    </row>
    <row r="978" spans="1:27" s="202" customFormat="1" hidden="1" x14ac:dyDescent="0.25">
      <c r="A978" s="197"/>
      <c r="B978" s="198" t="s">
        <v>20</v>
      </c>
      <c r="C978" s="199" t="s">
        <v>17</v>
      </c>
      <c r="D978" s="200"/>
      <c r="E978" s="200"/>
      <c r="F978" s="201">
        <f t="shared" si="1178"/>
        <v>0</v>
      </c>
      <c r="G978" s="201"/>
      <c r="H978" s="200"/>
      <c r="I978" s="200"/>
      <c r="J978" s="201">
        <f t="shared" si="1155"/>
        <v>0</v>
      </c>
      <c r="K978" s="200"/>
      <c r="L978" s="200"/>
      <c r="M978" s="200"/>
      <c r="N978" s="200"/>
      <c r="O978" s="200"/>
      <c r="P978" s="200"/>
      <c r="Q978" s="200"/>
      <c r="R978" s="200"/>
      <c r="S978" s="200"/>
      <c r="T978" s="201">
        <f t="shared" si="1164"/>
        <v>0</v>
      </c>
      <c r="U978" s="201">
        <f t="shared" si="1157"/>
        <v>0</v>
      </c>
      <c r="V978" s="200"/>
      <c r="W978" s="201">
        <f t="shared" si="1159"/>
        <v>0</v>
      </c>
      <c r="X978" s="200"/>
      <c r="Y978" s="200"/>
      <c r="AA978" s="295"/>
    </row>
    <row r="979" spans="1:27" s="202" customFormat="1" hidden="1" x14ac:dyDescent="0.25">
      <c r="A979" s="197"/>
      <c r="B979" s="197">
        <v>3214</v>
      </c>
      <c r="C979" s="199" t="s">
        <v>19</v>
      </c>
      <c r="D979" s="200"/>
      <c r="E979" s="200"/>
      <c r="F979" s="201">
        <f t="shared" si="1178"/>
        <v>0</v>
      </c>
      <c r="G979" s="201"/>
      <c r="H979" s="200"/>
      <c r="I979" s="200"/>
      <c r="J979" s="201">
        <f t="shared" si="1155"/>
        <v>0</v>
      </c>
      <c r="K979" s="200"/>
      <c r="L979" s="200"/>
      <c r="M979" s="200"/>
      <c r="N979" s="200"/>
      <c r="O979" s="200"/>
      <c r="P979" s="200"/>
      <c r="Q979" s="200"/>
      <c r="R979" s="200"/>
      <c r="S979" s="200"/>
      <c r="T979" s="201">
        <f t="shared" si="1164"/>
        <v>0</v>
      </c>
      <c r="U979" s="201">
        <f t="shared" si="1157"/>
        <v>0</v>
      </c>
      <c r="V979" s="200"/>
      <c r="W979" s="201">
        <f t="shared" si="1159"/>
        <v>0</v>
      </c>
      <c r="X979" s="200"/>
      <c r="Y979" s="200"/>
      <c r="AA979" s="295"/>
    </row>
    <row r="980" spans="1:27" s="192" customFormat="1" hidden="1" x14ac:dyDescent="0.25">
      <c r="A980" s="189"/>
      <c r="B980" s="189">
        <v>322</v>
      </c>
      <c r="C980" s="199" t="s">
        <v>21</v>
      </c>
      <c r="D980" s="191">
        <f t="shared" ref="D980:E980" si="1196">SUM(D981+D982+D983+D984+D985+D986)</f>
        <v>0</v>
      </c>
      <c r="E980" s="191">
        <f t="shared" si="1196"/>
        <v>0</v>
      </c>
      <c r="F980" s="201">
        <f t="shared" si="1178"/>
        <v>0</v>
      </c>
      <c r="G980" s="191"/>
      <c r="H980" s="191">
        <f t="shared" ref="H980:I980" si="1197">SUM(H981+H982+H983+H984+H985+H986)</f>
        <v>0</v>
      </c>
      <c r="I980" s="191">
        <f t="shared" si="1197"/>
        <v>0</v>
      </c>
      <c r="J980" s="201">
        <f t="shared" si="1155"/>
        <v>0</v>
      </c>
      <c r="K980" s="191">
        <f t="shared" ref="K980:S980" si="1198">SUM(K981+K982+K983+K984+K985+K986)</f>
        <v>0</v>
      </c>
      <c r="L980" s="191">
        <f t="shared" si="1198"/>
        <v>0</v>
      </c>
      <c r="M980" s="191">
        <f t="shared" si="1198"/>
        <v>0</v>
      </c>
      <c r="N980" s="191">
        <f t="shared" si="1198"/>
        <v>0</v>
      </c>
      <c r="O980" s="191">
        <f t="shared" si="1198"/>
        <v>0</v>
      </c>
      <c r="P980" s="191">
        <f t="shared" si="1198"/>
        <v>0</v>
      </c>
      <c r="Q980" s="191">
        <f t="shared" si="1198"/>
        <v>0</v>
      </c>
      <c r="R980" s="191">
        <f t="shared" si="1198"/>
        <v>0</v>
      </c>
      <c r="S980" s="191">
        <f t="shared" si="1198"/>
        <v>0</v>
      </c>
      <c r="T980" s="201">
        <f t="shared" si="1164"/>
        <v>0</v>
      </c>
      <c r="U980" s="201">
        <f t="shared" si="1157"/>
        <v>0</v>
      </c>
      <c r="V980" s="191">
        <f t="shared" ref="V980" si="1199">SUM(V981+V982+V983+V984+V985+V986)</f>
        <v>0</v>
      </c>
      <c r="W980" s="201">
        <f t="shared" si="1159"/>
        <v>0</v>
      </c>
      <c r="X980" s="191">
        <f t="shared" ref="X980:Y980" si="1200">SUM(X981+X982+X983+X984+X985+X986)</f>
        <v>0</v>
      </c>
      <c r="Y980" s="191">
        <f t="shared" si="1200"/>
        <v>0</v>
      </c>
      <c r="AA980" s="295"/>
    </row>
    <row r="981" spans="1:27" s="202" customFormat="1" hidden="1" x14ac:dyDescent="0.25">
      <c r="A981" s="197"/>
      <c r="B981" s="198" t="s">
        <v>23</v>
      </c>
      <c r="C981" s="199" t="s">
        <v>22</v>
      </c>
      <c r="D981" s="200"/>
      <c r="E981" s="200"/>
      <c r="F981" s="201">
        <f t="shared" si="1178"/>
        <v>0</v>
      </c>
      <c r="G981" s="201"/>
      <c r="H981" s="200"/>
      <c r="I981" s="200"/>
      <c r="J981" s="201">
        <f t="shared" si="1155"/>
        <v>0</v>
      </c>
      <c r="K981" s="200"/>
      <c r="L981" s="200"/>
      <c r="M981" s="200"/>
      <c r="N981" s="200"/>
      <c r="O981" s="200"/>
      <c r="P981" s="200"/>
      <c r="Q981" s="200"/>
      <c r="R981" s="200"/>
      <c r="S981" s="200"/>
      <c r="T981" s="201">
        <f t="shared" si="1164"/>
        <v>0</v>
      </c>
      <c r="U981" s="201">
        <f t="shared" si="1157"/>
        <v>0</v>
      </c>
      <c r="V981" s="200"/>
      <c r="W981" s="201">
        <f t="shared" si="1159"/>
        <v>0</v>
      </c>
      <c r="X981" s="200"/>
      <c r="Y981" s="200"/>
      <c r="AA981" s="295"/>
    </row>
    <row r="982" spans="1:27" s="202" customFormat="1" hidden="1" x14ac:dyDescent="0.25">
      <c r="A982" s="197"/>
      <c r="B982" s="198" t="s">
        <v>25</v>
      </c>
      <c r="C982" s="190"/>
      <c r="D982" s="200"/>
      <c r="E982" s="200"/>
      <c r="F982" s="201">
        <f t="shared" si="1178"/>
        <v>0</v>
      </c>
      <c r="G982" s="201"/>
      <c r="H982" s="200"/>
      <c r="I982" s="200"/>
      <c r="J982" s="201">
        <f t="shared" si="1155"/>
        <v>0</v>
      </c>
      <c r="K982" s="200"/>
      <c r="L982" s="200"/>
      <c r="M982" s="200"/>
      <c r="N982" s="200"/>
      <c r="O982" s="200"/>
      <c r="P982" s="200"/>
      <c r="Q982" s="200"/>
      <c r="R982" s="200"/>
      <c r="S982" s="200"/>
      <c r="T982" s="201">
        <f t="shared" si="1164"/>
        <v>0</v>
      </c>
      <c r="U982" s="201">
        <f t="shared" si="1157"/>
        <v>0</v>
      </c>
      <c r="V982" s="200"/>
      <c r="W982" s="201">
        <f t="shared" si="1159"/>
        <v>0</v>
      </c>
      <c r="X982" s="200"/>
      <c r="Y982" s="200"/>
      <c r="AA982" s="295"/>
    </row>
    <row r="983" spans="1:27" s="202" customFormat="1" hidden="1" x14ac:dyDescent="0.25">
      <c r="A983" s="197"/>
      <c r="B983" s="198" t="s">
        <v>27</v>
      </c>
      <c r="C983" s="199" t="s">
        <v>24</v>
      </c>
      <c r="D983" s="200"/>
      <c r="E983" s="200"/>
      <c r="F983" s="201">
        <f t="shared" si="1178"/>
        <v>0</v>
      </c>
      <c r="G983" s="201"/>
      <c r="H983" s="200"/>
      <c r="I983" s="200"/>
      <c r="J983" s="201">
        <f t="shared" si="1155"/>
        <v>0</v>
      </c>
      <c r="K983" s="200"/>
      <c r="L983" s="200"/>
      <c r="M983" s="200"/>
      <c r="N983" s="200"/>
      <c r="O983" s="200"/>
      <c r="P983" s="200"/>
      <c r="Q983" s="200"/>
      <c r="R983" s="200"/>
      <c r="S983" s="200"/>
      <c r="T983" s="201">
        <f t="shared" si="1164"/>
        <v>0</v>
      </c>
      <c r="U983" s="201">
        <f t="shared" si="1157"/>
        <v>0</v>
      </c>
      <c r="V983" s="200"/>
      <c r="W983" s="201">
        <f t="shared" si="1159"/>
        <v>0</v>
      </c>
      <c r="X983" s="200"/>
      <c r="Y983" s="200"/>
      <c r="AA983" s="295"/>
    </row>
    <row r="984" spans="1:27" s="202" customFormat="1" hidden="1" x14ac:dyDescent="0.25">
      <c r="A984" s="197"/>
      <c r="B984" s="198" t="s">
        <v>29</v>
      </c>
      <c r="C984" s="199" t="s">
        <v>26</v>
      </c>
      <c r="D984" s="200"/>
      <c r="E984" s="200"/>
      <c r="F984" s="201">
        <f t="shared" si="1178"/>
        <v>0</v>
      </c>
      <c r="G984" s="201"/>
      <c r="H984" s="200"/>
      <c r="I984" s="200"/>
      <c r="J984" s="201">
        <f t="shared" si="1155"/>
        <v>0</v>
      </c>
      <c r="K984" s="200"/>
      <c r="L984" s="200"/>
      <c r="M984" s="200"/>
      <c r="N984" s="200"/>
      <c r="O984" s="200"/>
      <c r="P984" s="200"/>
      <c r="Q984" s="200"/>
      <c r="R984" s="200"/>
      <c r="S984" s="200"/>
      <c r="T984" s="201">
        <f t="shared" si="1164"/>
        <v>0</v>
      </c>
      <c r="U984" s="201">
        <f t="shared" si="1157"/>
        <v>0</v>
      </c>
      <c r="V984" s="200"/>
      <c r="W984" s="201">
        <f t="shared" si="1159"/>
        <v>0</v>
      </c>
      <c r="X984" s="200"/>
      <c r="Y984" s="200"/>
      <c r="AA984" s="295"/>
    </row>
    <row r="985" spans="1:27" s="202" customFormat="1" hidden="1" x14ac:dyDescent="0.25">
      <c r="A985" s="197"/>
      <c r="B985" s="198" t="s">
        <v>31</v>
      </c>
      <c r="C985" s="199" t="s">
        <v>28</v>
      </c>
      <c r="D985" s="200"/>
      <c r="E985" s="200"/>
      <c r="F985" s="201">
        <f t="shared" si="1178"/>
        <v>0</v>
      </c>
      <c r="G985" s="201"/>
      <c r="H985" s="200"/>
      <c r="I985" s="200"/>
      <c r="J985" s="201">
        <f t="shared" si="1155"/>
        <v>0</v>
      </c>
      <c r="K985" s="200"/>
      <c r="L985" s="200"/>
      <c r="M985" s="200"/>
      <c r="N985" s="200"/>
      <c r="O985" s="200"/>
      <c r="P985" s="200"/>
      <c r="Q985" s="200"/>
      <c r="R985" s="200"/>
      <c r="S985" s="200"/>
      <c r="T985" s="201">
        <f t="shared" si="1164"/>
        <v>0</v>
      </c>
      <c r="U985" s="201">
        <f t="shared" si="1157"/>
        <v>0</v>
      </c>
      <c r="V985" s="200"/>
      <c r="W985" s="201">
        <f t="shared" si="1159"/>
        <v>0</v>
      </c>
      <c r="X985" s="200"/>
      <c r="Y985" s="200"/>
      <c r="AA985" s="295"/>
    </row>
    <row r="986" spans="1:27" s="202" customFormat="1" hidden="1" x14ac:dyDescent="0.25">
      <c r="A986" s="197"/>
      <c r="B986" s="204" t="s">
        <v>33</v>
      </c>
      <c r="C986" s="199" t="s">
        <v>30</v>
      </c>
      <c r="D986" s="200"/>
      <c r="E986" s="200"/>
      <c r="F986" s="201">
        <f t="shared" si="1178"/>
        <v>0</v>
      </c>
      <c r="G986" s="201"/>
      <c r="H986" s="200"/>
      <c r="I986" s="200"/>
      <c r="J986" s="201">
        <f t="shared" si="1155"/>
        <v>0</v>
      </c>
      <c r="K986" s="200"/>
      <c r="L986" s="200"/>
      <c r="M986" s="200"/>
      <c r="N986" s="200"/>
      <c r="O986" s="200"/>
      <c r="P986" s="200"/>
      <c r="Q986" s="200"/>
      <c r="R986" s="200"/>
      <c r="S986" s="200"/>
      <c r="T986" s="201">
        <f t="shared" si="1164"/>
        <v>0</v>
      </c>
      <c r="U986" s="201">
        <f t="shared" si="1157"/>
        <v>0</v>
      </c>
      <c r="V986" s="200"/>
      <c r="W986" s="201">
        <f t="shared" si="1159"/>
        <v>0</v>
      </c>
      <c r="X986" s="200"/>
      <c r="Y986" s="200"/>
      <c r="AA986" s="295"/>
    </row>
    <row r="987" spans="1:27" s="192" customFormat="1" hidden="1" x14ac:dyDescent="0.25">
      <c r="A987" s="189"/>
      <c r="B987" s="189">
        <v>323</v>
      </c>
      <c r="C987" s="199" t="s">
        <v>32</v>
      </c>
      <c r="D987" s="191">
        <f t="shared" ref="D987:E987" si="1201">SUM(D988+D989+D990+D991+D992+D993+D994+D995+D996)</f>
        <v>0</v>
      </c>
      <c r="E987" s="191">
        <f t="shared" si="1201"/>
        <v>0</v>
      </c>
      <c r="F987" s="201">
        <f t="shared" si="1178"/>
        <v>0</v>
      </c>
      <c r="G987" s="191"/>
      <c r="H987" s="191">
        <f t="shared" ref="H987:I987" si="1202">SUM(H988+H989+H990+H991+H992+H993+H994+H995+H996)</f>
        <v>0</v>
      </c>
      <c r="I987" s="191">
        <f t="shared" si="1202"/>
        <v>0</v>
      </c>
      <c r="J987" s="201">
        <f t="shared" si="1155"/>
        <v>0</v>
      </c>
      <c r="K987" s="191">
        <f t="shared" ref="K987:S987" si="1203">SUM(K988+K989+K990+K991+K992+K993+K994+K995+K996)</f>
        <v>0</v>
      </c>
      <c r="L987" s="191">
        <f t="shared" si="1203"/>
        <v>0</v>
      </c>
      <c r="M987" s="191">
        <f t="shared" si="1203"/>
        <v>0</v>
      </c>
      <c r="N987" s="191">
        <f t="shared" si="1203"/>
        <v>0</v>
      </c>
      <c r="O987" s="191">
        <f t="shared" si="1203"/>
        <v>0</v>
      </c>
      <c r="P987" s="191">
        <f t="shared" si="1203"/>
        <v>0</v>
      </c>
      <c r="Q987" s="191">
        <f t="shared" si="1203"/>
        <v>0</v>
      </c>
      <c r="R987" s="191">
        <f t="shared" si="1203"/>
        <v>0</v>
      </c>
      <c r="S987" s="191">
        <f t="shared" si="1203"/>
        <v>0</v>
      </c>
      <c r="T987" s="201">
        <f t="shared" si="1164"/>
        <v>0</v>
      </c>
      <c r="U987" s="201">
        <f t="shared" si="1157"/>
        <v>0</v>
      </c>
      <c r="V987" s="191">
        <f t="shared" ref="V987" si="1204">SUM(V988+V989+V990+V991+V992+V993+V994+V995+V996)</f>
        <v>0</v>
      </c>
      <c r="W987" s="201">
        <f t="shared" si="1159"/>
        <v>0</v>
      </c>
      <c r="X987" s="191">
        <f t="shared" ref="X987:Y987" si="1205">SUM(X988+X989+X990+X991+X992+X993+X994+X995+X996)</f>
        <v>0</v>
      </c>
      <c r="Y987" s="191">
        <f t="shared" si="1205"/>
        <v>0</v>
      </c>
      <c r="AA987" s="295"/>
    </row>
    <row r="988" spans="1:27" s="202" customFormat="1" hidden="1" x14ac:dyDescent="0.25">
      <c r="A988" s="197"/>
      <c r="B988" s="198" t="s">
        <v>35</v>
      </c>
      <c r="C988" s="199" t="s">
        <v>34</v>
      </c>
      <c r="D988" s="200"/>
      <c r="E988" s="200"/>
      <c r="F988" s="201">
        <f t="shared" si="1178"/>
        <v>0</v>
      </c>
      <c r="G988" s="201"/>
      <c r="H988" s="200"/>
      <c r="I988" s="200"/>
      <c r="J988" s="201">
        <f t="shared" si="1155"/>
        <v>0</v>
      </c>
      <c r="K988" s="200"/>
      <c r="L988" s="200"/>
      <c r="M988" s="200"/>
      <c r="N988" s="200"/>
      <c r="O988" s="200"/>
      <c r="P988" s="200"/>
      <c r="Q988" s="200"/>
      <c r="R988" s="200"/>
      <c r="S988" s="200"/>
      <c r="T988" s="201">
        <f t="shared" si="1164"/>
        <v>0</v>
      </c>
      <c r="U988" s="201">
        <f t="shared" si="1157"/>
        <v>0</v>
      </c>
      <c r="V988" s="200"/>
      <c r="W988" s="201">
        <f t="shared" si="1159"/>
        <v>0</v>
      </c>
      <c r="X988" s="200"/>
      <c r="Y988" s="200"/>
      <c r="AA988" s="295"/>
    </row>
    <row r="989" spans="1:27" s="202" customFormat="1" hidden="1" x14ac:dyDescent="0.25">
      <c r="A989" s="197"/>
      <c r="B989" s="198" t="s">
        <v>37</v>
      </c>
      <c r="C989" s="190"/>
      <c r="D989" s="200"/>
      <c r="E989" s="200"/>
      <c r="F989" s="201">
        <f t="shared" si="1178"/>
        <v>0</v>
      </c>
      <c r="G989" s="201"/>
      <c r="H989" s="200"/>
      <c r="I989" s="200"/>
      <c r="J989" s="201">
        <f t="shared" si="1155"/>
        <v>0</v>
      </c>
      <c r="K989" s="200"/>
      <c r="L989" s="200"/>
      <c r="M989" s="200"/>
      <c r="N989" s="200"/>
      <c r="O989" s="200"/>
      <c r="P989" s="200"/>
      <c r="Q989" s="200"/>
      <c r="R989" s="200"/>
      <c r="S989" s="200"/>
      <c r="T989" s="201">
        <f t="shared" si="1164"/>
        <v>0</v>
      </c>
      <c r="U989" s="201">
        <f t="shared" si="1157"/>
        <v>0</v>
      </c>
      <c r="V989" s="200"/>
      <c r="W989" s="201">
        <f t="shared" si="1159"/>
        <v>0</v>
      </c>
      <c r="X989" s="200"/>
      <c r="Y989" s="200"/>
      <c r="AA989" s="295"/>
    </row>
    <row r="990" spans="1:27" s="202" customFormat="1" hidden="1" x14ac:dyDescent="0.25">
      <c r="A990" s="197"/>
      <c r="B990" s="198" t="s">
        <v>39</v>
      </c>
      <c r="C990" s="199" t="s">
        <v>36</v>
      </c>
      <c r="D990" s="200"/>
      <c r="E990" s="200"/>
      <c r="F990" s="201">
        <f t="shared" si="1178"/>
        <v>0</v>
      </c>
      <c r="G990" s="201"/>
      <c r="H990" s="200"/>
      <c r="I990" s="200"/>
      <c r="J990" s="201">
        <f t="shared" si="1155"/>
        <v>0</v>
      </c>
      <c r="K990" s="200"/>
      <c r="L990" s="200"/>
      <c r="M990" s="200"/>
      <c r="N990" s="200"/>
      <c r="O990" s="200"/>
      <c r="P990" s="200"/>
      <c r="Q990" s="200"/>
      <c r="R990" s="200"/>
      <c r="S990" s="200"/>
      <c r="T990" s="201">
        <f t="shared" si="1164"/>
        <v>0</v>
      </c>
      <c r="U990" s="201">
        <f t="shared" si="1157"/>
        <v>0</v>
      </c>
      <c r="V990" s="200"/>
      <c r="W990" s="201">
        <f t="shared" si="1159"/>
        <v>0</v>
      </c>
      <c r="X990" s="200"/>
      <c r="Y990" s="200"/>
      <c r="AA990" s="295"/>
    </row>
    <row r="991" spans="1:27" s="202" customFormat="1" hidden="1" x14ac:dyDescent="0.25">
      <c r="A991" s="197"/>
      <c r="B991" s="198" t="s">
        <v>41</v>
      </c>
      <c r="C991" s="199" t="s">
        <v>38</v>
      </c>
      <c r="D991" s="200"/>
      <c r="E991" s="200"/>
      <c r="F991" s="201">
        <f t="shared" si="1178"/>
        <v>0</v>
      </c>
      <c r="G991" s="201"/>
      <c r="H991" s="200"/>
      <c r="I991" s="200"/>
      <c r="J991" s="201">
        <f t="shared" si="1155"/>
        <v>0</v>
      </c>
      <c r="K991" s="200"/>
      <c r="L991" s="200"/>
      <c r="M991" s="200"/>
      <c r="N991" s="200"/>
      <c r="O991" s="200"/>
      <c r="P991" s="200"/>
      <c r="Q991" s="200"/>
      <c r="R991" s="200"/>
      <c r="S991" s="200"/>
      <c r="T991" s="201">
        <f t="shared" si="1164"/>
        <v>0</v>
      </c>
      <c r="U991" s="201">
        <f t="shared" si="1157"/>
        <v>0</v>
      </c>
      <c r="V991" s="200"/>
      <c r="W991" s="201">
        <f t="shared" si="1159"/>
        <v>0</v>
      </c>
      <c r="X991" s="200"/>
      <c r="Y991" s="200"/>
      <c r="AA991" s="295"/>
    </row>
    <row r="992" spans="1:27" s="202" customFormat="1" hidden="1" x14ac:dyDescent="0.25">
      <c r="A992" s="197"/>
      <c r="B992" s="198" t="s">
        <v>43</v>
      </c>
      <c r="C992" s="199" t="s">
        <v>40</v>
      </c>
      <c r="D992" s="200"/>
      <c r="E992" s="200"/>
      <c r="F992" s="201">
        <f t="shared" si="1178"/>
        <v>0</v>
      </c>
      <c r="G992" s="201"/>
      <c r="H992" s="200"/>
      <c r="I992" s="200"/>
      <c r="J992" s="201">
        <f t="shared" si="1155"/>
        <v>0</v>
      </c>
      <c r="K992" s="200"/>
      <c r="L992" s="200"/>
      <c r="M992" s="200"/>
      <c r="N992" s="200"/>
      <c r="O992" s="200"/>
      <c r="P992" s="200"/>
      <c r="Q992" s="200"/>
      <c r="R992" s="200"/>
      <c r="S992" s="200"/>
      <c r="T992" s="201">
        <f t="shared" si="1164"/>
        <v>0</v>
      </c>
      <c r="U992" s="201">
        <f t="shared" si="1157"/>
        <v>0</v>
      </c>
      <c r="V992" s="200"/>
      <c r="W992" s="201">
        <f t="shared" si="1159"/>
        <v>0</v>
      </c>
      <c r="X992" s="200"/>
      <c r="Y992" s="200"/>
      <c r="AA992" s="295"/>
    </row>
    <row r="993" spans="1:27" s="202" customFormat="1" hidden="1" x14ac:dyDescent="0.25">
      <c r="A993" s="197"/>
      <c r="B993" s="198" t="s">
        <v>45</v>
      </c>
      <c r="C993" s="199" t="s">
        <v>42</v>
      </c>
      <c r="D993" s="200"/>
      <c r="E993" s="200"/>
      <c r="F993" s="201">
        <f t="shared" si="1178"/>
        <v>0</v>
      </c>
      <c r="G993" s="201"/>
      <c r="H993" s="200"/>
      <c r="I993" s="200"/>
      <c r="J993" s="201">
        <f t="shared" si="1155"/>
        <v>0</v>
      </c>
      <c r="K993" s="200"/>
      <c r="L993" s="200"/>
      <c r="M993" s="200"/>
      <c r="N993" s="200"/>
      <c r="O993" s="200"/>
      <c r="P993" s="200"/>
      <c r="Q993" s="200"/>
      <c r="R993" s="200"/>
      <c r="S993" s="200"/>
      <c r="T993" s="201">
        <f t="shared" si="1164"/>
        <v>0</v>
      </c>
      <c r="U993" s="201">
        <f t="shared" si="1157"/>
        <v>0</v>
      </c>
      <c r="V993" s="200"/>
      <c r="W993" s="201">
        <f t="shared" si="1159"/>
        <v>0</v>
      </c>
      <c r="X993" s="200"/>
      <c r="Y993" s="200"/>
      <c r="AA993" s="295"/>
    </row>
    <row r="994" spans="1:27" s="202" customFormat="1" hidden="1" x14ac:dyDescent="0.25">
      <c r="A994" s="197"/>
      <c r="B994" s="198" t="s">
        <v>47</v>
      </c>
      <c r="C994" s="199" t="s">
        <v>44</v>
      </c>
      <c r="D994" s="200"/>
      <c r="E994" s="200"/>
      <c r="F994" s="201">
        <f t="shared" si="1178"/>
        <v>0</v>
      </c>
      <c r="G994" s="201"/>
      <c r="H994" s="200"/>
      <c r="I994" s="200"/>
      <c r="J994" s="201">
        <f t="shared" si="1155"/>
        <v>0</v>
      </c>
      <c r="K994" s="200"/>
      <c r="L994" s="200"/>
      <c r="M994" s="200"/>
      <c r="N994" s="200"/>
      <c r="O994" s="200"/>
      <c r="P994" s="200"/>
      <c r="Q994" s="200"/>
      <c r="R994" s="200"/>
      <c r="S994" s="200"/>
      <c r="T994" s="201">
        <f t="shared" si="1164"/>
        <v>0</v>
      </c>
      <c r="U994" s="201">
        <f t="shared" si="1157"/>
        <v>0</v>
      </c>
      <c r="V994" s="200"/>
      <c r="W994" s="201">
        <f t="shared" si="1159"/>
        <v>0</v>
      </c>
      <c r="X994" s="200"/>
      <c r="Y994" s="200"/>
      <c r="AA994" s="295"/>
    </row>
    <row r="995" spans="1:27" s="202" customFormat="1" hidden="1" x14ac:dyDescent="0.25">
      <c r="A995" s="197"/>
      <c r="B995" s="198" t="s">
        <v>49</v>
      </c>
      <c r="C995" s="199" t="s">
        <v>46</v>
      </c>
      <c r="D995" s="200"/>
      <c r="E995" s="200"/>
      <c r="F995" s="201">
        <f t="shared" si="1178"/>
        <v>0</v>
      </c>
      <c r="G995" s="201"/>
      <c r="H995" s="200"/>
      <c r="I995" s="200"/>
      <c r="J995" s="201">
        <f t="shared" si="1155"/>
        <v>0</v>
      </c>
      <c r="K995" s="200"/>
      <c r="L995" s="200"/>
      <c r="M995" s="200"/>
      <c r="N995" s="200"/>
      <c r="O995" s="200"/>
      <c r="P995" s="200"/>
      <c r="Q995" s="200"/>
      <c r="R995" s="200"/>
      <c r="S995" s="200"/>
      <c r="T995" s="201">
        <f t="shared" si="1164"/>
        <v>0</v>
      </c>
      <c r="U995" s="201">
        <f t="shared" si="1157"/>
        <v>0</v>
      </c>
      <c r="V995" s="200"/>
      <c r="W995" s="201">
        <f t="shared" si="1159"/>
        <v>0</v>
      </c>
      <c r="X995" s="200"/>
      <c r="Y995" s="200"/>
      <c r="AA995" s="295"/>
    </row>
    <row r="996" spans="1:27" s="202" customFormat="1" hidden="1" x14ac:dyDescent="0.25">
      <c r="A996" s="197"/>
      <c r="B996" s="198" t="s">
        <v>51</v>
      </c>
      <c r="C996" s="199" t="s">
        <v>48</v>
      </c>
      <c r="D996" s="200"/>
      <c r="E996" s="200"/>
      <c r="F996" s="201">
        <f t="shared" si="1178"/>
        <v>0</v>
      </c>
      <c r="G996" s="201"/>
      <c r="H996" s="200"/>
      <c r="I996" s="200"/>
      <c r="J996" s="201">
        <f t="shared" si="1155"/>
        <v>0</v>
      </c>
      <c r="K996" s="200"/>
      <c r="L996" s="200"/>
      <c r="M996" s="200"/>
      <c r="N996" s="200"/>
      <c r="O996" s="200"/>
      <c r="P996" s="200"/>
      <c r="Q996" s="200"/>
      <c r="R996" s="200"/>
      <c r="S996" s="200"/>
      <c r="T996" s="201">
        <f t="shared" si="1164"/>
        <v>0</v>
      </c>
      <c r="U996" s="201">
        <f t="shared" si="1157"/>
        <v>0</v>
      </c>
      <c r="V996" s="200"/>
      <c r="W996" s="201">
        <f t="shared" si="1159"/>
        <v>0</v>
      </c>
      <c r="X996" s="200"/>
      <c r="Y996" s="200"/>
      <c r="AA996" s="295"/>
    </row>
    <row r="997" spans="1:27" s="192" customFormat="1" hidden="1" x14ac:dyDescent="0.25">
      <c r="A997" s="189"/>
      <c r="B997" s="189">
        <v>324</v>
      </c>
      <c r="C997" s="199" t="s">
        <v>50</v>
      </c>
      <c r="D997" s="191">
        <f>SUM(D998)</f>
        <v>0</v>
      </c>
      <c r="E997" s="191">
        <f t="shared" ref="E997:V997" si="1206">SUM(E998)</f>
        <v>0</v>
      </c>
      <c r="F997" s="201">
        <f t="shared" si="1178"/>
        <v>0</v>
      </c>
      <c r="G997" s="191"/>
      <c r="H997" s="191">
        <f t="shared" si="1206"/>
        <v>0</v>
      </c>
      <c r="I997" s="191">
        <f t="shared" si="1206"/>
        <v>0</v>
      </c>
      <c r="J997" s="201">
        <f t="shared" si="1155"/>
        <v>0</v>
      </c>
      <c r="K997" s="191">
        <f t="shared" si="1206"/>
        <v>0</v>
      </c>
      <c r="L997" s="191">
        <f t="shared" si="1206"/>
        <v>0</v>
      </c>
      <c r="M997" s="191">
        <f t="shared" si="1206"/>
        <v>0</v>
      </c>
      <c r="N997" s="191">
        <f t="shared" si="1206"/>
        <v>0</v>
      </c>
      <c r="O997" s="191">
        <f t="shared" si="1206"/>
        <v>0</v>
      </c>
      <c r="P997" s="191">
        <f t="shared" si="1206"/>
        <v>0</v>
      </c>
      <c r="Q997" s="191">
        <f t="shared" si="1206"/>
        <v>0</v>
      </c>
      <c r="R997" s="191">
        <f t="shared" si="1206"/>
        <v>0</v>
      </c>
      <c r="S997" s="191">
        <f t="shared" si="1206"/>
        <v>0</v>
      </c>
      <c r="T997" s="201">
        <f t="shared" si="1164"/>
        <v>0</v>
      </c>
      <c r="U997" s="201">
        <f t="shared" si="1157"/>
        <v>0</v>
      </c>
      <c r="V997" s="191">
        <f t="shared" si="1206"/>
        <v>0</v>
      </c>
      <c r="W997" s="201">
        <f t="shared" si="1159"/>
        <v>0</v>
      </c>
      <c r="X997" s="191">
        <f t="shared" ref="X997:Y997" si="1207">SUM(X998)</f>
        <v>0</v>
      </c>
      <c r="Y997" s="191">
        <f t="shared" si="1207"/>
        <v>0</v>
      </c>
      <c r="AA997" s="295"/>
    </row>
    <row r="998" spans="1:27" s="202" customFormat="1" hidden="1" x14ac:dyDescent="0.25">
      <c r="A998" s="197"/>
      <c r="B998" s="203" t="s">
        <v>54</v>
      </c>
      <c r="C998" s="199" t="s">
        <v>52</v>
      </c>
      <c r="D998" s="200"/>
      <c r="E998" s="200"/>
      <c r="F998" s="201">
        <f t="shared" si="1178"/>
        <v>0</v>
      </c>
      <c r="G998" s="201"/>
      <c r="H998" s="200"/>
      <c r="I998" s="200"/>
      <c r="J998" s="201">
        <f t="shared" si="1155"/>
        <v>0</v>
      </c>
      <c r="K998" s="200"/>
      <c r="L998" s="200"/>
      <c r="M998" s="200"/>
      <c r="N998" s="200"/>
      <c r="O998" s="200"/>
      <c r="P998" s="200"/>
      <c r="Q998" s="200"/>
      <c r="R998" s="200"/>
      <c r="S998" s="200"/>
      <c r="T998" s="201">
        <f t="shared" si="1164"/>
        <v>0</v>
      </c>
      <c r="U998" s="201">
        <f t="shared" si="1157"/>
        <v>0</v>
      </c>
      <c r="V998" s="200"/>
      <c r="W998" s="201">
        <f t="shared" si="1159"/>
        <v>0</v>
      </c>
      <c r="X998" s="200"/>
      <c r="Y998" s="200"/>
      <c r="AA998" s="295"/>
    </row>
    <row r="999" spans="1:27" s="192" customFormat="1" hidden="1" x14ac:dyDescent="0.25">
      <c r="A999" s="189"/>
      <c r="B999" s="195" t="s">
        <v>547</v>
      </c>
      <c r="C999" s="190"/>
      <c r="D999" s="191">
        <f t="shared" ref="D999:E999" si="1208">SUM(D1000+D1001+D1002+D1003+D1004+D1005+D1006)</f>
        <v>0</v>
      </c>
      <c r="E999" s="191">
        <f t="shared" si="1208"/>
        <v>0</v>
      </c>
      <c r="F999" s="201">
        <f t="shared" si="1178"/>
        <v>0</v>
      </c>
      <c r="G999" s="191"/>
      <c r="H999" s="191">
        <f t="shared" ref="H999:I999" si="1209">SUM(H1000+H1001+H1002+H1003+H1004+H1005+H1006)</f>
        <v>0</v>
      </c>
      <c r="I999" s="191">
        <f t="shared" si="1209"/>
        <v>0</v>
      </c>
      <c r="J999" s="201">
        <f t="shared" si="1155"/>
        <v>0</v>
      </c>
      <c r="K999" s="191">
        <f t="shared" ref="K999:S999" si="1210">SUM(K1000+K1001+K1002+K1003+K1004+K1005+K1006)</f>
        <v>0</v>
      </c>
      <c r="L999" s="191">
        <f t="shared" si="1210"/>
        <v>0</v>
      </c>
      <c r="M999" s="191">
        <f t="shared" si="1210"/>
        <v>0</v>
      </c>
      <c r="N999" s="191">
        <f t="shared" si="1210"/>
        <v>0</v>
      </c>
      <c r="O999" s="191">
        <f t="shared" si="1210"/>
        <v>0</v>
      </c>
      <c r="P999" s="191">
        <f t="shared" si="1210"/>
        <v>0</v>
      </c>
      <c r="Q999" s="191">
        <f t="shared" si="1210"/>
        <v>0</v>
      </c>
      <c r="R999" s="191">
        <f t="shared" si="1210"/>
        <v>0</v>
      </c>
      <c r="S999" s="191">
        <f t="shared" si="1210"/>
        <v>0</v>
      </c>
      <c r="T999" s="201">
        <f t="shared" si="1164"/>
        <v>0</v>
      </c>
      <c r="U999" s="201">
        <f t="shared" si="1157"/>
        <v>0</v>
      </c>
      <c r="V999" s="191">
        <f t="shared" ref="V999" si="1211">SUM(V1000+V1001+V1002+V1003+V1004+V1005+V1006)</f>
        <v>0</v>
      </c>
      <c r="W999" s="201">
        <f t="shared" si="1159"/>
        <v>0</v>
      </c>
      <c r="X999" s="191">
        <f t="shared" ref="X999:Y999" si="1212">SUM(X1000+X1001+X1002+X1003+X1004+X1005+X1006)</f>
        <v>0</v>
      </c>
      <c r="Y999" s="191">
        <f t="shared" si="1212"/>
        <v>0</v>
      </c>
      <c r="AA999" s="295"/>
    </row>
    <row r="1000" spans="1:27" s="202" customFormat="1" ht="12.75" hidden="1" customHeight="1" x14ac:dyDescent="0.25">
      <c r="A1000" s="197"/>
      <c r="B1000" s="198" t="s">
        <v>56</v>
      </c>
      <c r="C1000" s="199" t="s">
        <v>53</v>
      </c>
      <c r="D1000" s="200"/>
      <c r="E1000" s="200"/>
      <c r="F1000" s="201">
        <f t="shared" si="1178"/>
        <v>0</v>
      </c>
      <c r="G1000" s="201"/>
      <c r="H1000" s="200"/>
      <c r="I1000" s="200"/>
      <c r="J1000" s="201">
        <f t="shared" si="1155"/>
        <v>0</v>
      </c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1">
        <f t="shared" si="1164"/>
        <v>0</v>
      </c>
      <c r="U1000" s="201">
        <f t="shared" si="1157"/>
        <v>0</v>
      </c>
      <c r="V1000" s="200"/>
      <c r="W1000" s="201">
        <f t="shared" si="1159"/>
        <v>0</v>
      </c>
      <c r="X1000" s="200"/>
      <c r="Y1000" s="200"/>
      <c r="AA1000" s="295"/>
    </row>
    <row r="1001" spans="1:27" s="202" customFormat="1" hidden="1" x14ac:dyDescent="0.25">
      <c r="A1001" s="197"/>
      <c r="B1001" s="198" t="s">
        <v>58</v>
      </c>
      <c r="C1001" s="190"/>
      <c r="D1001" s="200"/>
      <c r="E1001" s="200"/>
      <c r="F1001" s="201">
        <f t="shared" si="1178"/>
        <v>0</v>
      </c>
      <c r="G1001" s="201"/>
      <c r="H1001" s="200"/>
      <c r="I1001" s="200"/>
      <c r="J1001" s="201">
        <f t="shared" si="1155"/>
        <v>0</v>
      </c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1">
        <f t="shared" si="1164"/>
        <v>0</v>
      </c>
      <c r="U1001" s="201">
        <f t="shared" si="1157"/>
        <v>0</v>
      </c>
      <c r="V1001" s="200"/>
      <c r="W1001" s="201">
        <f t="shared" si="1159"/>
        <v>0</v>
      </c>
      <c r="X1001" s="200"/>
      <c r="Y1001" s="200"/>
      <c r="AA1001" s="295"/>
    </row>
    <row r="1002" spans="1:27" s="202" customFormat="1" ht="27" hidden="1" x14ac:dyDescent="0.25">
      <c r="A1002" s="197"/>
      <c r="B1002" s="198" t="s">
        <v>60</v>
      </c>
      <c r="C1002" s="199" t="s">
        <v>57</v>
      </c>
      <c r="D1002" s="200"/>
      <c r="E1002" s="200"/>
      <c r="F1002" s="201">
        <f t="shared" si="1178"/>
        <v>0</v>
      </c>
      <c r="G1002" s="201"/>
      <c r="H1002" s="200"/>
      <c r="I1002" s="200"/>
      <c r="J1002" s="201">
        <f t="shared" si="1155"/>
        <v>0</v>
      </c>
      <c r="K1002" s="200"/>
      <c r="L1002" s="200"/>
      <c r="M1002" s="200"/>
      <c r="N1002" s="200"/>
      <c r="O1002" s="200"/>
      <c r="P1002" s="200"/>
      <c r="Q1002" s="200"/>
      <c r="R1002" s="200"/>
      <c r="S1002" s="200"/>
      <c r="T1002" s="201">
        <f t="shared" si="1164"/>
        <v>0</v>
      </c>
      <c r="U1002" s="201">
        <f t="shared" si="1157"/>
        <v>0</v>
      </c>
      <c r="V1002" s="200"/>
      <c r="W1002" s="201">
        <f t="shared" si="1159"/>
        <v>0</v>
      </c>
      <c r="X1002" s="200"/>
      <c r="Y1002" s="200"/>
      <c r="AA1002" s="295"/>
    </row>
    <row r="1003" spans="1:27" s="202" customFormat="1" hidden="1" x14ac:dyDescent="0.25">
      <c r="A1003" s="197"/>
      <c r="B1003" s="198" t="s">
        <v>62</v>
      </c>
      <c r="C1003" s="199" t="s">
        <v>59</v>
      </c>
      <c r="D1003" s="200"/>
      <c r="E1003" s="200"/>
      <c r="F1003" s="201">
        <f t="shared" si="1178"/>
        <v>0</v>
      </c>
      <c r="G1003" s="201"/>
      <c r="H1003" s="200"/>
      <c r="I1003" s="200"/>
      <c r="J1003" s="201">
        <f t="shared" si="1155"/>
        <v>0</v>
      </c>
      <c r="K1003" s="200"/>
      <c r="L1003" s="200"/>
      <c r="M1003" s="200"/>
      <c r="N1003" s="200"/>
      <c r="O1003" s="200"/>
      <c r="P1003" s="200"/>
      <c r="Q1003" s="200"/>
      <c r="R1003" s="200"/>
      <c r="S1003" s="200"/>
      <c r="T1003" s="201">
        <f t="shared" si="1164"/>
        <v>0</v>
      </c>
      <c r="U1003" s="201">
        <f t="shared" si="1157"/>
        <v>0</v>
      </c>
      <c r="V1003" s="200"/>
      <c r="W1003" s="201">
        <f t="shared" si="1159"/>
        <v>0</v>
      </c>
      <c r="X1003" s="200"/>
      <c r="Y1003" s="200"/>
      <c r="AA1003" s="295"/>
    </row>
    <row r="1004" spans="1:27" s="202" customFormat="1" hidden="1" x14ac:dyDescent="0.25">
      <c r="A1004" s="197"/>
      <c r="B1004" s="197">
        <v>3295</v>
      </c>
      <c r="C1004" s="199" t="s">
        <v>61</v>
      </c>
      <c r="D1004" s="200"/>
      <c r="E1004" s="200"/>
      <c r="F1004" s="201">
        <f t="shared" si="1178"/>
        <v>0</v>
      </c>
      <c r="G1004" s="201"/>
      <c r="H1004" s="200"/>
      <c r="I1004" s="200"/>
      <c r="J1004" s="201">
        <f t="shared" si="1155"/>
        <v>0</v>
      </c>
      <c r="K1004" s="200"/>
      <c r="L1004" s="200"/>
      <c r="M1004" s="200"/>
      <c r="N1004" s="200"/>
      <c r="O1004" s="200"/>
      <c r="P1004" s="200"/>
      <c r="Q1004" s="200"/>
      <c r="R1004" s="200"/>
      <c r="S1004" s="200"/>
      <c r="T1004" s="201">
        <f t="shared" si="1164"/>
        <v>0</v>
      </c>
      <c r="U1004" s="201">
        <f t="shared" si="1157"/>
        <v>0</v>
      </c>
      <c r="V1004" s="200"/>
      <c r="W1004" s="201">
        <f t="shared" si="1159"/>
        <v>0</v>
      </c>
      <c r="X1004" s="200"/>
      <c r="Y1004" s="200"/>
      <c r="AA1004" s="295"/>
    </row>
    <row r="1005" spans="1:27" s="202" customFormat="1" hidden="1" x14ac:dyDescent="0.25">
      <c r="A1005" s="197"/>
      <c r="B1005" s="197">
        <v>3296</v>
      </c>
      <c r="C1005" s="199" t="s">
        <v>63</v>
      </c>
      <c r="D1005" s="200"/>
      <c r="E1005" s="200"/>
      <c r="F1005" s="201">
        <f t="shared" si="1178"/>
        <v>0</v>
      </c>
      <c r="G1005" s="201"/>
      <c r="H1005" s="200"/>
      <c r="I1005" s="200"/>
      <c r="J1005" s="201">
        <f t="shared" si="1155"/>
        <v>0</v>
      </c>
      <c r="K1005" s="200"/>
      <c r="L1005" s="200"/>
      <c r="M1005" s="200"/>
      <c r="N1005" s="200"/>
      <c r="O1005" s="200"/>
      <c r="P1005" s="200"/>
      <c r="Q1005" s="200"/>
      <c r="R1005" s="200"/>
      <c r="S1005" s="200"/>
      <c r="T1005" s="201">
        <f t="shared" si="1164"/>
        <v>0</v>
      </c>
      <c r="U1005" s="201">
        <f t="shared" si="1157"/>
        <v>0</v>
      </c>
      <c r="V1005" s="200"/>
      <c r="W1005" s="201">
        <f t="shared" si="1159"/>
        <v>0</v>
      </c>
      <c r="X1005" s="200"/>
      <c r="Y1005" s="200"/>
      <c r="AA1005" s="295"/>
    </row>
    <row r="1006" spans="1:27" s="202" customFormat="1" hidden="1" x14ac:dyDescent="0.25">
      <c r="A1006" s="197"/>
      <c r="B1006" s="198" t="s">
        <v>66</v>
      </c>
      <c r="C1006" s="199" t="s">
        <v>64</v>
      </c>
      <c r="D1006" s="200"/>
      <c r="E1006" s="200"/>
      <c r="F1006" s="201">
        <f t="shared" si="1178"/>
        <v>0</v>
      </c>
      <c r="G1006" s="201"/>
      <c r="H1006" s="200"/>
      <c r="I1006" s="200"/>
      <c r="J1006" s="201">
        <f t="shared" si="1155"/>
        <v>0</v>
      </c>
      <c r="K1006" s="200"/>
      <c r="L1006" s="200"/>
      <c r="M1006" s="200"/>
      <c r="N1006" s="200"/>
      <c r="O1006" s="200"/>
      <c r="P1006" s="200"/>
      <c r="Q1006" s="200"/>
      <c r="R1006" s="200"/>
      <c r="S1006" s="200"/>
      <c r="T1006" s="201">
        <f t="shared" si="1164"/>
        <v>0</v>
      </c>
      <c r="U1006" s="201">
        <f t="shared" si="1157"/>
        <v>0</v>
      </c>
      <c r="V1006" s="200"/>
      <c r="W1006" s="201">
        <f t="shared" si="1159"/>
        <v>0</v>
      </c>
      <c r="X1006" s="200"/>
      <c r="Y1006" s="200"/>
      <c r="AA1006" s="295"/>
    </row>
    <row r="1007" spans="1:27" s="192" customFormat="1" hidden="1" x14ac:dyDescent="0.25">
      <c r="A1007" s="6"/>
      <c r="B1007" s="189">
        <v>34</v>
      </c>
      <c r="C1007" s="205" t="s">
        <v>65</v>
      </c>
      <c r="D1007" s="191">
        <f t="shared" ref="D1007:E1007" si="1213">SUM(D1008+D1013)</f>
        <v>0</v>
      </c>
      <c r="E1007" s="191">
        <f t="shared" si="1213"/>
        <v>0</v>
      </c>
      <c r="F1007" s="201">
        <f t="shared" si="1178"/>
        <v>0</v>
      </c>
      <c r="G1007" s="191"/>
      <c r="H1007" s="191">
        <f t="shared" ref="H1007:I1007" si="1214">SUM(H1008+H1013)</f>
        <v>0</v>
      </c>
      <c r="I1007" s="191">
        <f t="shared" si="1214"/>
        <v>0</v>
      </c>
      <c r="J1007" s="201">
        <f t="shared" si="1155"/>
        <v>0</v>
      </c>
      <c r="K1007" s="191">
        <f t="shared" ref="K1007:S1007" si="1215">SUM(K1008+K1013)</f>
        <v>0</v>
      </c>
      <c r="L1007" s="191">
        <f t="shared" si="1215"/>
        <v>0</v>
      </c>
      <c r="M1007" s="191">
        <f t="shared" si="1215"/>
        <v>0</v>
      </c>
      <c r="N1007" s="191">
        <f t="shared" si="1215"/>
        <v>0</v>
      </c>
      <c r="O1007" s="191">
        <f t="shared" si="1215"/>
        <v>0</v>
      </c>
      <c r="P1007" s="191">
        <f t="shared" si="1215"/>
        <v>0</v>
      </c>
      <c r="Q1007" s="191">
        <f t="shared" si="1215"/>
        <v>0</v>
      </c>
      <c r="R1007" s="191">
        <f t="shared" si="1215"/>
        <v>0</v>
      </c>
      <c r="S1007" s="191">
        <f t="shared" si="1215"/>
        <v>0</v>
      </c>
      <c r="T1007" s="201">
        <f t="shared" si="1164"/>
        <v>0</v>
      </c>
      <c r="U1007" s="201">
        <f t="shared" si="1157"/>
        <v>0</v>
      </c>
      <c r="V1007" s="191">
        <f t="shared" ref="V1007" si="1216">SUM(V1008+V1013)</f>
        <v>0</v>
      </c>
      <c r="W1007" s="201">
        <f t="shared" si="1159"/>
        <v>0</v>
      </c>
      <c r="X1007" s="191">
        <f t="shared" ref="X1007:Y1007" si="1217">SUM(X1008+X1013)</f>
        <v>0</v>
      </c>
      <c r="Y1007" s="191">
        <f t="shared" si="1217"/>
        <v>0</v>
      </c>
      <c r="AA1007" s="295"/>
    </row>
    <row r="1008" spans="1:27" s="192" customFormat="1" hidden="1" x14ac:dyDescent="0.25">
      <c r="A1008" s="189"/>
      <c r="B1008" s="189">
        <v>342</v>
      </c>
      <c r="C1008" s="199" t="s">
        <v>55</v>
      </c>
      <c r="D1008" s="191">
        <f t="shared" ref="D1008:E1008" si="1218">SUM(D1009+D1010+D1011+D1012)</f>
        <v>0</v>
      </c>
      <c r="E1008" s="191">
        <f t="shared" si="1218"/>
        <v>0</v>
      </c>
      <c r="F1008" s="201">
        <f t="shared" si="1178"/>
        <v>0</v>
      </c>
      <c r="G1008" s="191"/>
      <c r="H1008" s="191">
        <f t="shared" ref="H1008:I1008" si="1219">SUM(H1009+H1010+H1011+H1012)</f>
        <v>0</v>
      </c>
      <c r="I1008" s="191">
        <f t="shared" si="1219"/>
        <v>0</v>
      </c>
      <c r="J1008" s="201">
        <f t="shared" si="1155"/>
        <v>0</v>
      </c>
      <c r="K1008" s="191">
        <f t="shared" ref="K1008:S1008" si="1220">SUM(K1009+K1010+K1011+K1012)</f>
        <v>0</v>
      </c>
      <c r="L1008" s="191">
        <f t="shared" si="1220"/>
        <v>0</v>
      </c>
      <c r="M1008" s="191">
        <f t="shared" si="1220"/>
        <v>0</v>
      </c>
      <c r="N1008" s="191">
        <f t="shared" si="1220"/>
        <v>0</v>
      </c>
      <c r="O1008" s="191">
        <f t="shared" si="1220"/>
        <v>0</v>
      </c>
      <c r="P1008" s="191">
        <f t="shared" si="1220"/>
        <v>0</v>
      </c>
      <c r="Q1008" s="191">
        <f t="shared" si="1220"/>
        <v>0</v>
      </c>
      <c r="R1008" s="191">
        <f t="shared" si="1220"/>
        <v>0</v>
      </c>
      <c r="S1008" s="191">
        <f t="shared" si="1220"/>
        <v>0</v>
      </c>
      <c r="T1008" s="201">
        <f t="shared" si="1164"/>
        <v>0</v>
      </c>
      <c r="U1008" s="201">
        <f t="shared" si="1157"/>
        <v>0</v>
      </c>
      <c r="V1008" s="191">
        <f t="shared" ref="V1008" si="1221">SUM(V1009+V1010+V1011+V1012)</f>
        <v>0</v>
      </c>
      <c r="W1008" s="201">
        <f t="shared" si="1159"/>
        <v>0</v>
      </c>
      <c r="X1008" s="191">
        <f t="shared" ref="X1008:Y1008" si="1222">SUM(X1009+X1010+X1011+X1012)</f>
        <v>0</v>
      </c>
      <c r="Y1008" s="191">
        <f t="shared" si="1222"/>
        <v>0</v>
      </c>
      <c r="AA1008" s="295"/>
    </row>
    <row r="1009" spans="1:27" s="202" customFormat="1" ht="27.75" hidden="1" customHeight="1" x14ac:dyDescent="0.25">
      <c r="A1009" s="197"/>
      <c r="B1009" s="198" t="s">
        <v>69</v>
      </c>
      <c r="C1009" s="190" t="s">
        <v>67</v>
      </c>
      <c r="D1009" s="200"/>
      <c r="E1009" s="200"/>
      <c r="F1009" s="201">
        <f t="shared" si="1178"/>
        <v>0</v>
      </c>
      <c r="G1009" s="201"/>
      <c r="H1009" s="200"/>
      <c r="I1009" s="200"/>
      <c r="J1009" s="201">
        <f t="shared" si="1155"/>
        <v>0</v>
      </c>
      <c r="K1009" s="200"/>
      <c r="L1009" s="200"/>
      <c r="M1009" s="200"/>
      <c r="N1009" s="200"/>
      <c r="O1009" s="200"/>
      <c r="P1009" s="200"/>
      <c r="Q1009" s="200"/>
      <c r="R1009" s="200"/>
      <c r="S1009" s="200"/>
      <c r="T1009" s="201">
        <f t="shared" si="1164"/>
        <v>0</v>
      </c>
      <c r="U1009" s="201">
        <f t="shared" si="1157"/>
        <v>0</v>
      </c>
      <c r="V1009" s="200"/>
      <c r="W1009" s="201">
        <f t="shared" si="1159"/>
        <v>0</v>
      </c>
      <c r="X1009" s="200"/>
      <c r="Y1009" s="200"/>
      <c r="AA1009" s="295"/>
    </row>
    <row r="1010" spans="1:27" s="202" customFormat="1" hidden="1" x14ac:dyDescent="0.25">
      <c r="A1010" s="197"/>
      <c r="B1010" s="197">
        <v>3426</v>
      </c>
      <c r="C1010" s="190" t="s">
        <v>68</v>
      </c>
      <c r="D1010" s="200"/>
      <c r="E1010" s="200"/>
      <c r="F1010" s="201">
        <f t="shared" si="1178"/>
        <v>0</v>
      </c>
      <c r="G1010" s="201"/>
      <c r="H1010" s="200"/>
      <c r="I1010" s="200"/>
      <c r="J1010" s="201">
        <f t="shared" si="1155"/>
        <v>0</v>
      </c>
      <c r="K1010" s="200"/>
      <c r="L1010" s="200"/>
      <c r="M1010" s="200"/>
      <c r="N1010" s="200"/>
      <c r="O1010" s="200"/>
      <c r="P1010" s="200"/>
      <c r="Q1010" s="200"/>
      <c r="R1010" s="200"/>
      <c r="S1010" s="200"/>
      <c r="T1010" s="201">
        <f t="shared" si="1164"/>
        <v>0</v>
      </c>
      <c r="U1010" s="201">
        <f t="shared" si="1157"/>
        <v>0</v>
      </c>
      <c r="V1010" s="200"/>
      <c r="W1010" s="201">
        <f t="shared" si="1159"/>
        <v>0</v>
      </c>
      <c r="X1010" s="200"/>
      <c r="Y1010" s="200"/>
      <c r="AA1010" s="295"/>
    </row>
    <row r="1011" spans="1:27" s="202" customFormat="1" ht="27" hidden="1" x14ac:dyDescent="0.25">
      <c r="A1011" s="197"/>
      <c r="B1011" s="197">
        <v>3427</v>
      </c>
      <c r="C1011" s="199" t="s">
        <v>70</v>
      </c>
      <c r="D1011" s="200"/>
      <c r="E1011" s="200"/>
      <c r="F1011" s="201">
        <f t="shared" si="1178"/>
        <v>0</v>
      </c>
      <c r="G1011" s="201"/>
      <c r="H1011" s="200"/>
      <c r="I1011" s="200"/>
      <c r="J1011" s="201">
        <f t="shared" si="1155"/>
        <v>0</v>
      </c>
      <c r="K1011" s="200"/>
      <c r="L1011" s="200"/>
      <c r="M1011" s="200"/>
      <c r="N1011" s="200"/>
      <c r="O1011" s="200"/>
      <c r="P1011" s="200"/>
      <c r="Q1011" s="200"/>
      <c r="R1011" s="200"/>
      <c r="S1011" s="200"/>
      <c r="T1011" s="201">
        <f t="shared" si="1164"/>
        <v>0</v>
      </c>
      <c r="U1011" s="201">
        <f t="shared" si="1157"/>
        <v>0</v>
      </c>
      <c r="V1011" s="200"/>
      <c r="W1011" s="201">
        <f t="shared" si="1159"/>
        <v>0</v>
      </c>
      <c r="X1011" s="200"/>
      <c r="Y1011" s="200"/>
      <c r="AA1011" s="295"/>
    </row>
    <row r="1012" spans="1:27" s="202" customFormat="1" ht="27" hidden="1" x14ac:dyDescent="0.25">
      <c r="A1012" s="197"/>
      <c r="B1012" s="197">
        <v>3428</v>
      </c>
      <c r="C1012" s="199" t="s">
        <v>71</v>
      </c>
      <c r="D1012" s="200"/>
      <c r="E1012" s="200"/>
      <c r="F1012" s="201">
        <f t="shared" si="1178"/>
        <v>0</v>
      </c>
      <c r="G1012" s="201"/>
      <c r="H1012" s="200"/>
      <c r="I1012" s="200"/>
      <c r="J1012" s="201">
        <f t="shared" si="1155"/>
        <v>0</v>
      </c>
      <c r="K1012" s="200"/>
      <c r="L1012" s="200"/>
      <c r="M1012" s="200"/>
      <c r="N1012" s="200"/>
      <c r="O1012" s="200"/>
      <c r="P1012" s="200"/>
      <c r="Q1012" s="200"/>
      <c r="R1012" s="200"/>
      <c r="S1012" s="200"/>
      <c r="T1012" s="201">
        <f t="shared" si="1164"/>
        <v>0</v>
      </c>
      <c r="U1012" s="201">
        <f t="shared" si="1157"/>
        <v>0</v>
      </c>
      <c r="V1012" s="200"/>
      <c r="W1012" s="201">
        <f t="shared" si="1159"/>
        <v>0</v>
      </c>
      <c r="X1012" s="200"/>
      <c r="Y1012" s="200"/>
      <c r="AA1012" s="295"/>
    </row>
    <row r="1013" spans="1:27" s="192" customFormat="1" ht="27" hidden="1" x14ac:dyDescent="0.25">
      <c r="A1013" s="189"/>
      <c r="B1013" s="189">
        <v>343</v>
      </c>
      <c r="C1013" s="199" t="s">
        <v>72</v>
      </c>
      <c r="D1013" s="191">
        <f t="shared" ref="D1013:E1013" si="1223">SUM(D1014+D1015+D1016+D1017)</f>
        <v>0</v>
      </c>
      <c r="E1013" s="191">
        <f t="shared" si="1223"/>
        <v>0</v>
      </c>
      <c r="F1013" s="201">
        <f t="shared" si="1178"/>
        <v>0</v>
      </c>
      <c r="G1013" s="191"/>
      <c r="H1013" s="191">
        <f t="shared" ref="H1013:I1013" si="1224">SUM(H1014+H1015+H1016+H1017)</f>
        <v>0</v>
      </c>
      <c r="I1013" s="191">
        <f t="shared" si="1224"/>
        <v>0</v>
      </c>
      <c r="J1013" s="201">
        <f t="shared" si="1155"/>
        <v>0</v>
      </c>
      <c r="K1013" s="191">
        <f t="shared" ref="K1013:S1013" si="1225">SUM(K1014+K1015+K1016+K1017)</f>
        <v>0</v>
      </c>
      <c r="L1013" s="191">
        <f t="shared" si="1225"/>
        <v>0</v>
      </c>
      <c r="M1013" s="191">
        <f t="shared" si="1225"/>
        <v>0</v>
      </c>
      <c r="N1013" s="191">
        <f t="shared" si="1225"/>
        <v>0</v>
      </c>
      <c r="O1013" s="191">
        <f t="shared" si="1225"/>
        <v>0</v>
      </c>
      <c r="P1013" s="191">
        <f t="shared" si="1225"/>
        <v>0</v>
      </c>
      <c r="Q1013" s="191">
        <f t="shared" si="1225"/>
        <v>0</v>
      </c>
      <c r="R1013" s="191">
        <f t="shared" si="1225"/>
        <v>0</v>
      </c>
      <c r="S1013" s="191">
        <f t="shared" si="1225"/>
        <v>0</v>
      </c>
      <c r="T1013" s="201">
        <f t="shared" si="1164"/>
        <v>0</v>
      </c>
      <c r="U1013" s="201">
        <f t="shared" si="1157"/>
        <v>0</v>
      </c>
      <c r="V1013" s="191">
        <f t="shared" ref="V1013" si="1226">SUM(V1014+V1015+V1016+V1017)</f>
        <v>0</v>
      </c>
      <c r="W1013" s="201">
        <f t="shared" si="1159"/>
        <v>0</v>
      </c>
      <c r="X1013" s="191">
        <f t="shared" ref="X1013:Y1013" si="1227">SUM(X1014+X1015+X1016+X1017)</f>
        <v>0</v>
      </c>
      <c r="Y1013" s="191">
        <f t="shared" si="1227"/>
        <v>0</v>
      </c>
      <c r="AA1013" s="295"/>
    </row>
    <row r="1014" spans="1:27" s="202" customFormat="1" hidden="1" x14ac:dyDescent="0.25">
      <c r="A1014" s="197"/>
      <c r="B1014" s="198" t="s">
        <v>74</v>
      </c>
      <c r="C1014" s="199" t="s">
        <v>73</v>
      </c>
      <c r="D1014" s="200"/>
      <c r="E1014" s="200"/>
      <c r="F1014" s="201">
        <f t="shared" si="1178"/>
        <v>0</v>
      </c>
      <c r="G1014" s="201"/>
      <c r="H1014" s="200"/>
      <c r="I1014" s="200"/>
      <c r="J1014" s="201">
        <f t="shared" si="1155"/>
        <v>0</v>
      </c>
      <c r="K1014" s="200"/>
      <c r="L1014" s="200"/>
      <c r="M1014" s="200"/>
      <c r="N1014" s="200"/>
      <c r="O1014" s="200"/>
      <c r="P1014" s="200"/>
      <c r="Q1014" s="200"/>
      <c r="R1014" s="200"/>
      <c r="S1014" s="200"/>
      <c r="T1014" s="201">
        <f t="shared" si="1164"/>
        <v>0</v>
      </c>
      <c r="U1014" s="201">
        <f t="shared" si="1157"/>
        <v>0</v>
      </c>
      <c r="V1014" s="200"/>
      <c r="W1014" s="201">
        <f t="shared" si="1159"/>
        <v>0</v>
      </c>
      <c r="X1014" s="200"/>
      <c r="Y1014" s="200"/>
      <c r="AA1014" s="295"/>
    </row>
    <row r="1015" spans="1:27" s="202" customFormat="1" hidden="1" x14ac:dyDescent="0.25">
      <c r="A1015" s="197"/>
      <c r="B1015" s="198" t="s">
        <v>76</v>
      </c>
      <c r="C1015" s="190"/>
      <c r="D1015" s="200"/>
      <c r="E1015" s="200"/>
      <c r="F1015" s="201">
        <f t="shared" si="1178"/>
        <v>0</v>
      </c>
      <c r="G1015" s="201"/>
      <c r="H1015" s="200"/>
      <c r="I1015" s="200"/>
      <c r="J1015" s="201">
        <f t="shared" si="1155"/>
        <v>0</v>
      </c>
      <c r="K1015" s="200"/>
      <c r="L1015" s="200"/>
      <c r="M1015" s="200"/>
      <c r="N1015" s="200"/>
      <c r="O1015" s="200"/>
      <c r="P1015" s="200"/>
      <c r="Q1015" s="200"/>
      <c r="R1015" s="200"/>
      <c r="S1015" s="200"/>
      <c r="T1015" s="201">
        <f t="shared" si="1164"/>
        <v>0</v>
      </c>
      <c r="U1015" s="201">
        <f t="shared" si="1157"/>
        <v>0</v>
      </c>
      <c r="V1015" s="200"/>
      <c r="W1015" s="201">
        <f t="shared" si="1159"/>
        <v>0</v>
      </c>
      <c r="X1015" s="200"/>
      <c r="Y1015" s="200"/>
      <c r="AA1015" s="295"/>
    </row>
    <row r="1016" spans="1:27" s="202" customFormat="1" hidden="1" x14ac:dyDescent="0.25">
      <c r="A1016" s="197"/>
      <c r="B1016" s="198" t="s">
        <v>78</v>
      </c>
      <c r="C1016" s="199" t="s">
        <v>75</v>
      </c>
      <c r="D1016" s="200"/>
      <c r="E1016" s="200"/>
      <c r="F1016" s="201">
        <f t="shared" si="1178"/>
        <v>0</v>
      </c>
      <c r="G1016" s="201"/>
      <c r="H1016" s="200"/>
      <c r="I1016" s="200"/>
      <c r="J1016" s="201">
        <f t="shared" si="1155"/>
        <v>0</v>
      </c>
      <c r="K1016" s="200"/>
      <c r="L1016" s="200"/>
      <c r="M1016" s="200"/>
      <c r="N1016" s="200"/>
      <c r="O1016" s="200"/>
      <c r="P1016" s="200"/>
      <c r="Q1016" s="200"/>
      <c r="R1016" s="200"/>
      <c r="S1016" s="200"/>
      <c r="T1016" s="201">
        <f t="shared" si="1164"/>
        <v>0</v>
      </c>
      <c r="U1016" s="201">
        <f t="shared" si="1157"/>
        <v>0</v>
      </c>
      <c r="V1016" s="200"/>
      <c r="W1016" s="201">
        <f t="shared" si="1159"/>
        <v>0</v>
      </c>
      <c r="X1016" s="200"/>
      <c r="Y1016" s="200"/>
      <c r="AA1016" s="295"/>
    </row>
    <row r="1017" spans="1:27" s="202" customFormat="1" ht="27" hidden="1" x14ac:dyDescent="0.25">
      <c r="A1017" s="197"/>
      <c r="B1017" s="198" t="s">
        <v>80</v>
      </c>
      <c r="C1017" s="199" t="s">
        <v>77</v>
      </c>
      <c r="D1017" s="200"/>
      <c r="E1017" s="200"/>
      <c r="F1017" s="201">
        <f t="shared" si="1178"/>
        <v>0</v>
      </c>
      <c r="G1017" s="201"/>
      <c r="H1017" s="200"/>
      <c r="I1017" s="200"/>
      <c r="J1017" s="201">
        <f t="shared" si="1155"/>
        <v>0</v>
      </c>
      <c r="K1017" s="200"/>
      <c r="L1017" s="200"/>
      <c r="M1017" s="200"/>
      <c r="N1017" s="200"/>
      <c r="O1017" s="200"/>
      <c r="P1017" s="200"/>
      <c r="Q1017" s="200"/>
      <c r="R1017" s="200"/>
      <c r="S1017" s="200"/>
      <c r="T1017" s="201">
        <f t="shared" si="1164"/>
        <v>0</v>
      </c>
      <c r="U1017" s="201">
        <f t="shared" si="1157"/>
        <v>0</v>
      </c>
      <c r="V1017" s="200"/>
      <c r="W1017" s="201">
        <f t="shared" si="1159"/>
        <v>0</v>
      </c>
      <c r="X1017" s="200"/>
      <c r="Y1017" s="200"/>
      <c r="AA1017" s="295"/>
    </row>
    <row r="1018" spans="1:27" s="7" customFormat="1" hidden="1" x14ac:dyDescent="0.25">
      <c r="B1018" s="5">
        <v>4</v>
      </c>
      <c r="C1018" s="199" t="s">
        <v>79</v>
      </c>
      <c r="D1018" s="4">
        <f>SUM(D1019)</f>
        <v>0</v>
      </c>
      <c r="E1018" s="4">
        <f t="shared" ref="E1018:V1018" si="1228">SUM(E1019)</f>
        <v>0</v>
      </c>
      <c r="F1018" s="201">
        <f t="shared" si="1178"/>
        <v>0</v>
      </c>
      <c r="G1018" s="4"/>
      <c r="H1018" s="4">
        <f t="shared" si="1228"/>
        <v>0</v>
      </c>
      <c r="I1018" s="4">
        <f t="shared" si="1228"/>
        <v>0</v>
      </c>
      <c r="J1018" s="201">
        <f t="shared" si="1155"/>
        <v>0</v>
      </c>
      <c r="K1018" s="4">
        <f t="shared" si="1228"/>
        <v>0</v>
      </c>
      <c r="L1018" s="4">
        <f t="shared" si="1228"/>
        <v>0</v>
      </c>
      <c r="M1018" s="4">
        <f t="shared" si="1228"/>
        <v>0</v>
      </c>
      <c r="N1018" s="4">
        <f t="shared" si="1228"/>
        <v>0</v>
      </c>
      <c r="O1018" s="4">
        <f t="shared" si="1228"/>
        <v>0</v>
      </c>
      <c r="P1018" s="4">
        <f t="shared" si="1228"/>
        <v>0</v>
      </c>
      <c r="Q1018" s="4">
        <f t="shared" si="1228"/>
        <v>0</v>
      </c>
      <c r="R1018" s="4">
        <f t="shared" si="1228"/>
        <v>0</v>
      </c>
      <c r="S1018" s="4">
        <f t="shared" si="1228"/>
        <v>0</v>
      </c>
      <c r="T1018" s="201">
        <f t="shared" si="1164"/>
        <v>0</v>
      </c>
      <c r="U1018" s="201">
        <f t="shared" si="1157"/>
        <v>0</v>
      </c>
      <c r="V1018" s="4">
        <f t="shared" si="1228"/>
        <v>0</v>
      </c>
      <c r="W1018" s="201">
        <f t="shared" si="1159"/>
        <v>0</v>
      </c>
      <c r="X1018" s="4">
        <f t="shared" ref="X1018:Y1018" si="1229">SUM(X1019)</f>
        <v>0</v>
      </c>
      <c r="Y1018" s="4">
        <f t="shared" si="1229"/>
        <v>0</v>
      </c>
      <c r="AA1018" s="295"/>
    </row>
    <row r="1019" spans="1:27" s="7" customFormat="1" hidden="1" x14ac:dyDescent="0.25">
      <c r="B1019" s="5">
        <v>42</v>
      </c>
      <c r="C1019" s="199" t="s">
        <v>81</v>
      </c>
      <c r="D1019" s="4">
        <f t="shared" ref="D1019:E1019" si="1230">SUM(D1020+D1028+D1031+D1036)</f>
        <v>0</v>
      </c>
      <c r="E1019" s="4">
        <f t="shared" si="1230"/>
        <v>0</v>
      </c>
      <c r="F1019" s="201">
        <f t="shared" si="1178"/>
        <v>0</v>
      </c>
      <c r="G1019" s="4"/>
      <c r="H1019" s="4">
        <f t="shared" ref="H1019:I1019" si="1231">SUM(H1020+H1028+H1031+H1036)</f>
        <v>0</v>
      </c>
      <c r="I1019" s="4">
        <f t="shared" si="1231"/>
        <v>0</v>
      </c>
      <c r="J1019" s="201">
        <f t="shared" si="1155"/>
        <v>0</v>
      </c>
      <c r="K1019" s="4">
        <f t="shared" ref="K1019:S1019" si="1232">SUM(K1020+K1028+K1031+K1036)</f>
        <v>0</v>
      </c>
      <c r="L1019" s="4">
        <f t="shared" si="1232"/>
        <v>0</v>
      </c>
      <c r="M1019" s="4">
        <f t="shared" si="1232"/>
        <v>0</v>
      </c>
      <c r="N1019" s="4">
        <f t="shared" si="1232"/>
        <v>0</v>
      </c>
      <c r="O1019" s="4">
        <f t="shared" si="1232"/>
        <v>0</v>
      </c>
      <c r="P1019" s="4">
        <f t="shared" si="1232"/>
        <v>0</v>
      </c>
      <c r="Q1019" s="4">
        <f t="shared" si="1232"/>
        <v>0</v>
      </c>
      <c r="R1019" s="4">
        <f t="shared" si="1232"/>
        <v>0</v>
      </c>
      <c r="S1019" s="4">
        <f t="shared" si="1232"/>
        <v>0</v>
      </c>
      <c r="T1019" s="201">
        <f t="shared" si="1164"/>
        <v>0</v>
      </c>
      <c r="U1019" s="201">
        <f t="shared" si="1157"/>
        <v>0</v>
      </c>
      <c r="V1019" s="4">
        <f t="shared" ref="V1019" si="1233">SUM(V1020+V1028+V1031+V1036)</f>
        <v>0</v>
      </c>
      <c r="W1019" s="201">
        <f t="shared" si="1159"/>
        <v>0</v>
      </c>
      <c r="X1019" s="4">
        <f t="shared" ref="X1019:Y1019" si="1234">SUM(X1020+X1028+X1031+X1036)</f>
        <v>0</v>
      </c>
      <c r="Y1019" s="4">
        <f t="shared" si="1234"/>
        <v>0</v>
      </c>
      <c r="AA1019" s="295"/>
    </row>
    <row r="1020" spans="1:27" s="7" customFormat="1" hidden="1" x14ac:dyDescent="0.25">
      <c r="B1020" s="5">
        <v>422</v>
      </c>
      <c r="C1020" s="7" t="s">
        <v>118</v>
      </c>
      <c r="D1020" s="4">
        <f t="shared" ref="D1020:E1020" si="1235">SUM(D1021+D1022+D1023+D1024+D1025+D1026+D1027)</f>
        <v>0</v>
      </c>
      <c r="E1020" s="4">
        <f t="shared" si="1235"/>
        <v>0</v>
      </c>
      <c r="F1020" s="201">
        <f t="shared" ref="F1020:F1038" si="1236">SUM(H1020:S1020)</f>
        <v>0</v>
      </c>
      <c r="G1020" s="4"/>
      <c r="H1020" s="4">
        <f t="shared" ref="H1020:I1020" si="1237">SUM(H1021+H1022+H1023+H1024+H1025+H1026+H1027)</f>
        <v>0</v>
      </c>
      <c r="I1020" s="4">
        <f t="shared" si="1237"/>
        <v>0</v>
      </c>
      <c r="J1020" s="201">
        <f t="shared" si="1155"/>
        <v>0</v>
      </c>
      <c r="K1020" s="4">
        <f t="shared" ref="K1020:S1020" si="1238">SUM(K1021+K1022+K1023+K1024+K1025+K1026+K1027)</f>
        <v>0</v>
      </c>
      <c r="L1020" s="4">
        <f t="shared" si="1238"/>
        <v>0</v>
      </c>
      <c r="M1020" s="4">
        <f t="shared" si="1238"/>
        <v>0</v>
      </c>
      <c r="N1020" s="4">
        <f t="shared" si="1238"/>
        <v>0</v>
      </c>
      <c r="O1020" s="4">
        <f t="shared" si="1238"/>
        <v>0</v>
      </c>
      <c r="P1020" s="4">
        <f t="shared" si="1238"/>
        <v>0</v>
      </c>
      <c r="Q1020" s="4">
        <f t="shared" si="1238"/>
        <v>0</v>
      </c>
      <c r="R1020" s="4">
        <f t="shared" si="1238"/>
        <v>0</v>
      </c>
      <c r="S1020" s="4">
        <f t="shared" si="1238"/>
        <v>0</v>
      </c>
      <c r="T1020" s="201">
        <f t="shared" si="1164"/>
        <v>0</v>
      </c>
      <c r="U1020" s="201">
        <f t="shared" si="1157"/>
        <v>0</v>
      </c>
      <c r="V1020" s="4">
        <f t="shared" ref="V1020" si="1239">SUM(V1021+V1022+V1023+V1024+V1025+V1026+V1027)</f>
        <v>0</v>
      </c>
      <c r="W1020" s="201">
        <f t="shared" si="1159"/>
        <v>0</v>
      </c>
      <c r="X1020" s="4">
        <f t="shared" ref="X1020:Y1020" si="1240">SUM(X1021+X1022+X1023+X1024+X1025+X1026+X1027)</f>
        <v>0</v>
      </c>
      <c r="Y1020" s="4">
        <f t="shared" si="1240"/>
        <v>0</v>
      </c>
      <c r="AA1020" s="295"/>
    </row>
    <row r="1021" spans="1:27" s="202" customFormat="1" hidden="1" x14ac:dyDescent="0.25">
      <c r="A1021" s="197"/>
      <c r="B1021" s="206" t="s">
        <v>82</v>
      </c>
      <c r="C1021" s="7"/>
      <c r="D1021" s="200"/>
      <c r="E1021" s="200"/>
      <c r="F1021" s="201">
        <f t="shared" si="1236"/>
        <v>0</v>
      </c>
      <c r="G1021" s="201"/>
      <c r="H1021" s="200"/>
      <c r="I1021" s="200"/>
      <c r="J1021" s="201">
        <f t="shared" ref="J1021:J1038" si="1241">SUM(H1021:I1021)</f>
        <v>0</v>
      </c>
      <c r="K1021" s="200"/>
      <c r="L1021" s="200"/>
      <c r="M1021" s="200"/>
      <c r="N1021" s="200"/>
      <c r="O1021" s="200"/>
      <c r="P1021" s="200"/>
      <c r="Q1021" s="200"/>
      <c r="R1021" s="200"/>
      <c r="S1021" s="200"/>
      <c r="T1021" s="201">
        <f t="shared" si="1164"/>
        <v>0</v>
      </c>
      <c r="U1021" s="201">
        <f t="shared" si="1157"/>
        <v>0</v>
      </c>
      <c r="V1021" s="200"/>
      <c r="W1021" s="201">
        <f t="shared" si="1159"/>
        <v>0</v>
      </c>
      <c r="X1021" s="200"/>
      <c r="Y1021" s="200"/>
      <c r="AA1021" s="295"/>
    </row>
    <row r="1022" spans="1:27" s="202" customFormat="1" hidden="1" x14ac:dyDescent="0.25">
      <c r="A1022" s="197"/>
      <c r="B1022" s="206" t="s">
        <v>84</v>
      </c>
      <c r="C1022" s="7"/>
      <c r="D1022" s="200"/>
      <c r="E1022" s="200"/>
      <c r="F1022" s="201">
        <f t="shared" si="1236"/>
        <v>0</v>
      </c>
      <c r="G1022" s="201"/>
      <c r="H1022" s="200"/>
      <c r="I1022" s="200"/>
      <c r="J1022" s="201">
        <f t="shared" si="1241"/>
        <v>0</v>
      </c>
      <c r="K1022" s="200"/>
      <c r="L1022" s="200"/>
      <c r="M1022" s="200"/>
      <c r="N1022" s="200"/>
      <c r="O1022" s="200"/>
      <c r="P1022" s="200"/>
      <c r="Q1022" s="200"/>
      <c r="R1022" s="200"/>
      <c r="S1022" s="200"/>
      <c r="T1022" s="201">
        <f t="shared" si="1164"/>
        <v>0</v>
      </c>
      <c r="U1022" s="201">
        <f t="shared" si="1157"/>
        <v>0</v>
      </c>
      <c r="V1022" s="200"/>
      <c r="W1022" s="201">
        <f t="shared" si="1159"/>
        <v>0</v>
      </c>
      <c r="X1022" s="200"/>
      <c r="Y1022" s="200"/>
      <c r="AA1022" s="295"/>
    </row>
    <row r="1023" spans="1:27" s="202" customFormat="1" hidden="1" x14ac:dyDescent="0.25">
      <c r="A1023" s="197"/>
      <c r="B1023" s="206" t="s">
        <v>86</v>
      </c>
      <c r="C1023" s="207" t="s">
        <v>83</v>
      </c>
      <c r="D1023" s="200"/>
      <c r="E1023" s="200"/>
      <c r="F1023" s="201">
        <f t="shared" si="1236"/>
        <v>0</v>
      </c>
      <c r="G1023" s="201"/>
      <c r="H1023" s="200"/>
      <c r="I1023" s="200"/>
      <c r="J1023" s="201">
        <f t="shared" si="1241"/>
        <v>0</v>
      </c>
      <c r="K1023" s="200"/>
      <c r="L1023" s="200"/>
      <c r="M1023" s="200"/>
      <c r="N1023" s="200"/>
      <c r="O1023" s="200"/>
      <c r="P1023" s="200"/>
      <c r="Q1023" s="200"/>
      <c r="R1023" s="200"/>
      <c r="S1023" s="200"/>
      <c r="T1023" s="201">
        <f t="shared" si="1164"/>
        <v>0</v>
      </c>
      <c r="U1023" s="201">
        <f t="shared" si="1157"/>
        <v>0</v>
      </c>
      <c r="V1023" s="200"/>
      <c r="W1023" s="201">
        <f t="shared" si="1159"/>
        <v>0</v>
      </c>
      <c r="X1023" s="200"/>
      <c r="Y1023" s="200"/>
      <c r="AA1023" s="295"/>
    </row>
    <row r="1024" spans="1:27" s="202" customFormat="1" hidden="1" x14ac:dyDescent="0.25">
      <c r="A1024" s="197"/>
      <c r="B1024" s="206" t="s">
        <v>88</v>
      </c>
      <c r="C1024" s="207" t="s">
        <v>85</v>
      </c>
      <c r="D1024" s="200"/>
      <c r="E1024" s="200"/>
      <c r="F1024" s="201">
        <f t="shared" si="1236"/>
        <v>0</v>
      </c>
      <c r="G1024" s="201"/>
      <c r="H1024" s="200"/>
      <c r="I1024" s="200"/>
      <c r="J1024" s="201">
        <f t="shared" si="1241"/>
        <v>0</v>
      </c>
      <c r="K1024" s="200"/>
      <c r="L1024" s="200"/>
      <c r="M1024" s="200"/>
      <c r="N1024" s="200"/>
      <c r="O1024" s="200"/>
      <c r="P1024" s="200"/>
      <c r="Q1024" s="200"/>
      <c r="R1024" s="200"/>
      <c r="S1024" s="200"/>
      <c r="T1024" s="201">
        <f t="shared" si="1164"/>
        <v>0</v>
      </c>
      <c r="U1024" s="201">
        <f t="shared" ref="U1024:U1038" si="1242">SUM(J1024+T1024)</f>
        <v>0</v>
      </c>
      <c r="V1024" s="200"/>
      <c r="W1024" s="201">
        <f t="shared" ref="W1024:W1038" si="1243">SUM(U1024:V1024)</f>
        <v>0</v>
      </c>
      <c r="X1024" s="200"/>
      <c r="Y1024" s="200"/>
      <c r="AA1024" s="295"/>
    </row>
    <row r="1025" spans="1:27" s="202" customFormat="1" hidden="1" x14ac:dyDescent="0.25">
      <c r="A1025" s="197"/>
      <c r="B1025" s="206" t="s">
        <v>90</v>
      </c>
      <c r="C1025" s="207" t="s">
        <v>87</v>
      </c>
      <c r="D1025" s="200"/>
      <c r="E1025" s="200"/>
      <c r="F1025" s="201">
        <f t="shared" si="1236"/>
        <v>0</v>
      </c>
      <c r="G1025" s="201"/>
      <c r="H1025" s="200"/>
      <c r="I1025" s="200"/>
      <c r="J1025" s="201">
        <f t="shared" si="1241"/>
        <v>0</v>
      </c>
      <c r="K1025" s="200"/>
      <c r="L1025" s="200"/>
      <c r="M1025" s="200"/>
      <c r="N1025" s="200"/>
      <c r="O1025" s="200"/>
      <c r="P1025" s="200"/>
      <c r="Q1025" s="200"/>
      <c r="R1025" s="200"/>
      <c r="S1025" s="200"/>
      <c r="T1025" s="201">
        <f t="shared" ref="T1025:T1038" si="1244">SUM(K1025:S1025)</f>
        <v>0</v>
      </c>
      <c r="U1025" s="201">
        <f t="shared" si="1242"/>
        <v>0</v>
      </c>
      <c r="V1025" s="200"/>
      <c r="W1025" s="201">
        <f t="shared" si="1243"/>
        <v>0</v>
      </c>
      <c r="X1025" s="200"/>
      <c r="Y1025" s="200"/>
      <c r="AA1025" s="295"/>
    </row>
    <row r="1026" spans="1:27" s="202" customFormat="1" hidden="1" x14ac:dyDescent="0.25">
      <c r="A1026" s="197"/>
      <c r="B1026" s="206" t="s">
        <v>92</v>
      </c>
      <c r="C1026" s="207" t="s">
        <v>89</v>
      </c>
      <c r="D1026" s="200"/>
      <c r="E1026" s="200"/>
      <c r="F1026" s="201">
        <f t="shared" si="1236"/>
        <v>0</v>
      </c>
      <c r="G1026" s="201"/>
      <c r="H1026" s="200"/>
      <c r="I1026" s="200"/>
      <c r="J1026" s="201">
        <f t="shared" si="1241"/>
        <v>0</v>
      </c>
      <c r="K1026" s="200"/>
      <c r="L1026" s="200"/>
      <c r="M1026" s="200"/>
      <c r="N1026" s="200"/>
      <c r="O1026" s="200"/>
      <c r="P1026" s="200"/>
      <c r="Q1026" s="200"/>
      <c r="R1026" s="200"/>
      <c r="S1026" s="200"/>
      <c r="T1026" s="201">
        <f t="shared" si="1244"/>
        <v>0</v>
      </c>
      <c r="U1026" s="201">
        <f t="shared" si="1242"/>
        <v>0</v>
      </c>
      <c r="V1026" s="200"/>
      <c r="W1026" s="201">
        <f t="shared" si="1243"/>
        <v>0</v>
      </c>
      <c r="X1026" s="200"/>
      <c r="Y1026" s="200"/>
      <c r="AA1026" s="295"/>
    </row>
    <row r="1027" spans="1:27" s="202" customFormat="1" hidden="1" x14ac:dyDescent="0.25">
      <c r="A1027" s="197"/>
      <c r="B1027" s="206" t="s">
        <v>94</v>
      </c>
      <c r="C1027" s="207" t="s">
        <v>91</v>
      </c>
      <c r="D1027" s="200"/>
      <c r="E1027" s="200"/>
      <c r="F1027" s="201">
        <f t="shared" si="1236"/>
        <v>0</v>
      </c>
      <c r="G1027" s="201"/>
      <c r="H1027" s="200"/>
      <c r="I1027" s="200"/>
      <c r="J1027" s="201">
        <f t="shared" si="1241"/>
        <v>0</v>
      </c>
      <c r="K1027" s="200"/>
      <c r="L1027" s="200"/>
      <c r="M1027" s="200"/>
      <c r="N1027" s="200"/>
      <c r="O1027" s="200"/>
      <c r="P1027" s="200"/>
      <c r="Q1027" s="200"/>
      <c r="R1027" s="200"/>
      <c r="S1027" s="200"/>
      <c r="T1027" s="201">
        <f t="shared" si="1244"/>
        <v>0</v>
      </c>
      <c r="U1027" s="201">
        <f t="shared" si="1242"/>
        <v>0</v>
      </c>
      <c r="V1027" s="200"/>
      <c r="W1027" s="201">
        <f t="shared" si="1243"/>
        <v>0</v>
      </c>
      <c r="X1027" s="200"/>
      <c r="Y1027" s="200"/>
      <c r="AA1027" s="295"/>
    </row>
    <row r="1028" spans="1:27" s="192" customFormat="1" hidden="1" x14ac:dyDescent="0.25">
      <c r="A1028" s="189"/>
      <c r="B1028" s="189">
        <v>423</v>
      </c>
      <c r="C1028" s="207" t="s">
        <v>93</v>
      </c>
      <c r="D1028" s="191">
        <f t="shared" ref="D1028:E1028" si="1245">SUM(D1029+D1030)</f>
        <v>0</v>
      </c>
      <c r="E1028" s="191">
        <f t="shared" si="1245"/>
        <v>0</v>
      </c>
      <c r="F1028" s="201">
        <f t="shared" si="1236"/>
        <v>0</v>
      </c>
      <c r="G1028" s="191"/>
      <c r="H1028" s="191">
        <f t="shared" ref="H1028:I1028" si="1246">SUM(H1029+H1030)</f>
        <v>0</v>
      </c>
      <c r="I1028" s="191">
        <f t="shared" si="1246"/>
        <v>0</v>
      </c>
      <c r="J1028" s="201">
        <f t="shared" si="1241"/>
        <v>0</v>
      </c>
      <c r="K1028" s="191">
        <f t="shared" ref="K1028:S1028" si="1247">SUM(K1029+K1030)</f>
        <v>0</v>
      </c>
      <c r="L1028" s="191">
        <f t="shared" si="1247"/>
        <v>0</v>
      </c>
      <c r="M1028" s="191">
        <f t="shared" si="1247"/>
        <v>0</v>
      </c>
      <c r="N1028" s="191">
        <f t="shared" si="1247"/>
        <v>0</v>
      </c>
      <c r="O1028" s="191">
        <f t="shared" si="1247"/>
        <v>0</v>
      </c>
      <c r="P1028" s="191">
        <f t="shared" si="1247"/>
        <v>0</v>
      </c>
      <c r="Q1028" s="191">
        <f t="shared" si="1247"/>
        <v>0</v>
      </c>
      <c r="R1028" s="191">
        <f t="shared" si="1247"/>
        <v>0</v>
      </c>
      <c r="S1028" s="191">
        <f t="shared" si="1247"/>
        <v>0</v>
      </c>
      <c r="T1028" s="201">
        <f t="shared" si="1244"/>
        <v>0</v>
      </c>
      <c r="U1028" s="201">
        <f t="shared" si="1242"/>
        <v>0</v>
      </c>
      <c r="V1028" s="191">
        <f t="shared" ref="V1028" si="1248">SUM(V1029+V1030)</f>
        <v>0</v>
      </c>
      <c r="W1028" s="201">
        <f t="shared" si="1243"/>
        <v>0</v>
      </c>
      <c r="X1028" s="191">
        <f t="shared" ref="X1028:Y1028" si="1249">SUM(X1029+X1030)</f>
        <v>0</v>
      </c>
      <c r="Y1028" s="191">
        <f t="shared" si="1249"/>
        <v>0</v>
      </c>
      <c r="AA1028" s="295"/>
    </row>
    <row r="1029" spans="1:27" s="202" customFormat="1" hidden="1" x14ac:dyDescent="0.25">
      <c r="A1029" s="197"/>
      <c r="B1029" s="206" t="s">
        <v>96</v>
      </c>
      <c r="C1029" s="207" t="s">
        <v>95</v>
      </c>
      <c r="D1029" s="200"/>
      <c r="E1029" s="200"/>
      <c r="F1029" s="201">
        <f t="shared" si="1236"/>
        <v>0</v>
      </c>
      <c r="G1029" s="201"/>
      <c r="H1029" s="200"/>
      <c r="I1029" s="200"/>
      <c r="J1029" s="201">
        <f t="shared" si="1241"/>
        <v>0</v>
      </c>
      <c r="K1029" s="200"/>
      <c r="L1029" s="200"/>
      <c r="M1029" s="200"/>
      <c r="N1029" s="200"/>
      <c r="O1029" s="200"/>
      <c r="P1029" s="200"/>
      <c r="Q1029" s="200"/>
      <c r="R1029" s="200"/>
      <c r="S1029" s="200"/>
      <c r="T1029" s="201">
        <f t="shared" si="1244"/>
        <v>0</v>
      </c>
      <c r="U1029" s="201">
        <f t="shared" si="1242"/>
        <v>0</v>
      </c>
      <c r="V1029" s="200"/>
      <c r="W1029" s="201">
        <f t="shared" si="1243"/>
        <v>0</v>
      </c>
      <c r="X1029" s="200"/>
      <c r="Y1029" s="200"/>
      <c r="AA1029" s="295"/>
    </row>
    <row r="1030" spans="1:27" s="202" customFormat="1" hidden="1" x14ac:dyDescent="0.25">
      <c r="A1030" s="197"/>
      <c r="B1030" s="206" t="s">
        <v>98</v>
      </c>
      <c r="C1030" s="194"/>
      <c r="D1030" s="200"/>
      <c r="E1030" s="200"/>
      <c r="F1030" s="201">
        <f t="shared" si="1236"/>
        <v>0</v>
      </c>
      <c r="G1030" s="201"/>
      <c r="H1030" s="200"/>
      <c r="I1030" s="200"/>
      <c r="J1030" s="201">
        <f t="shared" si="1241"/>
        <v>0</v>
      </c>
      <c r="K1030" s="200"/>
      <c r="L1030" s="200"/>
      <c r="M1030" s="200"/>
      <c r="N1030" s="200"/>
      <c r="O1030" s="200"/>
      <c r="P1030" s="200"/>
      <c r="Q1030" s="200"/>
      <c r="R1030" s="200"/>
      <c r="S1030" s="200"/>
      <c r="T1030" s="201">
        <f t="shared" si="1244"/>
        <v>0</v>
      </c>
      <c r="U1030" s="201">
        <f t="shared" si="1242"/>
        <v>0</v>
      </c>
      <c r="V1030" s="200"/>
      <c r="W1030" s="201">
        <f t="shared" si="1243"/>
        <v>0</v>
      </c>
      <c r="X1030" s="200"/>
      <c r="Y1030" s="200"/>
      <c r="AA1030" s="295"/>
    </row>
    <row r="1031" spans="1:27" s="192" customFormat="1" hidden="1" x14ac:dyDescent="0.25">
      <c r="A1031" s="189"/>
      <c r="B1031" s="189">
        <v>424</v>
      </c>
      <c r="C1031" s="207" t="s">
        <v>97</v>
      </c>
      <c r="D1031" s="191">
        <f t="shared" ref="D1031:E1031" si="1250">SUM(D1032+D1033+D1034+D1035)</f>
        <v>0</v>
      </c>
      <c r="E1031" s="191">
        <f t="shared" si="1250"/>
        <v>0</v>
      </c>
      <c r="F1031" s="201">
        <f t="shared" si="1236"/>
        <v>0</v>
      </c>
      <c r="G1031" s="191"/>
      <c r="H1031" s="191">
        <f t="shared" ref="H1031:I1031" si="1251">SUM(H1032+H1033+H1034+H1035)</f>
        <v>0</v>
      </c>
      <c r="I1031" s="191">
        <f t="shared" si="1251"/>
        <v>0</v>
      </c>
      <c r="J1031" s="201">
        <f t="shared" si="1241"/>
        <v>0</v>
      </c>
      <c r="K1031" s="191">
        <f t="shared" ref="K1031:S1031" si="1252">SUM(K1032+K1033+K1034+K1035)</f>
        <v>0</v>
      </c>
      <c r="L1031" s="191">
        <f t="shared" si="1252"/>
        <v>0</v>
      </c>
      <c r="M1031" s="191">
        <f t="shared" si="1252"/>
        <v>0</v>
      </c>
      <c r="N1031" s="191">
        <f t="shared" si="1252"/>
        <v>0</v>
      </c>
      <c r="O1031" s="191">
        <f t="shared" si="1252"/>
        <v>0</v>
      </c>
      <c r="P1031" s="191">
        <f t="shared" si="1252"/>
        <v>0</v>
      </c>
      <c r="Q1031" s="191">
        <f t="shared" si="1252"/>
        <v>0</v>
      </c>
      <c r="R1031" s="191">
        <f t="shared" si="1252"/>
        <v>0</v>
      </c>
      <c r="S1031" s="191">
        <f t="shared" si="1252"/>
        <v>0</v>
      </c>
      <c r="T1031" s="201">
        <f t="shared" si="1244"/>
        <v>0</v>
      </c>
      <c r="U1031" s="201">
        <f t="shared" si="1242"/>
        <v>0</v>
      </c>
      <c r="V1031" s="191">
        <f t="shared" ref="V1031" si="1253">SUM(V1032+V1033+V1034+V1035)</f>
        <v>0</v>
      </c>
      <c r="W1031" s="201">
        <f t="shared" si="1243"/>
        <v>0</v>
      </c>
      <c r="X1031" s="191">
        <f t="shared" ref="X1031:Y1031" si="1254">SUM(X1032+X1033+X1034+X1035)</f>
        <v>0</v>
      </c>
      <c r="Y1031" s="191">
        <f t="shared" si="1254"/>
        <v>0</v>
      </c>
      <c r="AA1031" s="295"/>
    </row>
    <row r="1032" spans="1:27" s="202" customFormat="1" hidden="1" x14ac:dyDescent="0.25">
      <c r="A1032" s="197"/>
      <c r="B1032" s="208">
        <v>4241</v>
      </c>
      <c r="C1032" s="207" t="s">
        <v>99</v>
      </c>
      <c r="D1032" s="200"/>
      <c r="E1032" s="200"/>
      <c r="F1032" s="201">
        <f t="shared" si="1236"/>
        <v>0</v>
      </c>
      <c r="G1032" s="201"/>
      <c r="H1032" s="200"/>
      <c r="I1032" s="200"/>
      <c r="J1032" s="201">
        <f t="shared" si="1241"/>
        <v>0</v>
      </c>
      <c r="K1032" s="200"/>
      <c r="L1032" s="200"/>
      <c r="M1032" s="200"/>
      <c r="N1032" s="200"/>
      <c r="O1032" s="200"/>
      <c r="P1032" s="200"/>
      <c r="Q1032" s="200"/>
      <c r="R1032" s="200"/>
      <c r="S1032" s="200"/>
      <c r="T1032" s="201">
        <f t="shared" si="1244"/>
        <v>0</v>
      </c>
      <c r="U1032" s="201">
        <f t="shared" si="1242"/>
        <v>0</v>
      </c>
      <c r="V1032" s="200"/>
      <c r="W1032" s="201">
        <f t="shared" si="1243"/>
        <v>0</v>
      </c>
      <c r="X1032" s="200"/>
      <c r="Y1032" s="200"/>
      <c r="AA1032" s="295"/>
    </row>
    <row r="1033" spans="1:27" s="202" customFormat="1" hidden="1" x14ac:dyDescent="0.25">
      <c r="A1033" s="197"/>
      <c r="B1033" s="208">
        <v>4242</v>
      </c>
      <c r="C1033" s="194"/>
      <c r="D1033" s="200"/>
      <c r="E1033" s="200"/>
      <c r="F1033" s="201">
        <f t="shared" si="1236"/>
        <v>0</v>
      </c>
      <c r="G1033" s="201"/>
      <c r="H1033" s="200"/>
      <c r="I1033" s="200"/>
      <c r="J1033" s="201">
        <f t="shared" si="1241"/>
        <v>0</v>
      </c>
      <c r="K1033" s="200"/>
      <c r="L1033" s="200"/>
      <c r="M1033" s="200"/>
      <c r="N1033" s="200"/>
      <c r="O1033" s="200"/>
      <c r="P1033" s="200"/>
      <c r="Q1033" s="200"/>
      <c r="R1033" s="200"/>
      <c r="S1033" s="200"/>
      <c r="T1033" s="201">
        <f t="shared" si="1244"/>
        <v>0</v>
      </c>
      <c r="U1033" s="201">
        <f t="shared" si="1242"/>
        <v>0</v>
      </c>
      <c r="V1033" s="200"/>
      <c r="W1033" s="201">
        <f t="shared" si="1243"/>
        <v>0</v>
      </c>
      <c r="X1033" s="200"/>
      <c r="Y1033" s="200"/>
      <c r="AA1033" s="295"/>
    </row>
    <row r="1034" spans="1:27" s="202" customFormat="1" hidden="1" x14ac:dyDescent="0.25">
      <c r="A1034" s="197"/>
      <c r="B1034" s="208">
        <v>4243</v>
      </c>
      <c r="C1034" s="209" t="s">
        <v>100</v>
      </c>
      <c r="D1034" s="200"/>
      <c r="E1034" s="200"/>
      <c r="F1034" s="201">
        <f t="shared" si="1236"/>
        <v>0</v>
      </c>
      <c r="G1034" s="201"/>
      <c r="H1034" s="200"/>
      <c r="I1034" s="200"/>
      <c r="J1034" s="201">
        <f t="shared" si="1241"/>
        <v>0</v>
      </c>
      <c r="K1034" s="200"/>
      <c r="L1034" s="200"/>
      <c r="M1034" s="200"/>
      <c r="N1034" s="200"/>
      <c r="O1034" s="200"/>
      <c r="P1034" s="200"/>
      <c r="Q1034" s="200"/>
      <c r="R1034" s="200"/>
      <c r="S1034" s="200"/>
      <c r="T1034" s="201">
        <f t="shared" si="1244"/>
        <v>0</v>
      </c>
      <c r="U1034" s="201">
        <f t="shared" si="1242"/>
        <v>0</v>
      </c>
      <c r="V1034" s="200"/>
      <c r="W1034" s="201">
        <f t="shared" si="1243"/>
        <v>0</v>
      </c>
      <c r="X1034" s="200"/>
      <c r="Y1034" s="200"/>
      <c r="AA1034" s="295"/>
    </row>
    <row r="1035" spans="1:27" s="202" customFormat="1" hidden="1" x14ac:dyDescent="0.25">
      <c r="A1035" s="197"/>
      <c r="B1035" s="208">
        <v>4244</v>
      </c>
      <c r="C1035" s="210" t="s">
        <v>101</v>
      </c>
      <c r="D1035" s="200"/>
      <c r="E1035" s="200"/>
      <c r="F1035" s="201">
        <f t="shared" si="1236"/>
        <v>0</v>
      </c>
      <c r="G1035" s="201"/>
      <c r="H1035" s="200"/>
      <c r="I1035" s="200"/>
      <c r="J1035" s="201">
        <f t="shared" si="1241"/>
        <v>0</v>
      </c>
      <c r="K1035" s="200"/>
      <c r="L1035" s="200"/>
      <c r="M1035" s="200"/>
      <c r="N1035" s="200"/>
      <c r="O1035" s="200"/>
      <c r="P1035" s="200"/>
      <c r="Q1035" s="200"/>
      <c r="R1035" s="200"/>
      <c r="S1035" s="200"/>
      <c r="T1035" s="201">
        <f t="shared" si="1244"/>
        <v>0</v>
      </c>
      <c r="U1035" s="201">
        <f t="shared" si="1242"/>
        <v>0</v>
      </c>
      <c r="V1035" s="200"/>
      <c r="W1035" s="201">
        <f t="shared" si="1243"/>
        <v>0</v>
      </c>
      <c r="X1035" s="200"/>
      <c r="Y1035" s="200"/>
      <c r="AA1035" s="295"/>
    </row>
    <row r="1036" spans="1:27" s="192" customFormat="1" hidden="1" x14ac:dyDescent="0.25">
      <c r="A1036" s="189"/>
      <c r="B1036" s="189">
        <v>426</v>
      </c>
      <c r="C1036" s="210" t="s">
        <v>102</v>
      </c>
      <c r="D1036" s="191">
        <f t="shared" ref="D1036:E1036" si="1255">SUM(D1037+D1038)</f>
        <v>0</v>
      </c>
      <c r="E1036" s="191">
        <f t="shared" si="1255"/>
        <v>0</v>
      </c>
      <c r="F1036" s="201">
        <f t="shared" si="1236"/>
        <v>0</v>
      </c>
      <c r="G1036" s="191"/>
      <c r="H1036" s="191">
        <f t="shared" ref="H1036:I1036" si="1256">SUM(H1037+H1038)</f>
        <v>0</v>
      </c>
      <c r="I1036" s="191">
        <f t="shared" si="1256"/>
        <v>0</v>
      </c>
      <c r="J1036" s="201">
        <f t="shared" si="1241"/>
        <v>0</v>
      </c>
      <c r="K1036" s="191">
        <f t="shared" ref="K1036:S1036" si="1257">SUM(K1037+K1038)</f>
        <v>0</v>
      </c>
      <c r="L1036" s="191">
        <f t="shared" si="1257"/>
        <v>0</v>
      </c>
      <c r="M1036" s="191">
        <f t="shared" si="1257"/>
        <v>0</v>
      </c>
      <c r="N1036" s="191">
        <f t="shared" si="1257"/>
        <v>0</v>
      </c>
      <c r="O1036" s="191">
        <f t="shared" si="1257"/>
        <v>0</v>
      </c>
      <c r="P1036" s="191">
        <f t="shared" si="1257"/>
        <v>0</v>
      </c>
      <c r="Q1036" s="191">
        <f t="shared" si="1257"/>
        <v>0</v>
      </c>
      <c r="R1036" s="191">
        <f t="shared" si="1257"/>
        <v>0</v>
      </c>
      <c r="S1036" s="191">
        <f t="shared" si="1257"/>
        <v>0</v>
      </c>
      <c r="T1036" s="201">
        <f t="shared" si="1244"/>
        <v>0</v>
      </c>
      <c r="U1036" s="201">
        <f t="shared" si="1242"/>
        <v>0</v>
      </c>
      <c r="V1036" s="191">
        <f t="shared" ref="V1036" si="1258">SUM(V1037+V1038)</f>
        <v>0</v>
      </c>
      <c r="W1036" s="201">
        <f t="shared" si="1243"/>
        <v>0</v>
      </c>
      <c r="X1036" s="191">
        <f t="shared" ref="X1036:Y1036" si="1259">SUM(X1037+X1038)</f>
        <v>0</v>
      </c>
      <c r="Y1036" s="191">
        <f t="shared" si="1259"/>
        <v>0</v>
      </c>
      <c r="AA1036" s="295"/>
    </row>
    <row r="1037" spans="1:27" s="202" customFormat="1" hidden="1" x14ac:dyDescent="0.25">
      <c r="A1037" s="197"/>
      <c r="B1037" s="206">
        <v>4262</v>
      </c>
      <c r="C1037" s="210" t="s">
        <v>103</v>
      </c>
      <c r="D1037" s="200"/>
      <c r="E1037" s="200"/>
      <c r="F1037" s="201">
        <f t="shared" si="1236"/>
        <v>0</v>
      </c>
      <c r="G1037" s="201"/>
      <c r="H1037" s="200"/>
      <c r="I1037" s="200"/>
      <c r="J1037" s="201">
        <f t="shared" si="1241"/>
        <v>0</v>
      </c>
      <c r="K1037" s="200"/>
      <c r="L1037" s="200"/>
      <c r="M1037" s="200"/>
      <c r="N1037" s="200"/>
      <c r="O1037" s="200"/>
      <c r="P1037" s="200"/>
      <c r="Q1037" s="200"/>
      <c r="R1037" s="200"/>
      <c r="S1037" s="200"/>
      <c r="T1037" s="201">
        <f t="shared" si="1244"/>
        <v>0</v>
      </c>
      <c r="U1037" s="201">
        <f t="shared" si="1242"/>
        <v>0</v>
      </c>
      <c r="V1037" s="200"/>
      <c r="W1037" s="201">
        <f t="shared" si="1243"/>
        <v>0</v>
      </c>
      <c r="X1037" s="200"/>
      <c r="Y1037" s="200"/>
      <c r="AA1037" s="295"/>
    </row>
    <row r="1038" spans="1:27" s="202" customFormat="1" hidden="1" x14ac:dyDescent="0.25">
      <c r="A1038" s="197"/>
      <c r="B1038" s="206">
        <v>4263</v>
      </c>
      <c r="C1038" s="193"/>
      <c r="D1038" s="200"/>
      <c r="E1038" s="200"/>
      <c r="F1038" s="201">
        <f t="shared" si="1236"/>
        <v>0</v>
      </c>
      <c r="G1038" s="201"/>
      <c r="H1038" s="200"/>
      <c r="I1038" s="200"/>
      <c r="J1038" s="201">
        <f t="shared" si="1241"/>
        <v>0</v>
      </c>
      <c r="K1038" s="200"/>
      <c r="L1038" s="200"/>
      <c r="M1038" s="200"/>
      <c r="N1038" s="200"/>
      <c r="O1038" s="200"/>
      <c r="P1038" s="200"/>
      <c r="Q1038" s="200"/>
      <c r="R1038" s="200"/>
      <c r="S1038" s="200"/>
      <c r="T1038" s="201">
        <f t="shared" si="1244"/>
        <v>0</v>
      </c>
      <c r="U1038" s="201">
        <f t="shared" si="1242"/>
        <v>0</v>
      </c>
      <c r="V1038" s="200"/>
      <c r="W1038" s="201">
        <f t="shared" si="1243"/>
        <v>0</v>
      </c>
      <c r="X1038" s="200"/>
      <c r="Y1038" s="200"/>
      <c r="AA1038" s="295"/>
    </row>
    <row r="1039" spans="1:27" hidden="1" x14ac:dyDescent="0.25">
      <c r="C1039" s="207" t="s">
        <v>104</v>
      </c>
    </row>
    <row r="1040" spans="1:27" s="7" customFormat="1" hidden="1" x14ac:dyDescent="0.25">
      <c r="B1040" s="6"/>
      <c r="C1040" s="207" t="s">
        <v>105</v>
      </c>
      <c r="D1040" s="4">
        <f t="shared" ref="D1040:E1040" si="1260">SUM(D1041+D1098)</f>
        <v>0</v>
      </c>
      <c r="E1040" s="4">
        <f t="shared" si="1260"/>
        <v>0</v>
      </c>
      <c r="F1040" s="201">
        <f t="shared" ref="F1040:F1043" si="1261">SUM(H1040:S1040)</f>
        <v>0</v>
      </c>
      <c r="G1040" s="4"/>
      <c r="H1040" s="4">
        <f t="shared" ref="H1040:I1040" si="1262">SUM(H1041+H1098)</f>
        <v>0</v>
      </c>
      <c r="I1040" s="4">
        <f t="shared" si="1262"/>
        <v>0</v>
      </c>
      <c r="J1040" s="201">
        <f t="shared" ref="J1040:J1100" si="1263">SUM(H1040:I1040)</f>
        <v>0</v>
      </c>
      <c r="K1040" s="4">
        <f t="shared" ref="K1040:S1040" si="1264">SUM(K1041+K1098)</f>
        <v>0</v>
      </c>
      <c r="L1040" s="4">
        <f t="shared" si="1264"/>
        <v>0</v>
      </c>
      <c r="M1040" s="4">
        <f t="shared" si="1264"/>
        <v>0</v>
      </c>
      <c r="N1040" s="4">
        <f t="shared" si="1264"/>
        <v>0</v>
      </c>
      <c r="O1040" s="4">
        <f t="shared" si="1264"/>
        <v>0</v>
      </c>
      <c r="P1040" s="4">
        <f t="shared" si="1264"/>
        <v>0</v>
      </c>
      <c r="Q1040" s="4">
        <f t="shared" si="1264"/>
        <v>0</v>
      </c>
      <c r="R1040" s="4">
        <f t="shared" si="1264"/>
        <v>0</v>
      </c>
      <c r="S1040" s="4">
        <f t="shared" si="1264"/>
        <v>0</v>
      </c>
      <c r="T1040" s="201">
        <f>SUM(K1040:S1040)</f>
        <v>0</v>
      </c>
      <c r="U1040" s="201">
        <f t="shared" ref="U1040:U1103" si="1265">SUM(J1040+T1040)</f>
        <v>0</v>
      </c>
      <c r="V1040" s="4">
        <f t="shared" ref="V1040" si="1266">SUM(V1041+V1098)</f>
        <v>0</v>
      </c>
      <c r="W1040" s="201">
        <f t="shared" ref="W1040:W1103" si="1267">SUM(U1040:V1040)</f>
        <v>0</v>
      </c>
      <c r="X1040" s="4">
        <f t="shared" ref="X1040:Y1040" si="1268">SUM(X1041+X1098)</f>
        <v>0</v>
      </c>
      <c r="Y1040" s="4">
        <f t="shared" si="1268"/>
        <v>0</v>
      </c>
      <c r="AA1040" s="295"/>
    </row>
    <row r="1041" spans="1:27" s="7" customFormat="1" hidden="1" x14ac:dyDescent="0.25">
      <c r="B1041" s="6">
        <v>3</v>
      </c>
      <c r="C1041" s="2"/>
      <c r="D1041" s="4">
        <f t="shared" ref="D1041:E1041" si="1269">SUM(D1042+D1054+D1087)</f>
        <v>0</v>
      </c>
      <c r="E1041" s="4">
        <f t="shared" si="1269"/>
        <v>0</v>
      </c>
      <c r="F1041" s="201">
        <f t="shared" si="1261"/>
        <v>0</v>
      </c>
      <c r="G1041" s="4"/>
      <c r="H1041" s="4">
        <f t="shared" ref="H1041:I1041" si="1270">SUM(H1042+H1054+H1087)</f>
        <v>0</v>
      </c>
      <c r="I1041" s="4">
        <f t="shared" si="1270"/>
        <v>0</v>
      </c>
      <c r="J1041" s="201">
        <f t="shared" si="1263"/>
        <v>0</v>
      </c>
      <c r="K1041" s="4">
        <f t="shared" ref="K1041:S1041" si="1271">SUM(K1042+K1054+K1087)</f>
        <v>0</v>
      </c>
      <c r="L1041" s="4">
        <f t="shared" si="1271"/>
        <v>0</v>
      </c>
      <c r="M1041" s="4">
        <f t="shared" si="1271"/>
        <v>0</v>
      </c>
      <c r="N1041" s="4">
        <f t="shared" si="1271"/>
        <v>0</v>
      </c>
      <c r="O1041" s="4">
        <f t="shared" si="1271"/>
        <v>0</v>
      </c>
      <c r="P1041" s="4">
        <f t="shared" si="1271"/>
        <v>0</v>
      </c>
      <c r="Q1041" s="4">
        <f t="shared" si="1271"/>
        <v>0</v>
      </c>
      <c r="R1041" s="4">
        <f t="shared" si="1271"/>
        <v>0</v>
      </c>
      <c r="S1041" s="4">
        <f t="shared" si="1271"/>
        <v>0</v>
      </c>
      <c r="T1041" s="201">
        <f t="shared" ref="T1041:T1104" si="1272">SUM(K1041:S1041)</f>
        <v>0</v>
      </c>
      <c r="U1041" s="201">
        <f t="shared" si="1265"/>
        <v>0</v>
      </c>
      <c r="V1041" s="4">
        <f t="shared" ref="V1041" si="1273">SUM(V1042+V1054+V1087)</f>
        <v>0</v>
      </c>
      <c r="W1041" s="201">
        <f t="shared" si="1267"/>
        <v>0</v>
      </c>
      <c r="X1041" s="4">
        <f t="shared" ref="X1041:Y1041" si="1274">SUM(X1042+X1054+X1087)</f>
        <v>0</v>
      </c>
      <c r="Y1041" s="4">
        <f t="shared" si="1274"/>
        <v>0</v>
      </c>
      <c r="AA1041" s="295"/>
    </row>
    <row r="1042" spans="1:27" s="7" customFormat="1" hidden="1" x14ac:dyDescent="0.25">
      <c r="B1042" s="6">
        <v>31</v>
      </c>
      <c r="C1042" s="10" t="s">
        <v>550</v>
      </c>
      <c r="D1042" s="4">
        <f t="shared" ref="D1042:E1042" si="1275">SUM(D1043+D1048+D1050)</f>
        <v>0</v>
      </c>
      <c r="E1042" s="4">
        <f t="shared" si="1275"/>
        <v>0</v>
      </c>
      <c r="F1042" s="201">
        <f t="shared" si="1261"/>
        <v>0</v>
      </c>
      <c r="G1042" s="4"/>
      <c r="H1042" s="4">
        <f t="shared" ref="H1042:I1042" si="1276">SUM(H1043+H1048+H1050)</f>
        <v>0</v>
      </c>
      <c r="I1042" s="4">
        <f t="shared" si="1276"/>
        <v>0</v>
      </c>
      <c r="J1042" s="201">
        <f t="shared" si="1263"/>
        <v>0</v>
      </c>
      <c r="K1042" s="4">
        <f t="shared" ref="K1042:S1042" si="1277">SUM(K1043+K1048+K1050)</f>
        <v>0</v>
      </c>
      <c r="L1042" s="4">
        <f t="shared" si="1277"/>
        <v>0</v>
      </c>
      <c r="M1042" s="4">
        <f t="shared" si="1277"/>
        <v>0</v>
      </c>
      <c r="N1042" s="4">
        <f t="shared" si="1277"/>
        <v>0</v>
      </c>
      <c r="O1042" s="4">
        <f t="shared" si="1277"/>
        <v>0</v>
      </c>
      <c r="P1042" s="4">
        <f t="shared" si="1277"/>
        <v>0</v>
      </c>
      <c r="Q1042" s="4">
        <f t="shared" si="1277"/>
        <v>0</v>
      </c>
      <c r="R1042" s="4">
        <f t="shared" si="1277"/>
        <v>0</v>
      </c>
      <c r="S1042" s="4">
        <f t="shared" si="1277"/>
        <v>0</v>
      </c>
      <c r="T1042" s="201">
        <f t="shared" si="1272"/>
        <v>0</v>
      </c>
      <c r="U1042" s="201">
        <f t="shared" si="1265"/>
        <v>0</v>
      </c>
      <c r="V1042" s="4">
        <f t="shared" ref="V1042" si="1278">SUM(V1043+V1048+V1050)</f>
        <v>0</v>
      </c>
      <c r="W1042" s="201">
        <f t="shared" si="1267"/>
        <v>0</v>
      </c>
      <c r="X1042" s="4">
        <f t="shared" ref="X1042:Y1042" si="1279">SUM(X1043+X1048+X1050)</f>
        <v>0</v>
      </c>
      <c r="Y1042" s="4">
        <f t="shared" si="1279"/>
        <v>0</v>
      </c>
      <c r="AA1042" s="295"/>
    </row>
    <row r="1043" spans="1:27" s="7" customFormat="1" hidden="1" x14ac:dyDescent="0.25">
      <c r="B1043" s="6">
        <v>311</v>
      </c>
      <c r="C1043" s="7" t="s">
        <v>119</v>
      </c>
      <c r="D1043" s="4">
        <f t="shared" ref="D1043:E1043" si="1280">SUM(D1044+D1045+D1046+D1047)</f>
        <v>0</v>
      </c>
      <c r="E1043" s="4">
        <f t="shared" si="1280"/>
        <v>0</v>
      </c>
      <c r="F1043" s="201">
        <f t="shared" si="1261"/>
        <v>0</v>
      </c>
      <c r="G1043" s="4"/>
      <c r="H1043" s="4">
        <f t="shared" ref="H1043:I1043" si="1281">SUM(H1044+H1045+H1046+H1047)</f>
        <v>0</v>
      </c>
      <c r="I1043" s="4">
        <f t="shared" si="1281"/>
        <v>0</v>
      </c>
      <c r="J1043" s="201">
        <f t="shared" si="1263"/>
        <v>0</v>
      </c>
      <c r="K1043" s="4">
        <f t="shared" ref="K1043:S1043" si="1282">SUM(K1044+K1045+K1046+K1047)</f>
        <v>0</v>
      </c>
      <c r="L1043" s="4">
        <f t="shared" si="1282"/>
        <v>0</v>
      </c>
      <c r="M1043" s="4">
        <f t="shared" si="1282"/>
        <v>0</v>
      </c>
      <c r="N1043" s="4">
        <f t="shared" si="1282"/>
        <v>0</v>
      </c>
      <c r="O1043" s="4">
        <f t="shared" si="1282"/>
        <v>0</v>
      </c>
      <c r="P1043" s="4">
        <f t="shared" si="1282"/>
        <v>0</v>
      </c>
      <c r="Q1043" s="4">
        <f t="shared" si="1282"/>
        <v>0</v>
      </c>
      <c r="R1043" s="4">
        <f t="shared" si="1282"/>
        <v>0</v>
      </c>
      <c r="S1043" s="4">
        <f t="shared" si="1282"/>
        <v>0</v>
      </c>
      <c r="T1043" s="201">
        <f t="shared" si="1272"/>
        <v>0</v>
      </c>
      <c r="U1043" s="201">
        <f t="shared" si="1265"/>
        <v>0</v>
      </c>
      <c r="V1043" s="4">
        <f t="shared" ref="V1043" si="1283">SUM(V1044+V1045+V1046+V1047)</f>
        <v>0</v>
      </c>
      <c r="W1043" s="201">
        <f t="shared" si="1267"/>
        <v>0</v>
      </c>
      <c r="X1043" s="4">
        <f t="shared" ref="X1043:Y1043" si="1284">SUM(X1044+X1045+X1046+X1047)</f>
        <v>0</v>
      </c>
      <c r="Y1043" s="4">
        <f t="shared" si="1284"/>
        <v>0</v>
      </c>
      <c r="AA1043" s="295"/>
    </row>
    <row r="1044" spans="1:27" s="202" customFormat="1" hidden="1" x14ac:dyDescent="0.25">
      <c r="A1044" s="197"/>
      <c r="B1044" s="198" t="s">
        <v>0</v>
      </c>
      <c r="C1044" s="7"/>
      <c r="D1044" s="200"/>
      <c r="E1044" s="200"/>
      <c r="F1044" s="201">
        <f t="shared" ref="F1044" si="1285">SUM(H1044:S1044)</f>
        <v>0</v>
      </c>
      <c r="G1044" s="201"/>
      <c r="H1044" s="200"/>
      <c r="I1044" s="200"/>
      <c r="J1044" s="201">
        <f t="shared" si="1263"/>
        <v>0</v>
      </c>
      <c r="K1044" s="200"/>
      <c r="L1044" s="200"/>
      <c r="M1044" s="200"/>
      <c r="N1044" s="200"/>
      <c r="O1044" s="200"/>
      <c r="P1044" s="200"/>
      <c r="Q1044" s="200"/>
      <c r="R1044" s="200"/>
      <c r="S1044" s="200"/>
      <c r="T1044" s="201">
        <f t="shared" si="1272"/>
        <v>0</v>
      </c>
      <c r="U1044" s="201">
        <f t="shared" si="1265"/>
        <v>0</v>
      </c>
      <c r="V1044" s="200"/>
      <c r="W1044" s="201">
        <f t="shared" si="1267"/>
        <v>0</v>
      </c>
      <c r="X1044" s="200"/>
      <c r="Y1044" s="200"/>
      <c r="AA1044" s="295"/>
    </row>
    <row r="1045" spans="1:27" s="202" customFormat="1" hidden="1" x14ac:dyDescent="0.25">
      <c r="A1045" s="197"/>
      <c r="B1045" s="198" t="s">
        <v>2</v>
      </c>
      <c r="C1045" s="7"/>
      <c r="D1045" s="200"/>
      <c r="E1045" s="200"/>
      <c r="F1045" s="201">
        <f t="shared" ref="F1045:F1099" si="1286">SUM(H1045:S1045)</f>
        <v>0</v>
      </c>
      <c r="G1045" s="201"/>
      <c r="H1045" s="200"/>
      <c r="I1045" s="200"/>
      <c r="J1045" s="201">
        <f t="shared" si="1263"/>
        <v>0</v>
      </c>
      <c r="K1045" s="200"/>
      <c r="L1045" s="200"/>
      <c r="M1045" s="200"/>
      <c r="N1045" s="200"/>
      <c r="O1045" s="200"/>
      <c r="P1045" s="200"/>
      <c r="Q1045" s="200"/>
      <c r="R1045" s="200"/>
      <c r="S1045" s="200"/>
      <c r="T1045" s="201">
        <f t="shared" si="1272"/>
        <v>0</v>
      </c>
      <c r="U1045" s="201">
        <f t="shared" si="1265"/>
        <v>0</v>
      </c>
      <c r="V1045" s="200"/>
      <c r="W1045" s="201">
        <f t="shared" si="1267"/>
        <v>0</v>
      </c>
      <c r="X1045" s="200"/>
      <c r="Y1045" s="200"/>
      <c r="AA1045" s="295"/>
    </row>
    <row r="1046" spans="1:27" s="202" customFormat="1" hidden="1" x14ac:dyDescent="0.25">
      <c r="A1046" s="197"/>
      <c r="B1046" s="198" t="s">
        <v>4</v>
      </c>
      <c r="C1046" s="199" t="s">
        <v>1</v>
      </c>
      <c r="D1046" s="200"/>
      <c r="E1046" s="200"/>
      <c r="F1046" s="201">
        <f t="shared" si="1286"/>
        <v>0</v>
      </c>
      <c r="G1046" s="201"/>
      <c r="H1046" s="200"/>
      <c r="I1046" s="200"/>
      <c r="J1046" s="201">
        <f t="shared" si="1263"/>
        <v>0</v>
      </c>
      <c r="K1046" s="200"/>
      <c r="L1046" s="200"/>
      <c r="M1046" s="200"/>
      <c r="N1046" s="200"/>
      <c r="O1046" s="200"/>
      <c r="P1046" s="200"/>
      <c r="Q1046" s="200"/>
      <c r="R1046" s="200"/>
      <c r="S1046" s="200"/>
      <c r="T1046" s="201">
        <f t="shared" si="1272"/>
        <v>0</v>
      </c>
      <c r="U1046" s="201">
        <f t="shared" si="1265"/>
        <v>0</v>
      </c>
      <c r="V1046" s="200"/>
      <c r="W1046" s="201">
        <f t="shared" si="1267"/>
        <v>0</v>
      </c>
      <c r="X1046" s="200"/>
      <c r="Y1046" s="200"/>
      <c r="AA1046" s="295"/>
    </row>
    <row r="1047" spans="1:27" s="202" customFormat="1" hidden="1" x14ac:dyDescent="0.25">
      <c r="A1047" s="197"/>
      <c r="B1047" s="198" t="s">
        <v>6</v>
      </c>
      <c r="C1047" s="199" t="s">
        <v>3</v>
      </c>
      <c r="D1047" s="200"/>
      <c r="E1047" s="200"/>
      <c r="F1047" s="201">
        <f t="shared" si="1286"/>
        <v>0</v>
      </c>
      <c r="G1047" s="201"/>
      <c r="H1047" s="200"/>
      <c r="I1047" s="200"/>
      <c r="J1047" s="201">
        <f t="shared" si="1263"/>
        <v>0</v>
      </c>
      <c r="K1047" s="200"/>
      <c r="L1047" s="200"/>
      <c r="M1047" s="200"/>
      <c r="N1047" s="200"/>
      <c r="O1047" s="200"/>
      <c r="P1047" s="200"/>
      <c r="Q1047" s="200"/>
      <c r="R1047" s="200"/>
      <c r="S1047" s="200"/>
      <c r="T1047" s="201">
        <f t="shared" si="1272"/>
        <v>0</v>
      </c>
      <c r="U1047" s="201">
        <f t="shared" si="1265"/>
        <v>0</v>
      </c>
      <c r="V1047" s="200"/>
      <c r="W1047" s="201">
        <f t="shared" si="1267"/>
        <v>0</v>
      </c>
      <c r="X1047" s="200"/>
      <c r="Y1047" s="200"/>
      <c r="AA1047" s="295"/>
    </row>
    <row r="1048" spans="1:27" s="192" customFormat="1" hidden="1" x14ac:dyDescent="0.25">
      <c r="A1048" s="189"/>
      <c r="B1048" s="189">
        <v>312</v>
      </c>
      <c r="C1048" s="199" t="s">
        <v>5</v>
      </c>
      <c r="D1048" s="191">
        <f>SUM(D1049)</f>
        <v>0</v>
      </c>
      <c r="E1048" s="191">
        <f t="shared" ref="E1048:V1048" si="1287">SUM(E1049)</f>
        <v>0</v>
      </c>
      <c r="F1048" s="201">
        <f t="shared" si="1286"/>
        <v>0</v>
      </c>
      <c r="G1048" s="191"/>
      <c r="H1048" s="191">
        <f t="shared" si="1287"/>
        <v>0</v>
      </c>
      <c r="I1048" s="191">
        <f t="shared" si="1287"/>
        <v>0</v>
      </c>
      <c r="J1048" s="201">
        <f t="shared" si="1263"/>
        <v>0</v>
      </c>
      <c r="K1048" s="191">
        <f t="shared" si="1287"/>
        <v>0</v>
      </c>
      <c r="L1048" s="191">
        <f t="shared" si="1287"/>
        <v>0</v>
      </c>
      <c r="M1048" s="191">
        <f t="shared" si="1287"/>
        <v>0</v>
      </c>
      <c r="N1048" s="191">
        <f t="shared" si="1287"/>
        <v>0</v>
      </c>
      <c r="O1048" s="191">
        <f t="shared" si="1287"/>
        <v>0</v>
      </c>
      <c r="P1048" s="191">
        <f t="shared" si="1287"/>
        <v>0</v>
      </c>
      <c r="Q1048" s="191">
        <f t="shared" si="1287"/>
        <v>0</v>
      </c>
      <c r="R1048" s="191">
        <f t="shared" si="1287"/>
        <v>0</v>
      </c>
      <c r="S1048" s="191">
        <f t="shared" si="1287"/>
        <v>0</v>
      </c>
      <c r="T1048" s="201">
        <f t="shared" si="1272"/>
        <v>0</v>
      </c>
      <c r="U1048" s="201">
        <f t="shared" si="1265"/>
        <v>0</v>
      </c>
      <c r="V1048" s="191">
        <f t="shared" si="1287"/>
        <v>0</v>
      </c>
      <c r="W1048" s="201">
        <f t="shared" si="1267"/>
        <v>0</v>
      </c>
      <c r="X1048" s="191">
        <f t="shared" ref="X1048:Y1048" si="1288">SUM(X1049)</f>
        <v>0</v>
      </c>
      <c r="Y1048" s="191">
        <f t="shared" si="1288"/>
        <v>0</v>
      </c>
      <c r="AA1048" s="295"/>
    </row>
    <row r="1049" spans="1:27" s="202" customFormat="1" hidden="1" x14ac:dyDescent="0.25">
      <c r="A1049" s="197"/>
      <c r="B1049" s="198" t="s">
        <v>8</v>
      </c>
      <c r="C1049" s="199" t="s">
        <v>7</v>
      </c>
      <c r="D1049" s="200"/>
      <c r="E1049" s="200"/>
      <c r="F1049" s="201">
        <f t="shared" si="1286"/>
        <v>0</v>
      </c>
      <c r="G1049" s="201"/>
      <c r="H1049" s="200"/>
      <c r="I1049" s="200"/>
      <c r="J1049" s="201">
        <f t="shared" si="1263"/>
        <v>0</v>
      </c>
      <c r="K1049" s="200"/>
      <c r="L1049" s="200"/>
      <c r="M1049" s="200"/>
      <c r="N1049" s="200"/>
      <c r="O1049" s="200"/>
      <c r="P1049" s="200"/>
      <c r="Q1049" s="200"/>
      <c r="R1049" s="200"/>
      <c r="S1049" s="200"/>
      <c r="T1049" s="201">
        <f t="shared" si="1272"/>
        <v>0</v>
      </c>
      <c r="U1049" s="201">
        <f t="shared" si="1265"/>
        <v>0</v>
      </c>
      <c r="V1049" s="200"/>
      <c r="W1049" s="201">
        <f t="shared" si="1267"/>
        <v>0</v>
      </c>
      <c r="X1049" s="200"/>
      <c r="Y1049" s="200"/>
      <c r="AA1049" s="295"/>
    </row>
    <row r="1050" spans="1:27" s="192" customFormat="1" hidden="1" x14ac:dyDescent="0.25">
      <c r="A1050" s="189"/>
      <c r="B1050" s="189">
        <v>313</v>
      </c>
      <c r="C1050" s="190"/>
      <c r="D1050" s="191">
        <f t="shared" ref="D1050:E1050" si="1289">SUM(D1051+D1052+D1053)</f>
        <v>0</v>
      </c>
      <c r="E1050" s="191">
        <f t="shared" si="1289"/>
        <v>0</v>
      </c>
      <c r="F1050" s="201">
        <f t="shared" si="1286"/>
        <v>0</v>
      </c>
      <c r="G1050" s="191"/>
      <c r="H1050" s="191">
        <f t="shared" ref="H1050:I1050" si="1290">SUM(H1051+H1052+H1053)</f>
        <v>0</v>
      </c>
      <c r="I1050" s="191">
        <f t="shared" si="1290"/>
        <v>0</v>
      </c>
      <c r="J1050" s="201">
        <f t="shared" si="1263"/>
        <v>0</v>
      </c>
      <c r="K1050" s="191">
        <f t="shared" ref="K1050:S1050" si="1291">SUM(K1051+K1052+K1053)</f>
        <v>0</v>
      </c>
      <c r="L1050" s="191">
        <f t="shared" si="1291"/>
        <v>0</v>
      </c>
      <c r="M1050" s="191">
        <f t="shared" si="1291"/>
        <v>0</v>
      </c>
      <c r="N1050" s="191">
        <f t="shared" si="1291"/>
        <v>0</v>
      </c>
      <c r="O1050" s="191">
        <f t="shared" si="1291"/>
        <v>0</v>
      </c>
      <c r="P1050" s="191">
        <f t="shared" si="1291"/>
        <v>0</v>
      </c>
      <c r="Q1050" s="191">
        <f t="shared" si="1291"/>
        <v>0</v>
      </c>
      <c r="R1050" s="191">
        <f t="shared" si="1291"/>
        <v>0</v>
      </c>
      <c r="S1050" s="191">
        <f t="shared" si="1291"/>
        <v>0</v>
      </c>
      <c r="T1050" s="201">
        <f t="shared" si="1272"/>
        <v>0</v>
      </c>
      <c r="U1050" s="201">
        <f t="shared" si="1265"/>
        <v>0</v>
      </c>
      <c r="V1050" s="191">
        <f t="shared" ref="V1050" si="1292">SUM(V1051+V1052+V1053)</f>
        <v>0</v>
      </c>
      <c r="W1050" s="201">
        <f t="shared" si="1267"/>
        <v>0</v>
      </c>
      <c r="X1050" s="191">
        <f t="shared" ref="X1050:Y1050" si="1293">SUM(X1051+X1052+X1053)</f>
        <v>0</v>
      </c>
      <c r="Y1050" s="191">
        <f t="shared" si="1293"/>
        <v>0</v>
      </c>
      <c r="AA1050" s="295"/>
    </row>
    <row r="1051" spans="1:27" s="202" customFormat="1" hidden="1" x14ac:dyDescent="0.25">
      <c r="A1051" s="197"/>
      <c r="B1051" s="198" t="s">
        <v>10</v>
      </c>
      <c r="C1051" s="199" t="s">
        <v>9</v>
      </c>
      <c r="D1051" s="200"/>
      <c r="E1051" s="200"/>
      <c r="F1051" s="201">
        <f t="shared" si="1286"/>
        <v>0</v>
      </c>
      <c r="G1051" s="201"/>
      <c r="H1051" s="200"/>
      <c r="I1051" s="200"/>
      <c r="J1051" s="201">
        <f t="shared" si="1263"/>
        <v>0</v>
      </c>
      <c r="K1051" s="200"/>
      <c r="L1051" s="200"/>
      <c r="M1051" s="200"/>
      <c r="N1051" s="200"/>
      <c r="O1051" s="200"/>
      <c r="P1051" s="200"/>
      <c r="Q1051" s="200"/>
      <c r="R1051" s="200"/>
      <c r="S1051" s="200"/>
      <c r="T1051" s="201">
        <f t="shared" si="1272"/>
        <v>0</v>
      </c>
      <c r="U1051" s="201">
        <f t="shared" si="1265"/>
        <v>0</v>
      </c>
      <c r="V1051" s="200"/>
      <c r="W1051" s="201">
        <f t="shared" si="1267"/>
        <v>0</v>
      </c>
      <c r="X1051" s="200"/>
      <c r="Y1051" s="200"/>
      <c r="AA1051" s="295"/>
    </row>
    <row r="1052" spans="1:27" s="202" customFormat="1" hidden="1" x14ac:dyDescent="0.25">
      <c r="A1052" s="197"/>
      <c r="B1052" s="198" t="s">
        <v>12</v>
      </c>
      <c r="C1052" s="190"/>
      <c r="D1052" s="200"/>
      <c r="E1052" s="200"/>
      <c r="F1052" s="201">
        <f t="shared" si="1286"/>
        <v>0</v>
      </c>
      <c r="G1052" s="201"/>
      <c r="H1052" s="200"/>
      <c r="I1052" s="200"/>
      <c r="J1052" s="201">
        <f t="shared" si="1263"/>
        <v>0</v>
      </c>
      <c r="K1052" s="200"/>
      <c r="L1052" s="200"/>
      <c r="M1052" s="200"/>
      <c r="N1052" s="200"/>
      <c r="O1052" s="200"/>
      <c r="P1052" s="200"/>
      <c r="Q1052" s="200"/>
      <c r="R1052" s="200"/>
      <c r="S1052" s="200"/>
      <c r="T1052" s="201">
        <f t="shared" si="1272"/>
        <v>0</v>
      </c>
      <c r="U1052" s="201">
        <f t="shared" si="1265"/>
        <v>0</v>
      </c>
      <c r="V1052" s="200"/>
      <c r="W1052" s="201">
        <f t="shared" si="1267"/>
        <v>0</v>
      </c>
      <c r="X1052" s="200"/>
      <c r="Y1052" s="200"/>
      <c r="AA1052" s="295"/>
    </row>
    <row r="1053" spans="1:27" s="202" customFormat="1" ht="12.75" hidden="1" customHeight="1" x14ac:dyDescent="0.25">
      <c r="A1053" s="197"/>
      <c r="B1053" s="198" t="s">
        <v>14</v>
      </c>
      <c r="C1053" s="199" t="s">
        <v>11</v>
      </c>
      <c r="D1053" s="200"/>
      <c r="E1053" s="200"/>
      <c r="F1053" s="201">
        <f t="shared" si="1286"/>
        <v>0</v>
      </c>
      <c r="G1053" s="201"/>
      <c r="H1053" s="200"/>
      <c r="I1053" s="200"/>
      <c r="J1053" s="201">
        <f t="shared" si="1263"/>
        <v>0</v>
      </c>
      <c r="K1053" s="200"/>
      <c r="L1053" s="200"/>
      <c r="M1053" s="200"/>
      <c r="N1053" s="200"/>
      <c r="O1053" s="200"/>
      <c r="P1053" s="200"/>
      <c r="Q1053" s="200"/>
      <c r="R1053" s="200"/>
      <c r="S1053" s="200"/>
      <c r="T1053" s="201">
        <f t="shared" si="1272"/>
        <v>0</v>
      </c>
      <c r="U1053" s="201">
        <f t="shared" si="1265"/>
        <v>0</v>
      </c>
      <c r="V1053" s="200"/>
      <c r="W1053" s="201">
        <f t="shared" si="1267"/>
        <v>0</v>
      </c>
      <c r="X1053" s="200"/>
      <c r="Y1053" s="200"/>
      <c r="AA1053" s="295"/>
    </row>
    <row r="1054" spans="1:27" s="192" customFormat="1" ht="12.75" hidden="1" customHeight="1" x14ac:dyDescent="0.25">
      <c r="A1054" s="189"/>
      <c r="B1054" s="189">
        <v>32</v>
      </c>
      <c r="C1054" s="199" t="s">
        <v>13</v>
      </c>
      <c r="D1054" s="191">
        <f t="shared" ref="D1054:E1054" si="1294">SUM(D1055+D1060+D1067+D1077+D1079)</f>
        <v>0</v>
      </c>
      <c r="E1054" s="191">
        <f t="shared" si="1294"/>
        <v>0</v>
      </c>
      <c r="F1054" s="201">
        <f t="shared" si="1286"/>
        <v>0</v>
      </c>
      <c r="G1054" s="191"/>
      <c r="H1054" s="191">
        <f t="shared" ref="H1054:I1054" si="1295">SUM(H1055+H1060+H1067+H1077+H1079)</f>
        <v>0</v>
      </c>
      <c r="I1054" s="191">
        <f t="shared" si="1295"/>
        <v>0</v>
      </c>
      <c r="J1054" s="201">
        <f t="shared" si="1263"/>
        <v>0</v>
      </c>
      <c r="K1054" s="191">
        <f t="shared" ref="K1054:S1054" si="1296">SUM(K1055+K1060+K1067+K1077+K1079)</f>
        <v>0</v>
      </c>
      <c r="L1054" s="191">
        <f t="shared" si="1296"/>
        <v>0</v>
      </c>
      <c r="M1054" s="191">
        <f t="shared" si="1296"/>
        <v>0</v>
      </c>
      <c r="N1054" s="191">
        <f t="shared" si="1296"/>
        <v>0</v>
      </c>
      <c r="O1054" s="191">
        <f t="shared" si="1296"/>
        <v>0</v>
      </c>
      <c r="P1054" s="191">
        <f t="shared" si="1296"/>
        <v>0</v>
      </c>
      <c r="Q1054" s="191">
        <f t="shared" si="1296"/>
        <v>0</v>
      </c>
      <c r="R1054" s="191">
        <f t="shared" si="1296"/>
        <v>0</v>
      </c>
      <c r="S1054" s="191">
        <f t="shared" si="1296"/>
        <v>0</v>
      </c>
      <c r="T1054" s="201">
        <f t="shared" si="1272"/>
        <v>0</v>
      </c>
      <c r="U1054" s="201">
        <f t="shared" si="1265"/>
        <v>0</v>
      </c>
      <c r="V1054" s="191">
        <f t="shared" ref="V1054" si="1297">SUM(V1055+V1060+V1067+V1077+V1079)</f>
        <v>0</v>
      </c>
      <c r="W1054" s="201">
        <f t="shared" si="1267"/>
        <v>0</v>
      </c>
      <c r="X1054" s="191">
        <f t="shared" ref="X1054:Y1054" si="1298">SUM(X1055+X1060+X1067+X1077+X1079)</f>
        <v>0</v>
      </c>
      <c r="Y1054" s="191">
        <f t="shared" si="1298"/>
        <v>0</v>
      </c>
      <c r="AA1054" s="295"/>
    </row>
    <row r="1055" spans="1:27" s="192" customFormat="1" ht="12.75" hidden="1" customHeight="1" x14ac:dyDescent="0.25">
      <c r="A1055" s="189"/>
      <c r="B1055" s="189">
        <v>321</v>
      </c>
      <c r="C1055" s="199" t="s">
        <v>15</v>
      </c>
      <c r="D1055" s="191">
        <f t="shared" ref="D1055:E1055" si="1299">SUM(D1056+D1057+D1058+D1059)</f>
        <v>0</v>
      </c>
      <c r="E1055" s="191">
        <f t="shared" si="1299"/>
        <v>0</v>
      </c>
      <c r="F1055" s="201">
        <f t="shared" si="1286"/>
        <v>0</v>
      </c>
      <c r="G1055" s="191"/>
      <c r="H1055" s="191">
        <f t="shared" ref="H1055:I1055" si="1300">SUM(H1056+H1057+H1058+H1059)</f>
        <v>0</v>
      </c>
      <c r="I1055" s="191">
        <f t="shared" si="1300"/>
        <v>0</v>
      </c>
      <c r="J1055" s="201">
        <f t="shared" si="1263"/>
        <v>0</v>
      </c>
      <c r="K1055" s="191">
        <f t="shared" ref="K1055:S1055" si="1301">SUM(K1056+K1057+K1058+K1059)</f>
        <v>0</v>
      </c>
      <c r="L1055" s="191">
        <f t="shared" si="1301"/>
        <v>0</v>
      </c>
      <c r="M1055" s="191">
        <f t="shared" si="1301"/>
        <v>0</v>
      </c>
      <c r="N1055" s="191">
        <f t="shared" si="1301"/>
        <v>0</v>
      </c>
      <c r="O1055" s="191">
        <f t="shared" si="1301"/>
        <v>0</v>
      </c>
      <c r="P1055" s="191">
        <f t="shared" si="1301"/>
        <v>0</v>
      </c>
      <c r="Q1055" s="191">
        <f t="shared" si="1301"/>
        <v>0</v>
      </c>
      <c r="R1055" s="191">
        <f t="shared" si="1301"/>
        <v>0</v>
      </c>
      <c r="S1055" s="191">
        <f t="shared" si="1301"/>
        <v>0</v>
      </c>
      <c r="T1055" s="201">
        <f t="shared" si="1272"/>
        <v>0</v>
      </c>
      <c r="U1055" s="201">
        <f t="shared" si="1265"/>
        <v>0</v>
      </c>
      <c r="V1055" s="191">
        <f t="shared" ref="V1055" si="1302">SUM(V1056+V1057+V1058+V1059)</f>
        <v>0</v>
      </c>
      <c r="W1055" s="201">
        <f t="shared" si="1267"/>
        <v>0</v>
      </c>
      <c r="X1055" s="191">
        <f t="shared" ref="X1055:Y1055" si="1303">SUM(X1056+X1057+X1058+X1059)</f>
        <v>0</v>
      </c>
      <c r="Y1055" s="191">
        <f t="shared" si="1303"/>
        <v>0</v>
      </c>
      <c r="AA1055" s="295"/>
    </row>
    <row r="1056" spans="1:27" s="202" customFormat="1" hidden="1" x14ac:dyDescent="0.25">
      <c r="A1056" s="197"/>
      <c r="B1056" s="198" t="s">
        <v>16</v>
      </c>
      <c r="C1056" s="190"/>
      <c r="D1056" s="200"/>
      <c r="E1056" s="200"/>
      <c r="F1056" s="201">
        <f t="shared" si="1286"/>
        <v>0</v>
      </c>
      <c r="G1056" s="201"/>
      <c r="H1056" s="200"/>
      <c r="I1056" s="200"/>
      <c r="J1056" s="201">
        <f t="shared" si="1263"/>
        <v>0</v>
      </c>
      <c r="K1056" s="200"/>
      <c r="L1056" s="200"/>
      <c r="M1056" s="200"/>
      <c r="N1056" s="200"/>
      <c r="O1056" s="200"/>
      <c r="P1056" s="200"/>
      <c r="Q1056" s="200"/>
      <c r="R1056" s="200"/>
      <c r="S1056" s="200"/>
      <c r="T1056" s="201">
        <f t="shared" si="1272"/>
        <v>0</v>
      </c>
      <c r="U1056" s="201">
        <f t="shared" si="1265"/>
        <v>0</v>
      </c>
      <c r="V1056" s="200"/>
      <c r="W1056" s="201">
        <f t="shared" si="1267"/>
        <v>0</v>
      </c>
      <c r="X1056" s="200"/>
      <c r="Y1056" s="200"/>
      <c r="AA1056" s="295"/>
    </row>
    <row r="1057" spans="1:27" s="202" customFormat="1" hidden="1" x14ac:dyDescent="0.25">
      <c r="A1057" s="197"/>
      <c r="B1057" s="198" t="s">
        <v>18</v>
      </c>
      <c r="C1057" s="190"/>
      <c r="D1057" s="200"/>
      <c r="E1057" s="200"/>
      <c r="F1057" s="201">
        <f t="shared" si="1286"/>
        <v>0</v>
      </c>
      <c r="G1057" s="201"/>
      <c r="H1057" s="200"/>
      <c r="I1057" s="200"/>
      <c r="J1057" s="201">
        <f t="shared" si="1263"/>
        <v>0</v>
      </c>
      <c r="K1057" s="200"/>
      <c r="L1057" s="200"/>
      <c r="M1057" s="200"/>
      <c r="N1057" s="200"/>
      <c r="O1057" s="200"/>
      <c r="P1057" s="200"/>
      <c r="Q1057" s="200"/>
      <c r="R1057" s="200"/>
      <c r="S1057" s="200"/>
      <c r="T1057" s="201">
        <f t="shared" si="1272"/>
        <v>0</v>
      </c>
      <c r="U1057" s="201">
        <f t="shared" si="1265"/>
        <v>0</v>
      </c>
      <c r="V1057" s="200"/>
      <c r="W1057" s="201">
        <f t="shared" si="1267"/>
        <v>0</v>
      </c>
      <c r="X1057" s="200"/>
      <c r="Y1057" s="200"/>
      <c r="AA1057" s="295"/>
    </row>
    <row r="1058" spans="1:27" s="202" customFormat="1" hidden="1" x14ac:dyDescent="0.25">
      <c r="A1058" s="197"/>
      <c r="B1058" s="198" t="s">
        <v>20</v>
      </c>
      <c r="C1058" s="199" t="s">
        <v>17</v>
      </c>
      <c r="D1058" s="200"/>
      <c r="E1058" s="200"/>
      <c r="F1058" s="201">
        <f t="shared" si="1286"/>
        <v>0</v>
      </c>
      <c r="G1058" s="201"/>
      <c r="H1058" s="200"/>
      <c r="I1058" s="200"/>
      <c r="J1058" s="201">
        <f t="shared" si="1263"/>
        <v>0</v>
      </c>
      <c r="K1058" s="200"/>
      <c r="L1058" s="200"/>
      <c r="M1058" s="200"/>
      <c r="N1058" s="200"/>
      <c r="O1058" s="200"/>
      <c r="P1058" s="200"/>
      <c r="Q1058" s="200"/>
      <c r="R1058" s="200"/>
      <c r="S1058" s="200"/>
      <c r="T1058" s="201">
        <f t="shared" si="1272"/>
        <v>0</v>
      </c>
      <c r="U1058" s="201">
        <f t="shared" si="1265"/>
        <v>0</v>
      </c>
      <c r="V1058" s="200"/>
      <c r="W1058" s="201">
        <f t="shared" si="1267"/>
        <v>0</v>
      </c>
      <c r="X1058" s="200"/>
      <c r="Y1058" s="200"/>
      <c r="AA1058" s="295"/>
    </row>
    <row r="1059" spans="1:27" s="202" customFormat="1" hidden="1" x14ac:dyDescent="0.25">
      <c r="A1059" s="197"/>
      <c r="B1059" s="197">
        <v>3214</v>
      </c>
      <c r="C1059" s="199" t="s">
        <v>19</v>
      </c>
      <c r="D1059" s="200"/>
      <c r="E1059" s="200"/>
      <c r="F1059" s="201">
        <f t="shared" si="1286"/>
        <v>0</v>
      </c>
      <c r="G1059" s="201"/>
      <c r="H1059" s="200"/>
      <c r="I1059" s="200"/>
      <c r="J1059" s="201">
        <f t="shared" si="1263"/>
        <v>0</v>
      </c>
      <c r="K1059" s="200"/>
      <c r="L1059" s="200"/>
      <c r="M1059" s="200"/>
      <c r="N1059" s="200"/>
      <c r="O1059" s="200"/>
      <c r="P1059" s="200"/>
      <c r="Q1059" s="200"/>
      <c r="R1059" s="200"/>
      <c r="S1059" s="200"/>
      <c r="T1059" s="201">
        <f t="shared" si="1272"/>
        <v>0</v>
      </c>
      <c r="U1059" s="201">
        <f t="shared" si="1265"/>
        <v>0</v>
      </c>
      <c r="V1059" s="200"/>
      <c r="W1059" s="201">
        <f t="shared" si="1267"/>
        <v>0</v>
      </c>
      <c r="X1059" s="200"/>
      <c r="Y1059" s="200"/>
      <c r="AA1059" s="295"/>
    </row>
    <row r="1060" spans="1:27" s="192" customFormat="1" hidden="1" x14ac:dyDescent="0.25">
      <c r="A1060" s="189"/>
      <c r="B1060" s="189">
        <v>322</v>
      </c>
      <c r="C1060" s="199" t="s">
        <v>21</v>
      </c>
      <c r="D1060" s="191">
        <f t="shared" ref="D1060:E1060" si="1304">SUM(D1061+D1062+D1063+D1064+D1065+D1066)</f>
        <v>0</v>
      </c>
      <c r="E1060" s="191">
        <f t="shared" si="1304"/>
        <v>0</v>
      </c>
      <c r="F1060" s="201">
        <f t="shared" si="1286"/>
        <v>0</v>
      </c>
      <c r="G1060" s="191"/>
      <c r="H1060" s="191">
        <f t="shared" ref="H1060:I1060" si="1305">SUM(H1061+H1062+H1063+H1064+H1065+H1066)</f>
        <v>0</v>
      </c>
      <c r="I1060" s="191">
        <f t="shared" si="1305"/>
        <v>0</v>
      </c>
      <c r="J1060" s="201">
        <f t="shared" si="1263"/>
        <v>0</v>
      </c>
      <c r="K1060" s="191">
        <f t="shared" ref="K1060:S1060" si="1306">SUM(K1061+K1062+K1063+K1064+K1065+K1066)</f>
        <v>0</v>
      </c>
      <c r="L1060" s="191">
        <f t="shared" si="1306"/>
        <v>0</v>
      </c>
      <c r="M1060" s="191">
        <f t="shared" si="1306"/>
        <v>0</v>
      </c>
      <c r="N1060" s="191">
        <f t="shared" si="1306"/>
        <v>0</v>
      </c>
      <c r="O1060" s="191">
        <f t="shared" si="1306"/>
        <v>0</v>
      </c>
      <c r="P1060" s="191">
        <f t="shared" si="1306"/>
        <v>0</v>
      </c>
      <c r="Q1060" s="191">
        <f t="shared" si="1306"/>
        <v>0</v>
      </c>
      <c r="R1060" s="191">
        <f t="shared" si="1306"/>
        <v>0</v>
      </c>
      <c r="S1060" s="191">
        <f t="shared" si="1306"/>
        <v>0</v>
      </c>
      <c r="T1060" s="201">
        <f t="shared" si="1272"/>
        <v>0</v>
      </c>
      <c r="U1060" s="201">
        <f t="shared" si="1265"/>
        <v>0</v>
      </c>
      <c r="V1060" s="191">
        <f t="shared" ref="V1060" si="1307">SUM(V1061+V1062+V1063+V1064+V1065+V1066)</f>
        <v>0</v>
      </c>
      <c r="W1060" s="201">
        <f t="shared" si="1267"/>
        <v>0</v>
      </c>
      <c r="X1060" s="191">
        <f t="shared" ref="X1060:Y1060" si="1308">SUM(X1061+X1062+X1063+X1064+X1065+X1066)</f>
        <v>0</v>
      </c>
      <c r="Y1060" s="191">
        <f t="shared" si="1308"/>
        <v>0</v>
      </c>
      <c r="AA1060" s="295"/>
    </row>
    <row r="1061" spans="1:27" s="202" customFormat="1" hidden="1" x14ac:dyDescent="0.25">
      <c r="A1061" s="197"/>
      <c r="B1061" s="198" t="s">
        <v>23</v>
      </c>
      <c r="C1061" s="199" t="s">
        <v>22</v>
      </c>
      <c r="D1061" s="200"/>
      <c r="E1061" s="200"/>
      <c r="F1061" s="201">
        <f t="shared" si="1286"/>
        <v>0</v>
      </c>
      <c r="G1061" s="201"/>
      <c r="H1061" s="200"/>
      <c r="I1061" s="200"/>
      <c r="J1061" s="201">
        <f t="shared" si="1263"/>
        <v>0</v>
      </c>
      <c r="K1061" s="200"/>
      <c r="L1061" s="200"/>
      <c r="M1061" s="200"/>
      <c r="N1061" s="200"/>
      <c r="O1061" s="200"/>
      <c r="P1061" s="200"/>
      <c r="Q1061" s="200"/>
      <c r="R1061" s="200"/>
      <c r="S1061" s="200"/>
      <c r="T1061" s="201">
        <f t="shared" si="1272"/>
        <v>0</v>
      </c>
      <c r="U1061" s="201">
        <f t="shared" si="1265"/>
        <v>0</v>
      </c>
      <c r="V1061" s="200"/>
      <c r="W1061" s="201">
        <f t="shared" si="1267"/>
        <v>0</v>
      </c>
      <c r="X1061" s="200"/>
      <c r="Y1061" s="200"/>
      <c r="AA1061" s="295"/>
    </row>
    <row r="1062" spans="1:27" s="202" customFormat="1" hidden="1" x14ac:dyDescent="0.25">
      <c r="A1062" s="197"/>
      <c r="B1062" s="198" t="s">
        <v>25</v>
      </c>
      <c r="C1062" s="190"/>
      <c r="D1062" s="200"/>
      <c r="E1062" s="200"/>
      <c r="F1062" s="201">
        <f t="shared" si="1286"/>
        <v>0</v>
      </c>
      <c r="G1062" s="201"/>
      <c r="H1062" s="200"/>
      <c r="I1062" s="200"/>
      <c r="J1062" s="201">
        <f t="shared" si="1263"/>
        <v>0</v>
      </c>
      <c r="K1062" s="200"/>
      <c r="L1062" s="200"/>
      <c r="M1062" s="200"/>
      <c r="N1062" s="200"/>
      <c r="O1062" s="200"/>
      <c r="P1062" s="200"/>
      <c r="Q1062" s="200"/>
      <c r="R1062" s="200"/>
      <c r="S1062" s="200"/>
      <c r="T1062" s="201">
        <f t="shared" si="1272"/>
        <v>0</v>
      </c>
      <c r="U1062" s="201">
        <f t="shared" si="1265"/>
        <v>0</v>
      </c>
      <c r="V1062" s="200"/>
      <c r="W1062" s="201">
        <f t="shared" si="1267"/>
        <v>0</v>
      </c>
      <c r="X1062" s="200"/>
      <c r="Y1062" s="200"/>
      <c r="AA1062" s="295"/>
    </row>
    <row r="1063" spans="1:27" s="202" customFormat="1" hidden="1" x14ac:dyDescent="0.25">
      <c r="A1063" s="197"/>
      <c r="B1063" s="198" t="s">
        <v>27</v>
      </c>
      <c r="C1063" s="199" t="s">
        <v>24</v>
      </c>
      <c r="D1063" s="200"/>
      <c r="E1063" s="200"/>
      <c r="F1063" s="201">
        <f t="shared" si="1286"/>
        <v>0</v>
      </c>
      <c r="G1063" s="201"/>
      <c r="H1063" s="200"/>
      <c r="I1063" s="200"/>
      <c r="J1063" s="201">
        <f t="shared" si="1263"/>
        <v>0</v>
      </c>
      <c r="K1063" s="200"/>
      <c r="L1063" s="200"/>
      <c r="M1063" s="200"/>
      <c r="N1063" s="200"/>
      <c r="O1063" s="200"/>
      <c r="P1063" s="200"/>
      <c r="Q1063" s="200"/>
      <c r="R1063" s="200"/>
      <c r="S1063" s="200"/>
      <c r="T1063" s="201">
        <f t="shared" si="1272"/>
        <v>0</v>
      </c>
      <c r="U1063" s="201">
        <f t="shared" si="1265"/>
        <v>0</v>
      </c>
      <c r="V1063" s="200"/>
      <c r="W1063" s="201">
        <f t="shared" si="1267"/>
        <v>0</v>
      </c>
      <c r="X1063" s="200"/>
      <c r="Y1063" s="200"/>
      <c r="AA1063" s="295"/>
    </row>
    <row r="1064" spans="1:27" s="202" customFormat="1" hidden="1" x14ac:dyDescent="0.25">
      <c r="A1064" s="197"/>
      <c r="B1064" s="198" t="s">
        <v>29</v>
      </c>
      <c r="C1064" s="199" t="s">
        <v>26</v>
      </c>
      <c r="D1064" s="200"/>
      <c r="E1064" s="200"/>
      <c r="F1064" s="201">
        <f t="shared" si="1286"/>
        <v>0</v>
      </c>
      <c r="G1064" s="201"/>
      <c r="H1064" s="200"/>
      <c r="I1064" s="200"/>
      <c r="J1064" s="201">
        <f t="shared" si="1263"/>
        <v>0</v>
      </c>
      <c r="K1064" s="200"/>
      <c r="L1064" s="200"/>
      <c r="M1064" s="200"/>
      <c r="N1064" s="200"/>
      <c r="O1064" s="200"/>
      <c r="P1064" s="200"/>
      <c r="Q1064" s="200"/>
      <c r="R1064" s="200"/>
      <c r="S1064" s="200"/>
      <c r="T1064" s="201">
        <f t="shared" si="1272"/>
        <v>0</v>
      </c>
      <c r="U1064" s="201">
        <f t="shared" si="1265"/>
        <v>0</v>
      </c>
      <c r="V1064" s="200"/>
      <c r="W1064" s="201">
        <f t="shared" si="1267"/>
        <v>0</v>
      </c>
      <c r="X1064" s="200"/>
      <c r="Y1064" s="200"/>
      <c r="AA1064" s="295"/>
    </row>
    <row r="1065" spans="1:27" s="202" customFormat="1" hidden="1" x14ac:dyDescent="0.25">
      <c r="A1065" s="197"/>
      <c r="B1065" s="198" t="s">
        <v>31</v>
      </c>
      <c r="C1065" s="199" t="s">
        <v>28</v>
      </c>
      <c r="D1065" s="200"/>
      <c r="E1065" s="200"/>
      <c r="F1065" s="201">
        <f t="shared" si="1286"/>
        <v>0</v>
      </c>
      <c r="G1065" s="201"/>
      <c r="H1065" s="200"/>
      <c r="I1065" s="200"/>
      <c r="J1065" s="201">
        <f t="shared" si="1263"/>
        <v>0</v>
      </c>
      <c r="K1065" s="200"/>
      <c r="L1065" s="200"/>
      <c r="M1065" s="200"/>
      <c r="N1065" s="200"/>
      <c r="O1065" s="200"/>
      <c r="P1065" s="200"/>
      <c r="Q1065" s="200"/>
      <c r="R1065" s="200"/>
      <c r="S1065" s="200"/>
      <c r="T1065" s="201">
        <f t="shared" si="1272"/>
        <v>0</v>
      </c>
      <c r="U1065" s="201">
        <f t="shared" si="1265"/>
        <v>0</v>
      </c>
      <c r="V1065" s="200"/>
      <c r="W1065" s="201">
        <f t="shared" si="1267"/>
        <v>0</v>
      </c>
      <c r="X1065" s="200"/>
      <c r="Y1065" s="200"/>
      <c r="AA1065" s="295"/>
    </row>
    <row r="1066" spans="1:27" s="202" customFormat="1" hidden="1" x14ac:dyDescent="0.25">
      <c r="A1066" s="197"/>
      <c r="B1066" s="204" t="s">
        <v>33</v>
      </c>
      <c r="C1066" s="199" t="s">
        <v>30</v>
      </c>
      <c r="D1066" s="200"/>
      <c r="E1066" s="200"/>
      <c r="F1066" s="201">
        <f t="shared" si="1286"/>
        <v>0</v>
      </c>
      <c r="G1066" s="201"/>
      <c r="H1066" s="200"/>
      <c r="I1066" s="200"/>
      <c r="J1066" s="201">
        <f t="shared" si="1263"/>
        <v>0</v>
      </c>
      <c r="K1066" s="200"/>
      <c r="L1066" s="200"/>
      <c r="M1066" s="200"/>
      <c r="N1066" s="200"/>
      <c r="O1066" s="200"/>
      <c r="P1066" s="200"/>
      <c r="Q1066" s="200"/>
      <c r="R1066" s="200"/>
      <c r="S1066" s="200"/>
      <c r="T1066" s="201">
        <f t="shared" si="1272"/>
        <v>0</v>
      </c>
      <c r="U1066" s="201">
        <f t="shared" si="1265"/>
        <v>0</v>
      </c>
      <c r="V1066" s="200"/>
      <c r="W1066" s="201">
        <f t="shared" si="1267"/>
        <v>0</v>
      </c>
      <c r="X1066" s="200"/>
      <c r="Y1066" s="200"/>
      <c r="AA1066" s="295"/>
    </row>
    <row r="1067" spans="1:27" s="192" customFormat="1" hidden="1" x14ac:dyDescent="0.25">
      <c r="A1067" s="189"/>
      <c r="B1067" s="189">
        <v>323</v>
      </c>
      <c r="C1067" s="199" t="s">
        <v>32</v>
      </c>
      <c r="D1067" s="191">
        <f t="shared" ref="D1067:E1067" si="1309">SUM(D1068+D1069+D1070+D1071+D1072+D1073+D1074+D1075+D1076)</f>
        <v>0</v>
      </c>
      <c r="E1067" s="191">
        <f t="shared" si="1309"/>
        <v>0</v>
      </c>
      <c r="F1067" s="201">
        <f t="shared" si="1286"/>
        <v>0</v>
      </c>
      <c r="G1067" s="191"/>
      <c r="H1067" s="191">
        <f t="shared" ref="H1067:I1067" si="1310">SUM(H1068+H1069+H1070+H1071+H1072+H1073+H1074+H1075+H1076)</f>
        <v>0</v>
      </c>
      <c r="I1067" s="191">
        <f t="shared" si="1310"/>
        <v>0</v>
      </c>
      <c r="J1067" s="201">
        <f t="shared" si="1263"/>
        <v>0</v>
      </c>
      <c r="K1067" s="191">
        <f t="shared" ref="K1067:S1067" si="1311">SUM(K1068+K1069+K1070+K1071+K1072+K1073+K1074+K1075+K1076)</f>
        <v>0</v>
      </c>
      <c r="L1067" s="191">
        <f t="shared" si="1311"/>
        <v>0</v>
      </c>
      <c r="M1067" s="191">
        <f t="shared" si="1311"/>
        <v>0</v>
      </c>
      <c r="N1067" s="191">
        <f t="shared" si="1311"/>
        <v>0</v>
      </c>
      <c r="O1067" s="191">
        <f t="shared" si="1311"/>
        <v>0</v>
      </c>
      <c r="P1067" s="191">
        <f t="shared" si="1311"/>
        <v>0</v>
      </c>
      <c r="Q1067" s="191">
        <f t="shared" si="1311"/>
        <v>0</v>
      </c>
      <c r="R1067" s="191">
        <f t="shared" si="1311"/>
        <v>0</v>
      </c>
      <c r="S1067" s="191">
        <f t="shared" si="1311"/>
        <v>0</v>
      </c>
      <c r="T1067" s="201">
        <f t="shared" si="1272"/>
        <v>0</v>
      </c>
      <c r="U1067" s="201">
        <f t="shared" si="1265"/>
        <v>0</v>
      </c>
      <c r="V1067" s="191">
        <f t="shared" ref="V1067" si="1312">SUM(V1068+V1069+V1070+V1071+V1072+V1073+V1074+V1075+V1076)</f>
        <v>0</v>
      </c>
      <c r="W1067" s="201">
        <f t="shared" si="1267"/>
        <v>0</v>
      </c>
      <c r="X1067" s="191">
        <f t="shared" ref="X1067:Y1067" si="1313">SUM(X1068+X1069+X1070+X1071+X1072+X1073+X1074+X1075+X1076)</f>
        <v>0</v>
      </c>
      <c r="Y1067" s="191">
        <f t="shared" si="1313"/>
        <v>0</v>
      </c>
      <c r="AA1067" s="295"/>
    </row>
    <row r="1068" spans="1:27" s="202" customFormat="1" hidden="1" x14ac:dyDescent="0.25">
      <c r="A1068" s="197"/>
      <c r="B1068" s="198" t="s">
        <v>35</v>
      </c>
      <c r="C1068" s="199" t="s">
        <v>34</v>
      </c>
      <c r="D1068" s="200"/>
      <c r="E1068" s="200"/>
      <c r="F1068" s="201">
        <f t="shared" si="1286"/>
        <v>0</v>
      </c>
      <c r="G1068" s="201"/>
      <c r="H1068" s="200"/>
      <c r="I1068" s="200"/>
      <c r="J1068" s="201">
        <f t="shared" si="1263"/>
        <v>0</v>
      </c>
      <c r="K1068" s="200"/>
      <c r="L1068" s="200"/>
      <c r="M1068" s="200"/>
      <c r="N1068" s="200"/>
      <c r="O1068" s="200"/>
      <c r="P1068" s="200"/>
      <c r="Q1068" s="200"/>
      <c r="R1068" s="200"/>
      <c r="S1068" s="200"/>
      <c r="T1068" s="201">
        <f t="shared" si="1272"/>
        <v>0</v>
      </c>
      <c r="U1068" s="201">
        <f t="shared" si="1265"/>
        <v>0</v>
      </c>
      <c r="V1068" s="200"/>
      <c r="W1068" s="201">
        <f t="shared" si="1267"/>
        <v>0</v>
      </c>
      <c r="X1068" s="200"/>
      <c r="Y1068" s="200"/>
      <c r="AA1068" s="295"/>
    </row>
    <row r="1069" spans="1:27" s="202" customFormat="1" hidden="1" x14ac:dyDescent="0.25">
      <c r="A1069" s="197"/>
      <c r="B1069" s="198" t="s">
        <v>37</v>
      </c>
      <c r="C1069" s="190"/>
      <c r="D1069" s="200"/>
      <c r="E1069" s="200"/>
      <c r="F1069" s="201">
        <f t="shared" si="1286"/>
        <v>0</v>
      </c>
      <c r="G1069" s="201"/>
      <c r="H1069" s="200"/>
      <c r="I1069" s="200"/>
      <c r="J1069" s="201">
        <f t="shared" si="1263"/>
        <v>0</v>
      </c>
      <c r="K1069" s="200"/>
      <c r="L1069" s="200"/>
      <c r="M1069" s="200"/>
      <c r="N1069" s="200"/>
      <c r="O1069" s="200"/>
      <c r="P1069" s="200"/>
      <c r="Q1069" s="200"/>
      <c r="R1069" s="200"/>
      <c r="S1069" s="200"/>
      <c r="T1069" s="201">
        <f t="shared" si="1272"/>
        <v>0</v>
      </c>
      <c r="U1069" s="201">
        <f t="shared" si="1265"/>
        <v>0</v>
      </c>
      <c r="V1069" s="200"/>
      <c r="W1069" s="201">
        <f t="shared" si="1267"/>
        <v>0</v>
      </c>
      <c r="X1069" s="200"/>
      <c r="Y1069" s="200"/>
      <c r="AA1069" s="295"/>
    </row>
    <row r="1070" spans="1:27" s="202" customFormat="1" hidden="1" x14ac:dyDescent="0.25">
      <c r="A1070" s="197"/>
      <c r="B1070" s="198" t="s">
        <v>39</v>
      </c>
      <c r="C1070" s="199" t="s">
        <v>36</v>
      </c>
      <c r="D1070" s="200"/>
      <c r="E1070" s="200"/>
      <c r="F1070" s="201">
        <f t="shared" si="1286"/>
        <v>0</v>
      </c>
      <c r="G1070" s="201"/>
      <c r="H1070" s="200"/>
      <c r="I1070" s="200"/>
      <c r="J1070" s="201">
        <f t="shared" si="1263"/>
        <v>0</v>
      </c>
      <c r="K1070" s="200"/>
      <c r="L1070" s="200"/>
      <c r="M1070" s="200"/>
      <c r="N1070" s="200"/>
      <c r="O1070" s="200"/>
      <c r="P1070" s="200"/>
      <c r="Q1070" s="200"/>
      <c r="R1070" s="200"/>
      <c r="S1070" s="200"/>
      <c r="T1070" s="201">
        <f t="shared" si="1272"/>
        <v>0</v>
      </c>
      <c r="U1070" s="201">
        <f t="shared" si="1265"/>
        <v>0</v>
      </c>
      <c r="V1070" s="200"/>
      <c r="W1070" s="201">
        <f t="shared" si="1267"/>
        <v>0</v>
      </c>
      <c r="X1070" s="200"/>
      <c r="Y1070" s="200"/>
      <c r="AA1070" s="295"/>
    </row>
    <row r="1071" spans="1:27" s="202" customFormat="1" hidden="1" x14ac:dyDescent="0.25">
      <c r="A1071" s="197"/>
      <c r="B1071" s="198" t="s">
        <v>41</v>
      </c>
      <c r="C1071" s="199" t="s">
        <v>38</v>
      </c>
      <c r="D1071" s="200"/>
      <c r="E1071" s="200"/>
      <c r="F1071" s="201">
        <f t="shared" si="1286"/>
        <v>0</v>
      </c>
      <c r="G1071" s="201"/>
      <c r="H1071" s="200"/>
      <c r="I1071" s="200"/>
      <c r="J1071" s="201">
        <f t="shared" si="1263"/>
        <v>0</v>
      </c>
      <c r="K1071" s="200"/>
      <c r="L1071" s="200"/>
      <c r="M1071" s="200"/>
      <c r="N1071" s="200"/>
      <c r="O1071" s="200"/>
      <c r="P1071" s="200"/>
      <c r="Q1071" s="200"/>
      <c r="R1071" s="200"/>
      <c r="S1071" s="200"/>
      <c r="T1071" s="201">
        <f t="shared" si="1272"/>
        <v>0</v>
      </c>
      <c r="U1071" s="201">
        <f t="shared" si="1265"/>
        <v>0</v>
      </c>
      <c r="V1071" s="200"/>
      <c r="W1071" s="201">
        <f t="shared" si="1267"/>
        <v>0</v>
      </c>
      <c r="X1071" s="200"/>
      <c r="Y1071" s="200"/>
      <c r="AA1071" s="295"/>
    </row>
    <row r="1072" spans="1:27" s="202" customFormat="1" hidden="1" x14ac:dyDescent="0.25">
      <c r="A1072" s="197"/>
      <c r="B1072" s="198" t="s">
        <v>43</v>
      </c>
      <c r="C1072" s="199" t="s">
        <v>40</v>
      </c>
      <c r="D1072" s="200"/>
      <c r="E1072" s="200"/>
      <c r="F1072" s="201">
        <f t="shared" si="1286"/>
        <v>0</v>
      </c>
      <c r="G1072" s="201"/>
      <c r="H1072" s="200"/>
      <c r="I1072" s="200"/>
      <c r="J1072" s="201">
        <f t="shared" si="1263"/>
        <v>0</v>
      </c>
      <c r="K1072" s="200"/>
      <c r="L1072" s="200"/>
      <c r="M1072" s="200"/>
      <c r="N1072" s="200"/>
      <c r="O1072" s="200"/>
      <c r="P1072" s="200"/>
      <c r="Q1072" s="200"/>
      <c r="R1072" s="200"/>
      <c r="S1072" s="200"/>
      <c r="T1072" s="201">
        <f t="shared" si="1272"/>
        <v>0</v>
      </c>
      <c r="U1072" s="201">
        <f t="shared" si="1265"/>
        <v>0</v>
      </c>
      <c r="V1072" s="200"/>
      <c r="W1072" s="201">
        <f t="shared" si="1267"/>
        <v>0</v>
      </c>
      <c r="X1072" s="200"/>
      <c r="Y1072" s="200"/>
      <c r="AA1072" s="295"/>
    </row>
    <row r="1073" spans="1:27" s="202" customFormat="1" hidden="1" x14ac:dyDescent="0.25">
      <c r="A1073" s="197"/>
      <c r="B1073" s="198" t="s">
        <v>45</v>
      </c>
      <c r="C1073" s="199" t="s">
        <v>42</v>
      </c>
      <c r="D1073" s="200"/>
      <c r="E1073" s="200"/>
      <c r="F1073" s="201">
        <f t="shared" si="1286"/>
        <v>0</v>
      </c>
      <c r="G1073" s="201"/>
      <c r="H1073" s="200"/>
      <c r="I1073" s="200"/>
      <c r="J1073" s="201">
        <f t="shared" si="1263"/>
        <v>0</v>
      </c>
      <c r="K1073" s="200"/>
      <c r="L1073" s="200"/>
      <c r="M1073" s="200"/>
      <c r="N1073" s="200"/>
      <c r="O1073" s="200"/>
      <c r="P1073" s="200"/>
      <c r="Q1073" s="200"/>
      <c r="R1073" s="200"/>
      <c r="S1073" s="200"/>
      <c r="T1073" s="201">
        <f t="shared" si="1272"/>
        <v>0</v>
      </c>
      <c r="U1073" s="201">
        <f t="shared" si="1265"/>
        <v>0</v>
      </c>
      <c r="V1073" s="200"/>
      <c r="W1073" s="201">
        <f t="shared" si="1267"/>
        <v>0</v>
      </c>
      <c r="X1073" s="200"/>
      <c r="Y1073" s="200"/>
      <c r="AA1073" s="295"/>
    </row>
    <row r="1074" spans="1:27" s="202" customFormat="1" hidden="1" x14ac:dyDescent="0.25">
      <c r="A1074" s="197"/>
      <c r="B1074" s="198" t="s">
        <v>47</v>
      </c>
      <c r="C1074" s="199" t="s">
        <v>44</v>
      </c>
      <c r="D1074" s="200"/>
      <c r="E1074" s="200"/>
      <c r="F1074" s="201">
        <f t="shared" si="1286"/>
        <v>0</v>
      </c>
      <c r="G1074" s="201"/>
      <c r="H1074" s="200"/>
      <c r="I1074" s="200"/>
      <c r="J1074" s="201">
        <f t="shared" si="1263"/>
        <v>0</v>
      </c>
      <c r="K1074" s="200"/>
      <c r="L1074" s="200"/>
      <c r="M1074" s="200"/>
      <c r="N1074" s="200"/>
      <c r="O1074" s="200"/>
      <c r="P1074" s="200"/>
      <c r="Q1074" s="200"/>
      <c r="R1074" s="200"/>
      <c r="S1074" s="200"/>
      <c r="T1074" s="201">
        <f t="shared" si="1272"/>
        <v>0</v>
      </c>
      <c r="U1074" s="201">
        <f t="shared" si="1265"/>
        <v>0</v>
      </c>
      <c r="V1074" s="200"/>
      <c r="W1074" s="201">
        <f t="shared" si="1267"/>
        <v>0</v>
      </c>
      <c r="X1074" s="200"/>
      <c r="Y1074" s="200"/>
      <c r="AA1074" s="295"/>
    </row>
    <row r="1075" spans="1:27" s="202" customFormat="1" hidden="1" x14ac:dyDescent="0.25">
      <c r="A1075" s="197"/>
      <c r="B1075" s="198" t="s">
        <v>49</v>
      </c>
      <c r="C1075" s="199" t="s">
        <v>46</v>
      </c>
      <c r="D1075" s="200"/>
      <c r="E1075" s="200"/>
      <c r="F1075" s="201">
        <f t="shared" si="1286"/>
        <v>0</v>
      </c>
      <c r="G1075" s="201"/>
      <c r="H1075" s="200"/>
      <c r="I1075" s="200"/>
      <c r="J1075" s="201">
        <f t="shared" si="1263"/>
        <v>0</v>
      </c>
      <c r="K1075" s="200"/>
      <c r="L1075" s="200"/>
      <c r="M1075" s="200"/>
      <c r="N1075" s="200"/>
      <c r="O1075" s="200"/>
      <c r="P1075" s="200"/>
      <c r="Q1075" s="200"/>
      <c r="R1075" s="200"/>
      <c r="S1075" s="200"/>
      <c r="T1075" s="201">
        <f t="shared" si="1272"/>
        <v>0</v>
      </c>
      <c r="U1075" s="201">
        <f t="shared" si="1265"/>
        <v>0</v>
      </c>
      <c r="V1075" s="200"/>
      <c r="W1075" s="201">
        <f t="shared" si="1267"/>
        <v>0</v>
      </c>
      <c r="X1075" s="200"/>
      <c r="Y1075" s="200"/>
      <c r="AA1075" s="295"/>
    </row>
    <row r="1076" spans="1:27" s="202" customFormat="1" hidden="1" x14ac:dyDescent="0.25">
      <c r="A1076" s="197"/>
      <c r="B1076" s="198" t="s">
        <v>51</v>
      </c>
      <c r="C1076" s="199" t="s">
        <v>48</v>
      </c>
      <c r="D1076" s="200"/>
      <c r="E1076" s="200"/>
      <c r="F1076" s="201">
        <f t="shared" si="1286"/>
        <v>0</v>
      </c>
      <c r="G1076" s="201"/>
      <c r="H1076" s="200"/>
      <c r="I1076" s="200"/>
      <c r="J1076" s="201">
        <f t="shared" si="1263"/>
        <v>0</v>
      </c>
      <c r="K1076" s="200"/>
      <c r="L1076" s="200"/>
      <c r="M1076" s="200"/>
      <c r="N1076" s="200"/>
      <c r="O1076" s="200"/>
      <c r="P1076" s="200"/>
      <c r="Q1076" s="200"/>
      <c r="R1076" s="200"/>
      <c r="S1076" s="200"/>
      <c r="T1076" s="201">
        <f t="shared" si="1272"/>
        <v>0</v>
      </c>
      <c r="U1076" s="201">
        <f t="shared" si="1265"/>
        <v>0</v>
      </c>
      <c r="V1076" s="200"/>
      <c r="W1076" s="201">
        <f t="shared" si="1267"/>
        <v>0</v>
      </c>
      <c r="X1076" s="200"/>
      <c r="Y1076" s="200"/>
      <c r="AA1076" s="295"/>
    </row>
    <row r="1077" spans="1:27" s="192" customFormat="1" hidden="1" x14ac:dyDescent="0.25">
      <c r="A1077" s="189"/>
      <c r="B1077" s="189">
        <v>324</v>
      </c>
      <c r="C1077" s="199" t="s">
        <v>50</v>
      </c>
      <c r="D1077" s="191">
        <f>SUM(D1078)</f>
        <v>0</v>
      </c>
      <c r="E1077" s="191">
        <f t="shared" ref="E1077:V1077" si="1314">SUM(E1078)</f>
        <v>0</v>
      </c>
      <c r="F1077" s="201">
        <f t="shared" si="1286"/>
        <v>0</v>
      </c>
      <c r="G1077" s="191"/>
      <c r="H1077" s="191">
        <f t="shared" si="1314"/>
        <v>0</v>
      </c>
      <c r="I1077" s="191">
        <f t="shared" si="1314"/>
        <v>0</v>
      </c>
      <c r="J1077" s="201">
        <f t="shared" si="1263"/>
        <v>0</v>
      </c>
      <c r="K1077" s="191">
        <f t="shared" si="1314"/>
        <v>0</v>
      </c>
      <c r="L1077" s="191">
        <f t="shared" si="1314"/>
        <v>0</v>
      </c>
      <c r="M1077" s="191">
        <f t="shared" si="1314"/>
        <v>0</v>
      </c>
      <c r="N1077" s="191">
        <f t="shared" si="1314"/>
        <v>0</v>
      </c>
      <c r="O1077" s="191">
        <f t="shared" si="1314"/>
        <v>0</v>
      </c>
      <c r="P1077" s="191">
        <f t="shared" si="1314"/>
        <v>0</v>
      </c>
      <c r="Q1077" s="191">
        <f t="shared" si="1314"/>
        <v>0</v>
      </c>
      <c r="R1077" s="191">
        <f t="shared" si="1314"/>
        <v>0</v>
      </c>
      <c r="S1077" s="191">
        <f t="shared" si="1314"/>
        <v>0</v>
      </c>
      <c r="T1077" s="201">
        <f t="shared" si="1272"/>
        <v>0</v>
      </c>
      <c r="U1077" s="201">
        <f t="shared" si="1265"/>
        <v>0</v>
      </c>
      <c r="V1077" s="191">
        <f t="shared" si="1314"/>
        <v>0</v>
      </c>
      <c r="W1077" s="201">
        <f t="shared" si="1267"/>
        <v>0</v>
      </c>
      <c r="X1077" s="191">
        <f t="shared" ref="X1077:Y1077" si="1315">SUM(X1078)</f>
        <v>0</v>
      </c>
      <c r="Y1077" s="191">
        <f t="shared" si="1315"/>
        <v>0</v>
      </c>
      <c r="AA1077" s="295"/>
    </row>
    <row r="1078" spans="1:27" s="202" customFormat="1" hidden="1" x14ac:dyDescent="0.25">
      <c r="A1078" s="197"/>
      <c r="B1078" s="203" t="s">
        <v>54</v>
      </c>
      <c r="C1078" s="199" t="s">
        <v>52</v>
      </c>
      <c r="D1078" s="200"/>
      <c r="E1078" s="200"/>
      <c r="F1078" s="201">
        <f t="shared" si="1286"/>
        <v>0</v>
      </c>
      <c r="G1078" s="201"/>
      <c r="H1078" s="200"/>
      <c r="I1078" s="200"/>
      <c r="J1078" s="201">
        <f t="shared" si="1263"/>
        <v>0</v>
      </c>
      <c r="K1078" s="200"/>
      <c r="L1078" s="200"/>
      <c r="M1078" s="200"/>
      <c r="N1078" s="200"/>
      <c r="O1078" s="200"/>
      <c r="P1078" s="200"/>
      <c r="Q1078" s="200"/>
      <c r="R1078" s="200"/>
      <c r="S1078" s="200"/>
      <c r="T1078" s="201">
        <f t="shared" si="1272"/>
        <v>0</v>
      </c>
      <c r="U1078" s="201">
        <f t="shared" si="1265"/>
        <v>0</v>
      </c>
      <c r="V1078" s="200"/>
      <c r="W1078" s="201">
        <f t="shared" si="1267"/>
        <v>0</v>
      </c>
      <c r="X1078" s="200"/>
      <c r="Y1078" s="200"/>
      <c r="AA1078" s="295"/>
    </row>
    <row r="1079" spans="1:27" s="192" customFormat="1" hidden="1" x14ac:dyDescent="0.25">
      <c r="A1079" s="189"/>
      <c r="B1079" s="195" t="s">
        <v>547</v>
      </c>
      <c r="C1079" s="190"/>
      <c r="D1079" s="191">
        <f t="shared" ref="D1079:E1079" si="1316">SUM(D1080+D1081+D1082+D1083+D1084+D1085+D1086)</f>
        <v>0</v>
      </c>
      <c r="E1079" s="191">
        <f t="shared" si="1316"/>
        <v>0</v>
      </c>
      <c r="F1079" s="201">
        <f t="shared" si="1286"/>
        <v>0</v>
      </c>
      <c r="G1079" s="191"/>
      <c r="H1079" s="191">
        <f t="shared" ref="H1079:I1079" si="1317">SUM(H1080+H1081+H1082+H1083+H1084+H1085+H1086)</f>
        <v>0</v>
      </c>
      <c r="I1079" s="191">
        <f t="shared" si="1317"/>
        <v>0</v>
      </c>
      <c r="J1079" s="201">
        <f t="shared" si="1263"/>
        <v>0</v>
      </c>
      <c r="K1079" s="191">
        <f t="shared" ref="K1079:S1079" si="1318">SUM(K1080+K1081+K1082+K1083+K1084+K1085+K1086)</f>
        <v>0</v>
      </c>
      <c r="L1079" s="191">
        <f t="shared" si="1318"/>
        <v>0</v>
      </c>
      <c r="M1079" s="191">
        <f t="shared" si="1318"/>
        <v>0</v>
      </c>
      <c r="N1079" s="191">
        <f t="shared" si="1318"/>
        <v>0</v>
      </c>
      <c r="O1079" s="191">
        <f t="shared" si="1318"/>
        <v>0</v>
      </c>
      <c r="P1079" s="191">
        <f t="shared" si="1318"/>
        <v>0</v>
      </c>
      <c r="Q1079" s="191">
        <f t="shared" si="1318"/>
        <v>0</v>
      </c>
      <c r="R1079" s="191">
        <f t="shared" si="1318"/>
        <v>0</v>
      </c>
      <c r="S1079" s="191">
        <f t="shared" si="1318"/>
        <v>0</v>
      </c>
      <c r="T1079" s="201">
        <f t="shared" si="1272"/>
        <v>0</v>
      </c>
      <c r="U1079" s="201">
        <f t="shared" si="1265"/>
        <v>0</v>
      </c>
      <c r="V1079" s="191">
        <f t="shared" ref="V1079" si="1319">SUM(V1080+V1081+V1082+V1083+V1084+V1085+V1086)</f>
        <v>0</v>
      </c>
      <c r="W1079" s="201">
        <f t="shared" si="1267"/>
        <v>0</v>
      </c>
      <c r="X1079" s="191">
        <f t="shared" ref="X1079:Y1079" si="1320">SUM(X1080+X1081+X1082+X1083+X1084+X1085+X1086)</f>
        <v>0</v>
      </c>
      <c r="Y1079" s="191">
        <f t="shared" si="1320"/>
        <v>0</v>
      </c>
      <c r="AA1079" s="295"/>
    </row>
    <row r="1080" spans="1:27" s="202" customFormat="1" ht="12.75" hidden="1" customHeight="1" x14ac:dyDescent="0.25">
      <c r="A1080" s="197"/>
      <c r="B1080" s="198" t="s">
        <v>56</v>
      </c>
      <c r="C1080" s="199" t="s">
        <v>53</v>
      </c>
      <c r="D1080" s="200"/>
      <c r="E1080" s="200"/>
      <c r="F1080" s="201">
        <f t="shared" si="1286"/>
        <v>0</v>
      </c>
      <c r="G1080" s="201"/>
      <c r="H1080" s="200"/>
      <c r="I1080" s="200"/>
      <c r="J1080" s="201">
        <f t="shared" si="1263"/>
        <v>0</v>
      </c>
      <c r="K1080" s="200"/>
      <c r="L1080" s="200"/>
      <c r="M1080" s="200"/>
      <c r="N1080" s="200"/>
      <c r="O1080" s="200"/>
      <c r="P1080" s="200"/>
      <c r="Q1080" s="200"/>
      <c r="R1080" s="200"/>
      <c r="S1080" s="200"/>
      <c r="T1080" s="201">
        <f t="shared" si="1272"/>
        <v>0</v>
      </c>
      <c r="U1080" s="201">
        <f t="shared" si="1265"/>
        <v>0</v>
      </c>
      <c r="V1080" s="200"/>
      <c r="W1080" s="201">
        <f t="shared" si="1267"/>
        <v>0</v>
      </c>
      <c r="X1080" s="200"/>
      <c r="Y1080" s="200"/>
      <c r="AA1080" s="295"/>
    </row>
    <row r="1081" spans="1:27" s="202" customFormat="1" hidden="1" x14ac:dyDescent="0.25">
      <c r="A1081" s="197"/>
      <c r="B1081" s="198" t="s">
        <v>58</v>
      </c>
      <c r="C1081" s="190"/>
      <c r="D1081" s="200"/>
      <c r="E1081" s="200"/>
      <c r="F1081" s="201">
        <f t="shared" si="1286"/>
        <v>0</v>
      </c>
      <c r="G1081" s="201"/>
      <c r="H1081" s="200"/>
      <c r="I1081" s="200"/>
      <c r="J1081" s="201">
        <f t="shared" si="1263"/>
        <v>0</v>
      </c>
      <c r="K1081" s="200"/>
      <c r="L1081" s="200"/>
      <c r="M1081" s="200"/>
      <c r="N1081" s="200"/>
      <c r="O1081" s="200"/>
      <c r="P1081" s="200"/>
      <c r="Q1081" s="200"/>
      <c r="R1081" s="200"/>
      <c r="S1081" s="200"/>
      <c r="T1081" s="201">
        <f t="shared" si="1272"/>
        <v>0</v>
      </c>
      <c r="U1081" s="201">
        <f t="shared" si="1265"/>
        <v>0</v>
      </c>
      <c r="V1081" s="200"/>
      <c r="W1081" s="201">
        <f t="shared" si="1267"/>
        <v>0</v>
      </c>
      <c r="X1081" s="200"/>
      <c r="Y1081" s="200"/>
      <c r="AA1081" s="295"/>
    </row>
    <row r="1082" spans="1:27" s="202" customFormat="1" ht="27" hidden="1" x14ac:dyDescent="0.25">
      <c r="A1082" s="197"/>
      <c r="B1082" s="198" t="s">
        <v>60</v>
      </c>
      <c r="C1082" s="199" t="s">
        <v>57</v>
      </c>
      <c r="D1082" s="200"/>
      <c r="E1082" s="200"/>
      <c r="F1082" s="201">
        <f t="shared" si="1286"/>
        <v>0</v>
      </c>
      <c r="G1082" s="201"/>
      <c r="H1082" s="200"/>
      <c r="I1082" s="200"/>
      <c r="J1082" s="201">
        <f t="shared" si="1263"/>
        <v>0</v>
      </c>
      <c r="K1082" s="200"/>
      <c r="L1082" s="200"/>
      <c r="M1082" s="200"/>
      <c r="N1082" s="200"/>
      <c r="O1082" s="200"/>
      <c r="P1082" s="200"/>
      <c r="Q1082" s="200"/>
      <c r="R1082" s="200"/>
      <c r="S1082" s="200"/>
      <c r="T1082" s="201">
        <f t="shared" si="1272"/>
        <v>0</v>
      </c>
      <c r="U1082" s="201">
        <f t="shared" si="1265"/>
        <v>0</v>
      </c>
      <c r="V1082" s="200"/>
      <c r="W1082" s="201">
        <f t="shared" si="1267"/>
        <v>0</v>
      </c>
      <c r="X1082" s="200"/>
      <c r="Y1082" s="200"/>
      <c r="AA1082" s="295"/>
    </row>
    <row r="1083" spans="1:27" s="202" customFormat="1" hidden="1" x14ac:dyDescent="0.25">
      <c r="A1083" s="197"/>
      <c r="B1083" s="198" t="s">
        <v>62</v>
      </c>
      <c r="C1083" s="199" t="s">
        <v>59</v>
      </c>
      <c r="D1083" s="200"/>
      <c r="E1083" s="200"/>
      <c r="F1083" s="201">
        <f t="shared" si="1286"/>
        <v>0</v>
      </c>
      <c r="G1083" s="201"/>
      <c r="H1083" s="200"/>
      <c r="I1083" s="200"/>
      <c r="J1083" s="201">
        <f t="shared" si="1263"/>
        <v>0</v>
      </c>
      <c r="K1083" s="200"/>
      <c r="L1083" s="200"/>
      <c r="M1083" s="200"/>
      <c r="N1083" s="200"/>
      <c r="O1083" s="200"/>
      <c r="P1083" s="200"/>
      <c r="Q1083" s="200"/>
      <c r="R1083" s="200"/>
      <c r="S1083" s="200"/>
      <c r="T1083" s="201">
        <f t="shared" si="1272"/>
        <v>0</v>
      </c>
      <c r="U1083" s="201">
        <f t="shared" si="1265"/>
        <v>0</v>
      </c>
      <c r="V1083" s="200"/>
      <c r="W1083" s="201">
        <f t="shared" si="1267"/>
        <v>0</v>
      </c>
      <c r="X1083" s="200"/>
      <c r="Y1083" s="200"/>
      <c r="AA1083" s="295"/>
    </row>
    <row r="1084" spans="1:27" s="202" customFormat="1" hidden="1" x14ac:dyDescent="0.25">
      <c r="A1084" s="197"/>
      <c r="B1084" s="197">
        <v>3295</v>
      </c>
      <c r="C1084" s="199" t="s">
        <v>61</v>
      </c>
      <c r="D1084" s="200"/>
      <c r="E1084" s="200"/>
      <c r="F1084" s="201">
        <f t="shared" si="1286"/>
        <v>0</v>
      </c>
      <c r="G1084" s="201"/>
      <c r="H1084" s="200"/>
      <c r="I1084" s="200"/>
      <c r="J1084" s="201">
        <f t="shared" si="1263"/>
        <v>0</v>
      </c>
      <c r="K1084" s="200"/>
      <c r="L1084" s="200"/>
      <c r="M1084" s="200"/>
      <c r="N1084" s="200"/>
      <c r="O1084" s="200"/>
      <c r="P1084" s="200"/>
      <c r="Q1084" s="200"/>
      <c r="R1084" s="200"/>
      <c r="S1084" s="200"/>
      <c r="T1084" s="201">
        <f t="shared" si="1272"/>
        <v>0</v>
      </c>
      <c r="U1084" s="201">
        <f t="shared" si="1265"/>
        <v>0</v>
      </c>
      <c r="V1084" s="200"/>
      <c r="W1084" s="201">
        <f t="shared" si="1267"/>
        <v>0</v>
      </c>
      <c r="X1084" s="200"/>
      <c r="Y1084" s="200"/>
      <c r="AA1084" s="295"/>
    </row>
    <row r="1085" spans="1:27" s="202" customFormat="1" hidden="1" x14ac:dyDescent="0.25">
      <c r="A1085" s="197"/>
      <c r="B1085" s="197">
        <v>3296</v>
      </c>
      <c r="C1085" s="199" t="s">
        <v>63</v>
      </c>
      <c r="D1085" s="200"/>
      <c r="E1085" s="200"/>
      <c r="F1085" s="201">
        <f t="shared" si="1286"/>
        <v>0</v>
      </c>
      <c r="G1085" s="201"/>
      <c r="H1085" s="200"/>
      <c r="I1085" s="200"/>
      <c r="J1085" s="201">
        <f t="shared" si="1263"/>
        <v>0</v>
      </c>
      <c r="K1085" s="200"/>
      <c r="L1085" s="200"/>
      <c r="M1085" s="200"/>
      <c r="N1085" s="200"/>
      <c r="O1085" s="200"/>
      <c r="P1085" s="200"/>
      <c r="Q1085" s="200"/>
      <c r="R1085" s="200"/>
      <c r="S1085" s="200"/>
      <c r="T1085" s="201">
        <f t="shared" si="1272"/>
        <v>0</v>
      </c>
      <c r="U1085" s="201">
        <f t="shared" si="1265"/>
        <v>0</v>
      </c>
      <c r="V1085" s="200"/>
      <c r="W1085" s="201">
        <f t="shared" si="1267"/>
        <v>0</v>
      </c>
      <c r="X1085" s="200"/>
      <c r="Y1085" s="200"/>
      <c r="AA1085" s="295"/>
    </row>
    <row r="1086" spans="1:27" s="202" customFormat="1" hidden="1" x14ac:dyDescent="0.25">
      <c r="A1086" s="197"/>
      <c r="B1086" s="198" t="s">
        <v>66</v>
      </c>
      <c r="C1086" s="199" t="s">
        <v>64</v>
      </c>
      <c r="D1086" s="200"/>
      <c r="E1086" s="200"/>
      <c r="F1086" s="201">
        <f t="shared" si="1286"/>
        <v>0</v>
      </c>
      <c r="G1086" s="201"/>
      <c r="H1086" s="200"/>
      <c r="I1086" s="200"/>
      <c r="J1086" s="201">
        <f t="shared" si="1263"/>
        <v>0</v>
      </c>
      <c r="K1086" s="200"/>
      <c r="L1086" s="200"/>
      <c r="M1086" s="200"/>
      <c r="N1086" s="200"/>
      <c r="O1086" s="200"/>
      <c r="P1086" s="200"/>
      <c r="Q1086" s="200"/>
      <c r="R1086" s="200"/>
      <c r="S1086" s="200"/>
      <c r="T1086" s="201">
        <f t="shared" si="1272"/>
        <v>0</v>
      </c>
      <c r="U1086" s="201">
        <f t="shared" si="1265"/>
        <v>0</v>
      </c>
      <c r="V1086" s="200"/>
      <c r="W1086" s="201">
        <f t="shared" si="1267"/>
        <v>0</v>
      </c>
      <c r="X1086" s="200"/>
      <c r="Y1086" s="200"/>
      <c r="AA1086" s="295"/>
    </row>
    <row r="1087" spans="1:27" s="192" customFormat="1" hidden="1" x14ac:dyDescent="0.25">
      <c r="A1087" s="6"/>
      <c r="B1087" s="189">
        <v>34</v>
      </c>
      <c r="C1087" s="205" t="s">
        <v>65</v>
      </c>
      <c r="D1087" s="191">
        <f t="shared" ref="D1087:E1087" si="1321">SUM(D1088+D1093)</f>
        <v>0</v>
      </c>
      <c r="E1087" s="191">
        <f t="shared" si="1321"/>
        <v>0</v>
      </c>
      <c r="F1087" s="201">
        <f t="shared" si="1286"/>
        <v>0</v>
      </c>
      <c r="G1087" s="191"/>
      <c r="H1087" s="191">
        <f t="shared" ref="H1087:I1087" si="1322">SUM(H1088+H1093)</f>
        <v>0</v>
      </c>
      <c r="I1087" s="191">
        <f t="shared" si="1322"/>
        <v>0</v>
      </c>
      <c r="J1087" s="201">
        <f t="shared" si="1263"/>
        <v>0</v>
      </c>
      <c r="K1087" s="191">
        <f t="shared" ref="K1087:S1087" si="1323">SUM(K1088+K1093)</f>
        <v>0</v>
      </c>
      <c r="L1087" s="191">
        <f t="shared" si="1323"/>
        <v>0</v>
      </c>
      <c r="M1087" s="191">
        <f t="shared" si="1323"/>
        <v>0</v>
      </c>
      <c r="N1087" s="191">
        <f t="shared" si="1323"/>
        <v>0</v>
      </c>
      <c r="O1087" s="191">
        <f t="shared" si="1323"/>
        <v>0</v>
      </c>
      <c r="P1087" s="191">
        <f t="shared" si="1323"/>
        <v>0</v>
      </c>
      <c r="Q1087" s="191">
        <f t="shared" si="1323"/>
        <v>0</v>
      </c>
      <c r="R1087" s="191">
        <f t="shared" si="1323"/>
        <v>0</v>
      </c>
      <c r="S1087" s="191">
        <f t="shared" si="1323"/>
        <v>0</v>
      </c>
      <c r="T1087" s="201">
        <f t="shared" si="1272"/>
        <v>0</v>
      </c>
      <c r="U1087" s="201">
        <f t="shared" si="1265"/>
        <v>0</v>
      </c>
      <c r="V1087" s="191">
        <f t="shared" ref="V1087" si="1324">SUM(V1088+V1093)</f>
        <v>0</v>
      </c>
      <c r="W1087" s="201">
        <f t="shared" si="1267"/>
        <v>0</v>
      </c>
      <c r="X1087" s="191">
        <f t="shared" ref="X1087:Y1087" si="1325">SUM(X1088+X1093)</f>
        <v>0</v>
      </c>
      <c r="Y1087" s="191">
        <f t="shared" si="1325"/>
        <v>0</v>
      </c>
      <c r="AA1087" s="295"/>
    </row>
    <row r="1088" spans="1:27" s="192" customFormat="1" hidden="1" x14ac:dyDescent="0.25">
      <c r="A1088" s="189"/>
      <c r="B1088" s="189">
        <v>342</v>
      </c>
      <c r="C1088" s="199" t="s">
        <v>55</v>
      </c>
      <c r="D1088" s="191">
        <f t="shared" ref="D1088:E1088" si="1326">SUM(D1089+D1090+D1091+D1092)</f>
        <v>0</v>
      </c>
      <c r="E1088" s="191">
        <f t="shared" si="1326"/>
        <v>0</v>
      </c>
      <c r="F1088" s="201">
        <f t="shared" si="1286"/>
        <v>0</v>
      </c>
      <c r="G1088" s="191"/>
      <c r="H1088" s="191">
        <f t="shared" ref="H1088:I1088" si="1327">SUM(H1089+H1090+H1091+H1092)</f>
        <v>0</v>
      </c>
      <c r="I1088" s="191">
        <f t="shared" si="1327"/>
        <v>0</v>
      </c>
      <c r="J1088" s="201">
        <f t="shared" si="1263"/>
        <v>0</v>
      </c>
      <c r="K1088" s="191">
        <f t="shared" ref="K1088:S1088" si="1328">SUM(K1089+K1090+K1091+K1092)</f>
        <v>0</v>
      </c>
      <c r="L1088" s="191">
        <f t="shared" si="1328"/>
        <v>0</v>
      </c>
      <c r="M1088" s="191">
        <f t="shared" si="1328"/>
        <v>0</v>
      </c>
      <c r="N1088" s="191">
        <f t="shared" si="1328"/>
        <v>0</v>
      </c>
      <c r="O1088" s="191">
        <f t="shared" si="1328"/>
        <v>0</v>
      </c>
      <c r="P1088" s="191">
        <f t="shared" si="1328"/>
        <v>0</v>
      </c>
      <c r="Q1088" s="191">
        <f t="shared" si="1328"/>
        <v>0</v>
      </c>
      <c r="R1088" s="191">
        <f t="shared" si="1328"/>
        <v>0</v>
      </c>
      <c r="S1088" s="191">
        <f t="shared" si="1328"/>
        <v>0</v>
      </c>
      <c r="T1088" s="201">
        <f t="shared" si="1272"/>
        <v>0</v>
      </c>
      <c r="U1088" s="201">
        <f t="shared" si="1265"/>
        <v>0</v>
      </c>
      <c r="V1088" s="191">
        <f t="shared" ref="V1088" si="1329">SUM(V1089+V1090+V1091+V1092)</f>
        <v>0</v>
      </c>
      <c r="W1088" s="201">
        <f t="shared" si="1267"/>
        <v>0</v>
      </c>
      <c r="X1088" s="191">
        <f t="shared" ref="X1088:Y1088" si="1330">SUM(X1089+X1090+X1091+X1092)</f>
        <v>0</v>
      </c>
      <c r="Y1088" s="191">
        <f t="shared" si="1330"/>
        <v>0</v>
      </c>
      <c r="AA1088" s="295"/>
    </row>
    <row r="1089" spans="1:27" s="202" customFormat="1" ht="27.75" hidden="1" customHeight="1" x14ac:dyDescent="0.25">
      <c r="A1089" s="197"/>
      <c r="B1089" s="198" t="s">
        <v>69</v>
      </c>
      <c r="C1089" s="190" t="s">
        <v>67</v>
      </c>
      <c r="D1089" s="200"/>
      <c r="E1089" s="200"/>
      <c r="F1089" s="201">
        <f t="shared" si="1286"/>
        <v>0</v>
      </c>
      <c r="G1089" s="201"/>
      <c r="H1089" s="200"/>
      <c r="I1089" s="200"/>
      <c r="J1089" s="201">
        <f t="shared" si="1263"/>
        <v>0</v>
      </c>
      <c r="K1089" s="200"/>
      <c r="L1089" s="200"/>
      <c r="M1089" s="200"/>
      <c r="N1089" s="200"/>
      <c r="O1089" s="200"/>
      <c r="P1089" s="200"/>
      <c r="Q1089" s="200"/>
      <c r="R1089" s="200"/>
      <c r="S1089" s="200"/>
      <c r="T1089" s="201">
        <f t="shared" si="1272"/>
        <v>0</v>
      </c>
      <c r="U1089" s="201">
        <f t="shared" si="1265"/>
        <v>0</v>
      </c>
      <c r="V1089" s="200"/>
      <c r="W1089" s="201">
        <f t="shared" si="1267"/>
        <v>0</v>
      </c>
      <c r="X1089" s="200"/>
      <c r="Y1089" s="200"/>
      <c r="AA1089" s="295"/>
    </row>
    <row r="1090" spans="1:27" s="202" customFormat="1" hidden="1" x14ac:dyDescent="0.25">
      <c r="A1090" s="197"/>
      <c r="B1090" s="197">
        <v>3426</v>
      </c>
      <c r="C1090" s="190" t="s">
        <v>68</v>
      </c>
      <c r="D1090" s="200"/>
      <c r="E1090" s="200"/>
      <c r="F1090" s="201">
        <f t="shared" si="1286"/>
        <v>0</v>
      </c>
      <c r="G1090" s="201"/>
      <c r="H1090" s="200"/>
      <c r="I1090" s="200"/>
      <c r="J1090" s="201">
        <f t="shared" si="1263"/>
        <v>0</v>
      </c>
      <c r="K1090" s="200"/>
      <c r="L1090" s="200"/>
      <c r="M1090" s="200"/>
      <c r="N1090" s="200"/>
      <c r="O1090" s="200"/>
      <c r="P1090" s="200"/>
      <c r="Q1090" s="200"/>
      <c r="R1090" s="200"/>
      <c r="S1090" s="200"/>
      <c r="T1090" s="201">
        <f t="shared" si="1272"/>
        <v>0</v>
      </c>
      <c r="U1090" s="201">
        <f t="shared" si="1265"/>
        <v>0</v>
      </c>
      <c r="V1090" s="200"/>
      <c r="W1090" s="201">
        <f t="shared" si="1267"/>
        <v>0</v>
      </c>
      <c r="X1090" s="200"/>
      <c r="Y1090" s="200"/>
      <c r="AA1090" s="295"/>
    </row>
    <row r="1091" spans="1:27" s="202" customFormat="1" ht="27" hidden="1" x14ac:dyDescent="0.25">
      <c r="A1091" s="197"/>
      <c r="B1091" s="197">
        <v>3427</v>
      </c>
      <c r="C1091" s="199" t="s">
        <v>70</v>
      </c>
      <c r="D1091" s="200"/>
      <c r="E1091" s="200"/>
      <c r="F1091" s="201">
        <f t="shared" si="1286"/>
        <v>0</v>
      </c>
      <c r="G1091" s="201"/>
      <c r="H1091" s="200"/>
      <c r="I1091" s="200"/>
      <c r="J1091" s="201">
        <f t="shared" si="1263"/>
        <v>0</v>
      </c>
      <c r="K1091" s="200"/>
      <c r="L1091" s="200"/>
      <c r="M1091" s="200"/>
      <c r="N1091" s="200"/>
      <c r="O1091" s="200"/>
      <c r="P1091" s="200"/>
      <c r="Q1091" s="200"/>
      <c r="R1091" s="200"/>
      <c r="S1091" s="200"/>
      <c r="T1091" s="201">
        <f t="shared" si="1272"/>
        <v>0</v>
      </c>
      <c r="U1091" s="201">
        <f t="shared" si="1265"/>
        <v>0</v>
      </c>
      <c r="V1091" s="200"/>
      <c r="W1091" s="201">
        <f t="shared" si="1267"/>
        <v>0</v>
      </c>
      <c r="X1091" s="200"/>
      <c r="Y1091" s="200"/>
      <c r="AA1091" s="295"/>
    </row>
    <row r="1092" spans="1:27" s="202" customFormat="1" ht="27" hidden="1" x14ac:dyDescent="0.25">
      <c r="A1092" s="197"/>
      <c r="B1092" s="197">
        <v>3428</v>
      </c>
      <c r="C1092" s="199" t="s">
        <v>71</v>
      </c>
      <c r="D1092" s="200"/>
      <c r="E1092" s="200"/>
      <c r="F1092" s="201">
        <f t="shared" si="1286"/>
        <v>0</v>
      </c>
      <c r="G1092" s="201"/>
      <c r="H1092" s="200"/>
      <c r="I1092" s="200"/>
      <c r="J1092" s="201">
        <f t="shared" si="1263"/>
        <v>0</v>
      </c>
      <c r="K1092" s="200"/>
      <c r="L1092" s="200"/>
      <c r="M1092" s="200"/>
      <c r="N1092" s="200"/>
      <c r="O1092" s="200"/>
      <c r="P1092" s="200"/>
      <c r="Q1092" s="200"/>
      <c r="R1092" s="200"/>
      <c r="S1092" s="200"/>
      <c r="T1092" s="201">
        <f t="shared" si="1272"/>
        <v>0</v>
      </c>
      <c r="U1092" s="201">
        <f t="shared" si="1265"/>
        <v>0</v>
      </c>
      <c r="V1092" s="200"/>
      <c r="W1092" s="201">
        <f t="shared" si="1267"/>
        <v>0</v>
      </c>
      <c r="X1092" s="200"/>
      <c r="Y1092" s="200"/>
      <c r="AA1092" s="295"/>
    </row>
    <row r="1093" spans="1:27" s="192" customFormat="1" ht="27" hidden="1" x14ac:dyDescent="0.25">
      <c r="A1093" s="189"/>
      <c r="B1093" s="189">
        <v>343</v>
      </c>
      <c r="C1093" s="199" t="s">
        <v>72</v>
      </c>
      <c r="D1093" s="191">
        <f t="shared" ref="D1093:E1093" si="1331">SUM(D1094+D1095+D1096+D1097)</f>
        <v>0</v>
      </c>
      <c r="E1093" s="191">
        <f t="shared" si="1331"/>
        <v>0</v>
      </c>
      <c r="F1093" s="201">
        <f t="shared" si="1286"/>
        <v>0</v>
      </c>
      <c r="G1093" s="191"/>
      <c r="H1093" s="191">
        <f t="shared" ref="H1093:I1093" si="1332">SUM(H1094+H1095+H1096+H1097)</f>
        <v>0</v>
      </c>
      <c r="I1093" s="191">
        <f t="shared" si="1332"/>
        <v>0</v>
      </c>
      <c r="J1093" s="201">
        <f t="shared" si="1263"/>
        <v>0</v>
      </c>
      <c r="K1093" s="191">
        <f t="shared" ref="K1093:S1093" si="1333">SUM(K1094+K1095+K1096+K1097)</f>
        <v>0</v>
      </c>
      <c r="L1093" s="191">
        <f t="shared" si="1333"/>
        <v>0</v>
      </c>
      <c r="M1093" s="191">
        <f t="shared" si="1333"/>
        <v>0</v>
      </c>
      <c r="N1093" s="191">
        <f t="shared" si="1333"/>
        <v>0</v>
      </c>
      <c r="O1093" s="191">
        <f t="shared" si="1333"/>
        <v>0</v>
      </c>
      <c r="P1093" s="191">
        <f t="shared" si="1333"/>
        <v>0</v>
      </c>
      <c r="Q1093" s="191">
        <f t="shared" si="1333"/>
        <v>0</v>
      </c>
      <c r="R1093" s="191">
        <f t="shared" si="1333"/>
        <v>0</v>
      </c>
      <c r="S1093" s="191">
        <f t="shared" si="1333"/>
        <v>0</v>
      </c>
      <c r="T1093" s="201">
        <f t="shared" si="1272"/>
        <v>0</v>
      </c>
      <c r="U1093" s="201">
        <f t="shared" si="1265"/>
        <v>0</v>
      </c>
      <c r="V1093" s="191">
        <f t="shared" ref="V1093" si="1334">SUM(V1094+V1095+V1096+V1097)</f>
        <v>0</v>
      </c>
      <c r="W1093" s="201">
        <f t="shared" si="1267"/>
        <v>0</v>
      </c>
      <c r="X1093" s="191">
        <f t="shared" ref="X1093:Y1093" si="1335">SUM(X1094+X1095+X1096+X1097)</f>
        <v>0</v>
      </c>
      <c r="Y1093" s="191">
        <f t="shared" si="1335"/>
        <v>0</v>
      </c>
      <c r="AA1093" s="295"/>
    </row>
    <row r="1094" spans="1:27" s="202" customFormat="1" hidden="1" x14ac:dyDescent="0.25">
      <c r="A1094" s="197"/>
      <c r="B1094" s="198" t="s">
        <v>74</v>
      </c>
      <c r="C1094" s="199" t="s">
        <v>73</v>
      </c>
      <c r="D1094" s="200"/>
      <c r="E1094" s="200"/>
      <c r="F1094" s="201">
        <f t="shared" si="1286"/>
        <v>0</v>
      </c>
      <c r="G1094" s="201"/>
      <c r="H1094" s="200"/>
      <c r="I1094" s="200"/>
      <c r="J1094" s="201">
        <f t="shared" si="1263"/>
        <v>0</v>
      </c>
      <c r="K1094" s="200"/>
      <c r="L1094" s="200"/>
      <c r="M1094" s="200"/>
      <c r="N1094" s="200"/>
      <c r="O1094" s="200"/>
      <c r="P1094" s="200"/>
      <c r="Q1094" s="200"/>
      <c r="R1094" s="200"/>
      <c r="S1094" s="200"/>
      <c r="T1094" s="201">
        <f t="shared" si="1272"/>
        <v>0</v>
      </c>
      <c r="U1094" s="201">
        <f t="shared" si="1265"/>
        <v>0</v>
      </c>
      <c r="V1094" s="200"/>
      <c r="W1094" s="201">
        <f t="shared" si="1267"/>
        <v>0</v>
      </c>
      <c r="X1094" s="200"/>
      <c r="Y1094" s="200"/>
      <c r="AA1094" s="295"/>
    </row>
    <row r="1095" spans="1:27" s="202" customFormat="1" hidden="1" x14ac:dyDescent="0.25">
      <c r="A1095" s="197"/>
      <c r="B1095" s="198" t="s">
        <v>76</v>
      </c>
      <c r="C1095" s="190"/>
      <c r="D1095" s="200"/>
      <c r="E1095" s="200"/>
      <c r="F1095" s="201">
        <f t="shared" si="1286"/>
        <v>0</v>
      </c>
      <c r="G1095" s="201"/>
      <c r="H1095" s="200"/>
      <c r="I1095" s="200"/>
      <c r="J1095" s="201">
        <f t="shared" si="1263"/>
        <v>0</v>
      </c>
      <c r="K1095" s="200"/>
      <c r="L1095" s="200"/>
      <c r="M1095" s="200"/>
      <c r="N1095" s="200"/>
      <c r="O1095" s="200"/>
      <c r="P1095" s="200"/>
      <c r="Q1095" s="200"/>
      <c r="R1095" s="200"/>
      <c r="S1095" s="200"/>
      <c r="T1095" s="201">
        <f t="shared" si="1272"/>
        <v>0</v>
      </c>
      <c r="U1095" s="201">
        <f t="shared" si="1265"/>
        <v>0</v>
      </c>
      <c r="V1095" s="200"/>
      <c r="W1095" s="201">
        <f t="shared" si="1267"/>
        <v>0</v>
      </c>
      <c r="X1095" s="200"/>
      <c r="Y1095" s="200"/>
      <c r="AA1095" s="295"/>
    </row>
    <row r="1096" spans="1:27" s="202" customFormat="1" hidden="1" x14ac:dyDescent="0.25">
      <c r="A1096" s="197"/>
      <c r="B1096" s="198" t="s">
        <v>78</v>
      </c>
      <c r="C1096" s="199" t="s">
        <v>75</v>
      </c>
      <c r="D1096" s="200"/>
      <c r="E1096" s="200"/>
      <c r="F1096" s="201">
        <f t="shared" si="1286"/>
        <v>0</v>
      </c>
      <c r="G1096" s="201"/>
      <c r="H1096" s="200"/>
      <c r="I1096" s="200"/>
      <c r="J1096" s="201">
        <f t="shared" si="1263"/>
        <v>0</v>
      </c>
      <c r="K1096" s="200"/>
      <c r="L1096" s="200"/>
      <c r="M1096" s="200"/>
      <c r="N1096" s="200"/>
      <c r="O1096" s="200"/>
      <c r="P1096" s="200"/>
      <c r="Q1096" s="200"/>
      <c r="R1096" s="200"/>
      <c r="S1096" s="200"/>
      <c r="T1096" s="201">
        <f t="shared" si="1272"/>
        <v>0</v>
      </c>
      <c r="U1096" s="201">
        <f t="shared" si="1265"/>
        <v>0</v>
      </c>
      <c r="V1096" s="200"/>
      <c r="W1096" s="201">
        <f t="shared" si="1267"/>
        <v>0</v>
      </c>
      <c r="X1096" s="200"/>
      <c r="Y1096" s="200"/>
      <c r="AA1096" s="295"/>
    </row>
    <row r="1097" spans="1:27" s="202" customFormat="1" ht="27" hidden="1" x14ac:dyDescent="0.25">
      <c r="A1097" s="197"/>
      <c r="B1097" s="198" t="s">
        <v>80</v>
      </c>
      <c r="C1097" s="199" t="s">
        <v>77</v>
      </c>
      <c r="D1097" s="200"/>
      <c r="E1097" s="200"/>
      <c r="F1097" s="201">
        <f t="shared" si="1286"/>
        <v>0</v>
      </c>
      <c r="G1097" s="201"/>
      <c r="H1097" s="200"/>
      <c r="I1097" s="200"/>
      <c r="J1097" s="201">
        <f t="shared" si="1263"/>
        <v>0</v>
      </c>
      <c r="K1097" s="200"/>
      <c r="L1097" s="200"/>
      <c r="M1097" s="200"/>
      <c r="N1097" s="200"/>
      <c r="O1097" s="200"/>
      <c r="P1097" s="200"/>
      <c r="Q1097" s="200"/>
      <c r="R1097" s="200"/>
      <c r="S1097" s="200"/>
      <c r="T1097" s="201">
        <f t="shared" si="1272"/>
        <v>0</v>
      </c>
      <c r="U1097" s="201">
        <f t="shared" si="1265"/>
        <v>0</v>
      </c>
      <c r="V1097" s="200"/>
      <c r="W1097" s="201">
        <f t="shared" si="1267"/>
        <v>0</v>
      </c>
      <c r="X1097" s="200"/>
      <c r="Y1097" s="200"/>
      <c r="AA1097" s="295"/>
    </row>
    <row r="1098" spans="1:27" s="7" customFormat="1" hidden="1" x14ac:dyDescent="0.25">
      <c r="B1098" s="5">
        <v>4</v>
      </c>
      <c r="C1098" s="199" t="s">
        <v>79</v>
      </c>
      <c r="D1098" s="4">
        <f>SUM(D1099)</f>
        <v>0</v>
      </c>
      <c r="E1098" s="4">
        <f t="shared" ref="E1098:V1098" si="1336">SUM(E1099)</f>
        <v>0</v>
      </c>
      <c r="F1098" s="201">
        <f t="shared" si="1286"/>
        <v>0</v>
      </c>
      <c r="G1098" s="4"/>
      <c r="H1098" s="4">
        <f t="shared" si="1336"/>
        <v>0</v>
      </c>
      <c r="I1098" s="4">
        <f t="shared" si="1336"/>
        <v>0</v>
      </c>
      <c r="J1098" s="201">
        <f t="shared" si="1263"/>
        <v>0</v>
      </c>
      <c r="K1098" s="4">
        <f t="shared" si="1336"/>
        <v>0</v>
      </c>
      <c r="L1098" s="4">
        <f t="shared" si="1336"/>
        <v>0</v>
      </c>
      <c r="M1098" s="4">
        <f t="shared" si="1336"/>
        <v>0</v>
      </c>
      <c r="N1098" s="4">
        <f t="shared" si="1336"/>
        <v>0</v>
      </c>
      <c r="O1098" s="4">
        <f t="shared" si="1336"/>
        <v>0</v>
      </c>
      <c r="P1098" s="4">
        <f t="shared" si="1336"/>
        <v>0</v>
      </c>
      <c r="Q1098" s="4">
        <f t="shared" si="1336"/>
        <v>0</v>
      </c>
      <c r="R1098" s="4">
        <f t="shared" si="1336"/>
        <v>0</v>
      </c>
      <c r="S1098" s="4">
        <f t="shared" si="1336"/>
        <v>0</v>
      </c>
      <c r="T1098" s="201">
        <f t="shared" si="1272"/>
        <v>0</v>
      </c>
      <c r="U1098" s="201">
        <f t="shared" si="1265"/>
        <v>0</v>
      </c>
      <c r="V1098" s="4">
        <f t="shared" si="1336"/>
        <v>0</v>
      </c>
      <c r="W1098" s="201">
        <f t="shared" si="1267"/>
        <v>0</v>
      </c>
      <c r="X1098" s="4">
        <f t="shared" ref="X1098:Y1098" si="1337">SUM(X1099)</f>
        <v>0</v>
      </c>
      <c r="Y1098" s="4">
        <f t="shared" si="1337"/>
        <v>0</v>
      </c>
      <c r="AA1098" s="295"/>
    </row>
    <row r="1099" spans="1:27" s="7" customFormat="1" hidden="1" x14ac:dyDescent="0.25">
      <c r="B1099" s="5">
        <v>42</v>
      </c>
      <c r="C1099" s="199" t="s">
        <v>81</v>
      </c>
      <c r="D1099" s="4">
        <f t="shared" ref="D1099:E1099" si="1338">SUM(D1100+D1108+D1111+D1116)</f>
        <v>0</v>
      </c>
      <c r="E1099" s="4">
        <f t="shared" si="1338"/>
        <v>0</v>
      </c>
      <c r="F1099" s="201">
        <f t="shared" si="1286"/>
        <v>0</v>
      </c>
      <c r="G1099" s="4"/>
      <c r="H1099" s="4">
        <f t="shared" ref="H1099:I1099" si="1339">SUM(H1100+H1108+H1111+H1116)</f>
        <v>0</v>
      </c>
      <c r="I1099" s="4">
        <f t="shared" si="1339"/>
        <v>0</v>
      </c>
      <c r="J1099" s="201">
        <f t="shared" si="1263"/>
        <v>0</v>
      </c>
      <c r="K1099" s="4">
        <f t="shared" ref="K1099:S1099" si="1340">SUM(K1100+K1108+K1111+K1116)</f>
        <v>0</v>
      </c>
      <c r="L1099" s="4">
        <f t="shared" si="1340"/>
        <v>0</v>
      </c>
      <c r="M1099" s="4">
        <f t="shared" si="1340"/>
        <v>0</v>
      </c>
      <c r="N1099" s="4">
        <f t="shared" si="1340"/>
        <v>0</v>
      </c>
      <c r="O1099" s="4">
        <f t="shared" si="1340"/>
        <v>0</v>
      </c>
      <c r="P1099" s="4">
        <f t="shared" si="1340"/>
        <v>0</v>
      </c>
      <c r="Q1099" s="4">
        <f t="shared" si="1340"/>
        <v>0</v>
      </c>
      <c r="R1099" s="4">
        <f t="shared" si="1340"/>
        <v>0</v>
      </c>
      <c r="S1099" s="4">
        <f t="shared" si="1340"/>
        <v>0</v>
      </c>
      <c r="T1099" s="201">
        <f t="shared" si="1272"/>
        <v>0</v>
      </c>
      <c r="U1099" s="201">
        <f t="shared" si="1265"/>
        <v>0</v>
      </c>
      <c r="V1099" s="4">
        <f t="shared" ref="V1099" si="1341">SUM(V1100+V1108+V1111+V1116)</f>
        <v>0</v>
      </c>
      <c r="W1099" s="201">
        <f t="shared" si="1267"/>
        <v>0</v>
      </c>
      <c r="X1099" s="4">
        <f t="shared" ref="X1099:Y1099" si="1342">SUM(X1100+X1108+X1111+X1116)</f>
        <v>0</v>
      </c>
      <c r="Y1099" s="4">
        <f t="shared" si="1342"/>
        <v>0</v>
      </c>
      <c r="AA1099" s="295"/>
    </row>
    <row r="1100" spans="1:27" s="7" customFormat="1" hidden="1" x14ac:dyDescent="0.25">
      <c r="B1100" s="5">
        <v>422</v>
      </c>
      <c r="C1100" s="7" t="s">
        <v>118</v>
      </c>
      <c r="D1100" s="4">
        <f t="shared" ref="D1100:E1100" si="1343">SUM(D1101+D1102+D1103+D1104+D1105+D1106+D1107)</f>
        <v>0</v>
      </c>
      <c r="E1100" s="4">
        <f t="shared" si="1343"/>
        <v>0</v>
      </c>
      <c r="F1100" s="201">
        <f t="shared" ref="F1100:F1118" si="1344">SUM(H1100:S1100)</f>
        <v>0</v>
      </c>
      <c r="G1100" s="4"/>
      <c r="H1100" s="4">
        <f t="shared" ref="H1100:I1100" si="1345">SUM(H1101+H1102+H1103+H1104+H1105+H1106+H1107)</f>
        <v>0</v>
      </c>
      <c r="I1100" s="4">
        <f t="shared" si="1345"/>
        <v>0</v>
      </c>
      <c r="J1100" s="201">
        <f t="shared" si="1263"/>
        <v>0</v>
      </c>
      <c r="K1100" s="4">
        <f t="shared" ref="K1100:S1100" si="1346">SUM(K1101+K1102+K1103+K1104+K1105+K1106+K1107)</f>
        <v>0</v>
      </c>
      <c r="L1100" s="4">
        <f t="shared" si="1346"/>
        <v>0</v>
      </c>
      <c r="M1100" s="4">
        <f t="shared" si="1346"/>
        <v>0</v>
      </c>
      <c r="N1100" s="4">
        <f t="shared" si="1346"/>
        <v>0</v>
      </c>
      <c r="O1100" s="4">
        <f t="shared" si="1346"/>
        <v>0</v>
      </c>
      <c r="P1100" s="4">
        <f t="shared" si="1346"/>
        <v>0</v>
      </c>
      <c r="Q1100" s="4">
        <f t="shared" si="1346"/>
        <v>0</v>
      </c>
      <c r="R1100" s="4">
        <f t="shared" si="1346"/>
        <v>0</v>
      </c>
      <c r="S1100" s="4">
        <f t="shared" si="1346"/>
        <v>0</v>
      </c>
      <c r="T1100" s="201">
        <f t="shared" si="1272"/>
        <v>0</v>
      </c>
      <c r="U1100" s="201">
        <f t="shared" si="1265"/>
        <v>0</v>
      </c>
      <c r="V1100" s="4">
        <f t="shared" ref="V1100" si="1347">SUM(V1101+V1102+V1103+V1104+V1105+V1106+V1107)</f>
        <v>0</v>
      </c>
      <c r="W1100" s="201">
        <f t="shared" si="1267"/>
        <v>0</v>
      </c>
      <c r="X1100" s="4">
        <f t="shared" ref="X1100:Y1100" si="1348">SUM(X1101+X1102+X1103+X1104+X1105+X1106+X1107)</f>
        <v>0</v>
      </c>
      <c r="Y1100" s="4">
        <f t="shared" si="1348"/>
        <v>0</v>
      </c>
      <c r="AA1100" s="295"/>
    </row>
    <row r="1101" spans="1:27" s="202" customFormat="1" hidden="1" x14ac:dyDescent="0.25">
      <c r="A1101" s="197"/>
      <c r="B1101" s="206" t="s">
        <v>82</v>
      </c>
      <c r="C1101" s="7"/>
      <c r="D1101" s="200"/>
      <c r="E1101" s="200"/>
      <c r="F1101" s="201">
        <f t="shared" si="1344"/>
        <v>0</v>
      </c>
      <c r="G1101" s="201"/>
      <c r="H1101" s="200"/>
      <c r="I1101" s="200"/>
      <c r="J1101" s="201">
        <f t="shared" ref="J1101:J1118" si="1349">SUM(H1101:I1101)</f>
        <v>0</v>
      </c>
      <c r="K1101" s="200"/>
      <c r="L1101" s="200"/>
      <c r="M1101" s="200"/>
      <c r="N1101" s="200"/>
      <c r="O1101" s="200"/>
      <c r="P1101" s="200"/>
      <c r="Q1101" s="200"/>
      <c r="R1101" s="200"/>
      <c r="S1101" s="200"/>
      <c r="T1101" s="201">
        <f t="shared" si="1272"/>
        <v>0</v>
      </c>
      <c r="U1101" s="201">
        <f t="shared" si="1265"/>
        <v>0</v>
      </c>
      <c r="V1101" s="200"/>
      <c r="W1101" s="201">
        <f t="shared" si="1267"/>
        <v>0</v>
      </c>
      <c r="X1101" s="200"/>
      <c r="Y1101" s="200"/>
      <c r="AA1101" s="295"/>
    </row>
    <row r="1102" spans="1:27" s="202" customFormat="1" hidden="1" x14ac:dyDescent="0.25">
      <c r="A1102" s="197"/>
      <c r="B1102" s="206" t="s">
        <v>84</v>
      </c>
      <c r="C1102" s="7"/>
      <c r="D1102" s="200"/>
      <c r="E1102" s="200"/>
      <c r="F1102" s="201">
        <f t="shared" si="1344"/>
        <v>0</v>
      </c>
      <c r="G1102" s="201"/>
      <c r="H1102" s="200"/>
      <c r="I1102" s="200"/>
      <c r="J1102" s="201">
        <f t="shared" si="1349"/>
        <v>0</v>
      </c>
      <c r="K1102" s="200"/>
      <c r="L1102" s="200"/>
      <c r="M1102" s="200"/>
      <c r="N1102" s="200"/>
      <c r="O1102" s="200"/>
      <c r="P1102" s="200"/>
      <c r="Q1102" s="200"/>
      <c r="R1102" s="200"/>
      <c r="S1102" s="200"/>
      <c r="T1102" s="201">
        <f t="shared" si="1272"/>
        <v>0</v>
      </c>
      <c r="U1102" s="201">
        <f t="shared" si="1265"/>
        <v>0</v>
      </c>
      <c r="V1102" s="200"/>
      <c r="W1102" s="201">
        <f t="shared" si="1267"/>
        <v>0</v>
      </c>
      <c r="X1102" s="200"/>
      <c r="Y1102" s="200"/>
      <c r="AA1102" s="295"/>
    </row>
    <row r="1103" spans="1:27" s="202" customFormat="1" hidden="1" x14ac:dyDescent="0.25">
      <c r="A1103" s="197"/>
      <c r="B1103" s="206" t="s">
        <v>86</v>
      </c>
      <c r="C1103" s="207" t="s">
        <v>83</v>
      </c>
      <c r="D1103" s="200"/>
      <c r="E1103" s="200"/>
      <c r="F1103" s="201">
        <f t="shared" si="1344"/>
        <v>0</v>
      </c>
      <c r="G1103" s="201"/>
      <c r="H1103" s="200"/>
      <c r="I1103" s="200"/>
      <c r="J1103" s="201">
        <f t="shared" si="1349"/>
        <v>0</v>
      </c>
      <c r="K1103" s="200"/>
      <c r="L1103" s="200"/>
      <c r="M1103" s="200"/>
      <c r="N1103" s="200"/>
      <c r="O1103" s="200"/>
      <c r="P1103" s="200"/>
      <c r="Q1103" s="200"/>
      <c r="R1103" s="200"/>
      <c r="S1103" s="200"/>
      <c r="T1103" s="201">
        <f t="shared" si="1272"/>
        <v>0</v>
      </c>
      <c r="U1103" s="201">
        <f t="shared" si="1265"/>
        <v>0</v>
      </c>
      <c r="V1103" s="200"/>
      <c r="W1103" s="201">
        <f t="shared" si="1267"/>
        <v>0</v>
      </c>
      <c r="X1103" s="200"/>
      <c r="Y1103" s="200"/>
      <c r="AA1103" s="295"/>
    </row>
    <row r="1104" spans="1:27" s="202" customFormat="1" hidden="1" x14ac:dyDescent="0.25">
      <c r="A1104" s="197"/>
      <c r="B1104" s="206" t="s">
        <v>88</v>
      </c>
      <c r="C1104" s="207" t="s">
        <v>85</v>
      </c>
      <c r="D1104" s="200"/>
      <c r="E1104" s="200"/>
      <c r="F1104" s="201">
        <f t="shared" si="1344"/>
        <v>0</v>
      </c>
      <c r="G1104" s="201"/>
      <c r="H1104" s="200"/>
      <c r="I1104" s="200"/>
      <c r="J1104" s="201">
        <f t="shared" si="1349"/>
        <v>0</v>
      </c>
      <c r="K1104" s="200"/>
      <c r="L1104" s="200"/>
      <c r="M1104" s="200"/>
      <c r="N1104" s="200"/>
      <c r="O1104" s="200"/>
      <c r="P1104" s="200"/>
      <c r="Q1104" s="200"/>
      <c r="R1104" s="200"/>
      <c r="S1104" s="200"/>
      <c r="T1104" s="201">
        <f t="shared" si="1272"/>
        <v>0</v>
      </c>
      <c r="U1104" s="201">
        <f t="shared" ref="U1104:U1118" si="1350">SUM(J1104+T1104)</f>
        <v>0</v>
      </c>
      <c r="V1104" s="200"/>
      <c r="W1104" s="201">
        <f t="shared" ref="W1104:W1118" si="1351">SUM(U1104:V1104)</f>
        <v>0</v>
      </c>
      <c r="X1104" s="200"/>
      <c r="Y1104" s="200"/>
      <c r="AA1104" s="295"/>
    </row>
    <row r="1105" spans="1:27" s="202" customFormat="1" hidden="1" x14ac:dyDescent="0.25">
      <c r="A1105" s="197"/>
      <c r="B1105" s="206" t="s">
        <v>90</v>
      </c>
      <c r="C1105" s="207" t="s">
        <v>87</v>
      </c>
      <c r="D1105" s="200"/>
      <c r="E1105" s="200"/>
      <c r="F1105" s="201">
        <f t="shared" si="1344"/>
        <v>0</v>
      </c>
      <c r="G1105" s="201"/>
      <c r="H1105" s="200"/>
      <c r="I1105" s="200"/>
      <c r="J1105" s="201">
        <f t="shared" si="1349"/>
        <v>0</v>
      </c>
      <c r="K1105" s="200"/>
      <c r="L1105" s="200"/>
      <c r="M1105" s="200"/>
      <c r="N1105" s="200"/>
      <c r="O1105" s="200"/>
      <c r="P1105" s="200"/>
      <c r="Q1105" s="200"/>
      <c r="R1105" s="200"/>
      <c r="S1105" s="200"/>
      <c r="T1105" s="201">
        <f t="shared" ref="T1105:T1118" si="1352">SUM(K1105:S1105)</f>
        <v>0</v>
      </c>
      <c r="U1105" s="201">
        <f t="shared" si="1350"/>
        <v>0</v>
      </c>
      <c r="V1105" s="200"/>
      <c r="W1105" s="201">
        <f t="shared" si="1351"/>
        <v>0</v>
      </c>
      <c r="X1105" s="200"/>
      <c r="Y1105" s="200"/>
      <c r="AA1105" s="295"/>
    </row>
    <row r="1106" spans="1:27" s="202" customFormat="1" hidden="1" x14ac:dyDescent="0.25">
      <c r="A1106" s="197"/>
      <c r="B1106" s="206" t="s">
        <v>92</v>
      </c>
      <c r="C1106" s="207" t="s">
        <v>89</v>
      </c>
      <c r="D1106" s="200"/>
      <c r="E1106" s="200"/>
      <c r="F1106" s="201">
        <f t="shared" si="1344"/>
        <v>0</v>
      </c>
      <c r="G1106" s="201"/>
      <c r="H1106" s="200"/>
      <c r="I1106" s="200"/>
      <c r="J1106" s="201">
        <f t="shared" si="1349"/>
        <v>0</v>
      </c>
      <c r="K1106" s="200"/>
      <c r="L1106" s="200"/>
      <c r="M1106" s="200"/>
      <c r="N1106" s="200"/>
      <c r="O1106" s="200"/>
      <c r="P1106" s="200"/>
      <c r="Q1106" s="200"/>
      <c r="R1106" s="200"/>
      <c r="S1106" s="200"/>
      <c r="T1106" s="201">
        <f t="shared" si="1352"/>
        <v>0</v>
      </c>
      <c r="U1106" s="201">
        <f t="shared" si="1350"/>
        <v>0</v>
      </c>
      <c r="V1106" s="200"/>
      <c r="W1106" s="201">
        <f t="shared" si="1351"/>
        <v>0</v>
      </c>
      <c r="X1106" s="200"/>
      <c r="Y1106" s="200"/>
      <c r="AA1106" s="295"/>
    </row>
    <row r="1107" spans="1:27" s="202" customFormat="1" hidden="1" x14ac:dyDescent="0.25">
      <c r="A1107" s="197"/>
      <c r="B1107" s="206" t="s">
        <v>94</v>
      </c>
      <c r="C1107" s="207" t="s">
        <v>91</v>
      </c>
      <c r="D1107" s="200"/>
      <c r="E1107" s="200"/>
      <c r="F1107" s="201">
        <f t="shared" si="1344"/>
        <v>0</v>
      </c>
      <c r="G1107" s="201"/>
      <c r="H1107" s="200"/>
      <c r="I1107" s="200"/>
      <c r="J1107" s="201">
        <f t="shared" si="1349"/>
        <v>0</v>
      </c>
      <c r="K1107" s="200"/>
      <c r="L1107" s="200"/>
      <c r="M1107" s="200"/>
      <c r="N1107" s="200"/>
      <c r="O1107" s="200"/>
      <c r="P1107" s="200"/>
      <c r="Q1107" s="200"/>
      <c r="R1107" s="200"/>
      <c r="S1107" s="200"/>
      <c r="T1107" s="201">
        <f t="shared" si="1352"/>
        <v>0</v>
      </c>
      <c r="U1107" s="201">
        <f t="shared" si="1350"/>
        <v>0</v>
      </c>
      <c r="V1107" s="200"/>
      <c r="W1107" s="201">
        <f t="shared" si="1351"/>
        <v>0</v>
      </c>
      <c r="X1107" s="200"/>
      <c r="Y1107" s="200"/>
      <c r="AA1107" s="295"/>
    </row>
    <row r="1108" spans="1:27" s="192" customFormat="1" hidden="1" x14ac:dyDescent="0.25">
      <c r="A1108" s="189"/>
      <c r="B1108" s="189">
        <v>423</v>
      </c>
      <c r="C1108" s="207" t="s">
        <v>93</v>
      </c>
      <c r="D1108" s="191">
        <f t="shared" ref="D1108:E1108" si="1353">SUM(D1109+D1110)</f>
        <v>0</v>
      </c>
      <c r="E1108" s="191">
        <f t="shared" si="1353"/>
        <v>0</v>
      </c>
      <c r="F1108" s="201">
        <f t="shared" si="1344"/>
        <v>0</v>
      </c>
      <c r="G1108" s="191"/>
      <c r="H1108" s="191">
        <f t="shared" ref="H1108:I1108" si="1354">SUM(H1109+H1110)</f>
        <v>0</v>
      </c>
      <c r="I1108" s="191">
        <f t="shared" si="1354"/>
        <v>0</v>
      </c>
      <c r="J1108" s="201">
        <f t="shared" si="1349"/>
        <v>0</v>
      </c>
      <c r="K1108" s="191">
        <f t="shared" ref="K1108:S1108" si="1355">SUM(K1109+K1110)</f>
        <v>0</v>
      </c>
      <c r="L1108" s="191">
        <f t="shared" si="1355"/>
        <v>0</v>
      </c>
      <c r="M1108" s="191">
        <f t="shared" si="1355"/>
        <v>0</v>
      </c>
      <c r="N1108" s="191">
        <f t="shared" si="1355"/>
        <v>0</v>
      </c>
      <c r="O1108" s="191">
        <f t="shared" si="1355"/>
        <v>0</v>
      </c>
      <c r="P1108" s="191">
        <f t="shared" si="1355"/>
        <v>0</v>
      </c>
      <c r="Q1108" s="191">
        <f t="shared" si="1355"/>
        <v>0</v>
      </c>
      <c r="R1108" s="191">
        <f t="shared" si="1355"/>
        <v>0</v>
      </c>
      <c r="S1108" s="191">
        <f t="shared" si="1355"/>
        <v>0</v>
      </c>
      <c r="T1108" s="201">
        <f t="shared" si="1352"/>
        <v>0</v>
      </c>
      <c r="U1108" s="201">
        <f t="shared" si="1350"/>
        <v>0</v>
      </c>
      <c r="V1108" s="191">
        <f t="shared" ref="V1108" si="1356">SUM(V1109+V1110)</f>
        <v>0</v>
      </c>
      <c r="W1108" s="201">
        <f t="shared" si="1351"/>
        <v>0</v>
      </c>
      <c r="X1108" s="191">
        <f t="shared" ref="X1108:Y1108" si="1357">SUM(X1109+X1110)</f>
        <v>0</v>
      </c>
      <c r="Y1108" s="191">
        <f t="shared" si="1357"/>
        <v>0</v>
      </c>
      <c r="AA1108" s="295"/>
    </row>
    <row r="1109" spans="1:27" s="202" customFormat="1" hidden="1" x14ac:dyDescent="0.25">
      <c r="A1109" s="197"/>
      <c r="B1109" s="206" t="s">
        <v>96</v>
      </c>
      <c r="C1109" s="207" t="s">
        <v>95</v>
      </c>
      <c r="D1109" s="200"/>
      <c r="E1109" s="200"/>
      <c r="F1109" s="201">
        <f t="shared" si="1344"/>
        <v>0</v>
      </c>
      <c r="G1109" s="201"/>
      <c r="H1109" s="200"/>
      <c r="I1109" s="200"/>
      <c r="J1109" s="201">
        <f t="shared" si="1349"/>
        <v>0</v>
      </c>
      <c r="K1109" s="200"/>
      <c r="L1109" s="200"/>
      <c r="M1109" s="200"/>
      <c r="N1109" s="200"/>
      <c r="O1109" s="200"/>
      <c r="P1109" s="200"/>
      <c r="Q1109" s="200"/>
      <c r="R1109" s="200"/>
      <c r="S1109" s="200"/>
      <c r="T1109" s="201">
        <f t="shared" si="1352"/>
        <v>0</v>
      </c>
      <c r="U1109" s="201">
        <f t="shared" si="1350"/>
        <v>0</v>
      </c>
      <c r="V1109" s="200"/>
      <c r="W1109" s="201">
        <f t="shared" si="1351"/>
        <v>0</v>
      </c>
      <c r="X1109" s="200"/>
      <c r="Y1109" s="200"/>
      <c r="AA1109" s="295"/>
    </row>
    <row r="1110" spans="1:27" s="202" customFormat="1" hidden="1" x14ac:dyDescent="0.25">
      <c r="A1110" s="197"/>
      <c r="B1110" s="206" t="s">
        <v>98</v>
      </c>
      <c r="C1110" s="194"/>
      <c r="D1110" s="200"/>
      <c r="E1110" s="200"/>
      <c r="F1110" s="201">
        <f t="shared" si="1344"/>
        <v>0</v>
      </c>
      <c r="G1110" s="201"/>
      <c r="H1110" s="200"/>
      <c r="I1110" s="200"/>
      <c r="J1110" s="201">
        <f t="shared" si="1349"/>
        <v>0</v>
      </c>
      <c r="K1110" s="200"/>
      <c r="L1110" s="200"/>
      <c r="M1110" s="200"/>
      <c r="N1110" s="200"/>
      <c r="O1110" s="200"/>
      <c r="P1110" s="200"/>
      <c r="Q1110" s="200"/>
      <c r="R1110" s="200"/>
      <c r="S1110" s="200"/>
      <c r="T1110" s="201">
        <f t="shared" si="1352"/>
        <v>0</v>
      </c>
      <c r="U1110" s="201">
        <f t="shared" si="1350"/>
        <v>0</v>
      </c>
      <c r="V1110" s="200"/>
      <c r="W1110" s="201">
        <f t="shared" si="1351"/>
        <v>0</v>
      </c>
      <c r="X1110" s="200"/>
      <c r="Y1110" s="200"/>
      <c r="AA1110" s="295"/>
    </row>
    <row r="1111" spans="1:27" s="192" customFormat="1" hidden="1" x14ac:dyDescent="0.25">
      <c r="A1111" s="189"/>
      <c r="B1111" s="189">
        <v>424</v>
      </c>
      <c r="C1111" s="207" t="s">
        <v>97</v>
      </c>
      <c r="D1111" s="191">
        <f t="shared" ref="D1111:E1111" si="1358">SUM(D1112+D1113+D1114+D1115)</f>
        <v>0</v>
      </c>
      <c r="E1111" s="191">
        <f t="shared" si="1358"/>
        <v>0</v>
      </c>
      <c r="F1111" s="201">
        <f t="shared" si="1344"/>
        <v>0</v>
      </c>
      <c r="G1111" s="191"/>
      <c r="H1111" s="191">
        <f t="shared" ref="H1111:I1111" si="1359">SUM(H1112+H1113+H1114+H1115)</f>
        <v>0</v>
      </c>
      <c r="I1111" s="191">
        <f t="shared" si="1359"/>
        <v>0</v>
      </c>
      <c r="J1111" s="201">
        <f t="shared" si="1349"/>
        <v>0</v>
      </c>
      <c r="K1111" s="191">
        <f t="shared" ref="K1111:S1111" si="1360">SUM(K1112+K1113+K1114+K1115)</f>
        <v>0</v>
      </c>
      <c r="L1111" s="191">
        <f t="shared" si="1360"/>
        <v>0</v>
      </c>
      <c r="M1111" s="191">
        <f t="shared" si="1360"/>
        <v>0</v>
      </c>
      <c r="N1111" s="191">
        <f t="shared" si="1360"/>
        <v>0</v>
      </c>
      <c r="O1111" s="191">
        <f t="shared" si="1360"/>
        <v>0</v>
      </c>
      <c r="P1111" s="191">
        <f t="shared" si="1360"/>
        <v>0</v>
      </c>
      <c r="Q1111" s="191">
        <f t="shared" si="1360"/>
        <v>0</v>
      </c>
      <c r="R1111" s="191">
        <f t="shared" si="1360"/>
        <v>0</v>
      </c>
      <c r="S1111" s="191">
        <f t="shared" si="1360"/>
        <v>0</v>
      </c>
      <c r="T1111" s="201">
        <f t="shared" si="1352"/>
        <v>0</v>
      </c>
      <c r="U1111" s="201">
        <f t="shared" si="1350"/>
        <v>0</v>
      </c>
      <c r="V1111" s="191">
        <f t="shared" ref="V1111" si="1361">SUM(V1112+V1113+V1114+V1115)</f>
        <v>0</v>
      </c>
      <c r="W1111" s="201">
        <f t="shared" si="1351"/>
        <v>0</v>
      </c>
      <c r="X1111" s="191">
        <f t="shared" ref="X1111:Y1111" si="1362">SUM(X1112+X1113+X1114+X1115)</f>
        <v>0</v>
      </c>
      <c r="Y1111" s="191">
        <f t="shared" si="1362"/>
        <v>0</v>
      </c>
      <c r="AA1111" s="295"/>
    </row>
    <row r="1112" spans="1:27" s="202" customFormat="1" hidden="1" x14ac:dyDescent="0.25">
      <c r="A1112" s="197"/>
      <c r="B1112" s="208">
        <v>4241</v>
      </c>
      <c r="C1112" s="207" t="s">
        <v>99</v>
      </c>
      <c r="D1112" s="200"/>
      <c r="E1112" s="200"/>
      <c r="F1112" s="201">
        <f t="shared" si="1344"/>
        <v>0</v>
      </c>
      <c r="G1112" s="201"/>
      <c r="H1112" s="200"/>
      <c r="I1112" s="200"/>
      <c r="J1112" s="201">
        <f t="shared" si="1349"/>
        <v>0</v>
      </c>
      <c r="K1112" s="200"/>
      <c r="L1112" s="200"/>
      <c r="M1112" s="200"/>
      <c r="N1112" s="200"/>
      <c r="O1112" s="200"/>
      <c r="P1112" s="200"/>
      <c r="Q1112" s="200"/>
      <c r="R1112" s="200"/>
      <c r="S1112" s="200"/>
      <c r="T1112" s="201">
        <f t="shared" si="1352"/>
        <v>0</v>
      </c>
      <c r="U1112" s="201">
        <f t="shared" si="1350"/>
        <v>0</v>
      </c>
      <c r="V1112" s="200"/>
      <c r="W1112" s="201">
        <f t="shared" si="1351"/>
        <v>0</v>
      </c>
      <c r="X1112" s="200"/>
      <c r="Y1112" s="200"/>
      <c r="AA1112" s="295"/>
    </row>
    <row r="1113" spans="1:27" s="202" customFormat="1" hidden="1" x14ac:dyDescent="0.25">
      <c r="A1113" s="197"/>
      <c r="B1113" s="208">
        <v>4242</v>
      </c>
      <c r="C1113" s="194"/>
      <c r="D1113" s="200"/>
      <c r="E1113" s="200"/>
      <c r="F1113" s="201">
        <f t="shared" si="1344"/>
        <v>0</v>
      </c>
      <c r="G1113" s="201"/>
      <c r="H1113" s="200"/>
      <c r="I1113" s="200"/>
      <c r="J1113" s="201">
        <f t="shared" si="1349"/>
        <v>0</v>
      </c>
      <c r="K1113" s="200"/>
      <c r="L1113" s="200"/>
      <c r="M1113" s="200"/>
      <c r="N1113" s="200"/>
      <c r="O1113" s="200"/>
      <c r="P1113" s="200"/>
      <c r="Q1113" s="200"/>
      <c r="R1113" s="200"/>
      <c r="S1113" s="200"/>
      <c r="T1113" s="201">
        <f t="shared" si="1352"/>
        <v>0</v>
      </c>
      <c r="U1113" s="201">
        <f t="shared" si="1350"/>
        <v>0</v>
      </c>
      <c r="V1113" s="200"/>
      <c r="W1113" s="201">
        <f t="shared" si="1351"/>
        <v>0</v>
      </c>
      <c r="X1113" s="200"/>
      <c r="Y1113" s="200"/>
      <c r="AA1113" s="295"/>
    </row>
    <row r="1114" spans="1:27" s="202" customFormat="1" hidden="1" x14ac:dyDescent="0.25">
      <c r="A1114" s="197"/>
      <c r="B1114" s="208">
        <v>4243</v>
      </c>
      <c r="C1114" s="209" t="s">
        <v>100</v>
      </c>
      <c r="D1114" s="200"/>
      <c r="E1114" s="200"/>
      <c r="F1114" s="201">
        <f t="shared" si="1344"/>
        <v>0</v>
      </c>
      <c r="G1114" s="201"/>
      <c r="H1114" s="200"/>
      <c r="I1114" s="200"/>
      <c r="J1114" s="201">
        <f t="shared" si="1349"/>
        <v>0</v>
      </c>
      <c r="K1114" s="200"/>
      <c r="L1114" s="200"/>
      <c r="M1114" s="200"/>
      <c r="N1114" s="200"/>
      <c r="O1114" s="200"/>
      <c r="P1114" s="200"/>
      <c r="Q1114" s="200"/>
      <c r="R1114" s="200"/>
      <c r="S1114" s="200"/>
      <c r="T1114" s="201">
        <f t="shared" si="1352"/>
        <v>0</v>
      </c>
      <c r="U1114" s="201">
        <f t="shared" si="1350"/>
        <v>0</v>
      </c>
      <c r="V1114" s="200"/>
      <c r="W1114" s="201">
        <f t="shared" si="1351"/>
        <v>0</v>
      </c>
      <c r="X1114" s="200"/>
      <c r="Y1114" s="200"/>
      <c r="AA1114" s="295"/>
    </row>
    <row r="1115" spans="1:27" s="202" customFormat="1" hidden="1" x14ac:dyDescent="0.25">
      <c r="A1115" s="197"/>
      <c r="B1115" s="208">
        <v>4244</v>
      </c>
      <c r="C1115" s="210" t="s">
        <v>101</v>
      </c>
      <c r="D1115" s="200"/>
      <c r="E1115" s="200"/>
      <c r="F1115" s="201">
        <f t="shared" si="1344"/>
        <v>0</v>
      </c>
      <c r="G1115" s="201"/>
      <c r="H1115" s="200"/>
      <c r="I1115" s="200"/>
      <c r="J1115" s="201">
        <f t="shared" si="1349"/>
        <v>0</v>
      </c>
      <c r="K1115" s="200"/>
      <c r="L1115" s="200"/>
      <c r="M1115" s="200"/>
      <c r="N1115" s="200"/>
      <c r="O1115" s="200"/>
      <c r="P1115" s="200"/>
      <c r="Q1115" s="200"/>
      <c r="R1115" s="200"/>
      <c r="S1115" s="200"/>
      <c r="T1115" s="201">
        <f t="shared" si="1352"/>
        <v>0</v>
      </c>
      <c r="U1115" s="201">
        <f t="shared" si="1350"/>
        <v>0</v>
      </c>
      <c r="V1115" s="200"/>
      <c r="W1115" s="201">
        <f t="shared" si="1351"/>
        <v>0</v>
      </c>
      <c r="X1115" s="200"/>
      <c r="Y1115" s="200"/>
      <c r="AA1115" s="295"/>
    </row>
    <row r="1116" spans="1:27" s="192" customFormat="1" hidden="1" x14ac:dyDescent="0.25">
      <c r="A1116" s="189"/>
      <c r="B1116" s="189">
        <v>426</v>
      </c>
      <c r="C1116" s="210" t="s">
        <v>102</v>
      </c>
      <c r="D1116" s="191">
        <f t="shared" ref="D1116:E1116" si="1363">SUM(D1117+D1118)</f>
        <v>0</v>
      </c>
      <c r="E1116" s="191">
        <f t="shared" si="1363"/>
        <v>0</v>
      </c>
      <c r="F1116" s="201">
        <f t="shared" si="1344"/>
        <v>0</v>
      </c>
      <c r="G1116" s="191"/>
      <c r="H1116" s="191">
        <f t="shared" ref="H1116:I1116" si="1364">SUM(H1117+H1118)</f>
        <v>0</v>
      </c>
      <c r="I1116" s="191">
        <f t="shared" si="1364"/>
        <v>0</v>
      </c>
      <c r="J1116" s="201">
        <f t="shared" si="1349"/>
        <v>0</v>
      </c>
      <c r="K1116" s="191">
        <f t="shared" ref="K1116:S1116" si="1365">SUM(K1117+K1118)</f>
        <v>0</v>
      </c>
      <c r="L1116" s="191">
        <f t="shared" si="1365"/>
        <v>0</v>
      </c>
      <c r="M1116" s="191">
        <f t="shared" si="1365"/>
        <v>0</v>
      </c>
      <c r="N1116" s="191">
        <f t="shared" si="1365"/>
        <v>0</v>
      </c>
      <c r="O1116" s="191">
        <f t="shared" si="1365"/>
        <v>0</v>
      </c>
      <c r="P1116" s="191">
        <f t="shared" si="1365"/>
        <v>0</v>
      </c>
      <c r="Q1116" s="191">
        <f t="shared" si="1365"/>
        <v>0</v>
      </c>
      <c r="R1116" s="191">
        <f t="shared" si="1365"/>
        <v>0</v>
      </c>
      <c r="S1116" s="191">
        <f t="shared" si="1365"/>
        <v>0</v>
      </c>
      <c r="T1116" s="201">
        <f t="shared" si="1352"/>
        <v>0</v>
      </c>
      <c r="U1116" s="201">
        <f t="shared" si="1350"/>
        <v>0</v>
      </c>
      <c r="V1116" s="191">
        <f t="shared" ref="V1116" si="1366">SUM(V1117+V1118)</f>
        <v>0</v>
      </c>
      <c r="W1116" s="201">
        <f t="shared" si="1351"/>
        <v>0</v>
      </c>
      <c r="X1116" s="191">
        <f t="shared" ref="X1116:Y1116" si="1367">SUM(X1117+X1118)</f>
        <v>0</v>
      </c>
      <c r="Y1116" s="191">
        <f t="shared" si="1367"/>
        <v>0</v>
      </c>
      <c r="AA1116" s="295"/>
    </row>
    <row r="1117" spans="1:27" s="202" customFormat="1" hidden="1" x14ac:dyDescent="0.25">
      <c r="A1117" s="197"/>
      <c r="B1117" s="206">
        <v>4262</v>
      </c>
      <c r="C1117" s="210" t="s">
        <v>103</v>
      </c>
      <c r="D1117" s="200"/>
      <c r="E1117" s="200"/>
      <c r="F1117" s="201">
        <f t="shared" si="1344"/>
        <v>0</v>
      </c>
      <c r="G1117" s="201"/>
      <c r="H1117" s="200"/>
      <c r="I1117" s="200"/>
      <c r="J1117" s="201">
        <f t="shared" si="1349"/>
        <v>0</v>
      </c>
      <c r="K1117" s="200"/>
      <c r="L1117" s="200"/>
      <c r="M1117" s="200"/>
      <c r="N1117" s="200"/>
      <c r="O1117" s="200"/>
      <c r="P1117" s="200"/>
      <c r="Q1117" s="200"/>
      <c r="R1117" s="200"/>
      <c r="S1117" s="200"/>
      <c r="T1117" s="201">
        <f t="shared" si="1352"/>
        <v>0</v>
      </c>
      <c r="U1117" s="201">
        <f t="shared" si="1350"/>
        <v>0</v>
      </c>
      <c r="V1117" s="200"/>
      <c r="W1117" s="201">
        <f t="shared" si="1351"/>
        <v>0</v>
      </c>
      <c r="X1117" s="200"/>
      <c r="Y1117" s="200"/>
      <c r="AA1117" s="295"/>
    </row>
    <row r="1118" spans="1:27" s="202" customFormat="1" hidden="1" x14ac:dyDescent="0.25">
      <c r="A1118" s="197"/>
      <c r="B1118" s="206">
        <v>4263</v>
      </c>
      <c r="C1118" s="193"/>
      <c r="D1118" s="200"/>
      <c r="E1118" s="200"/>
      <c r="F1118" s="201">
        <f t="shared" si="1344"/>
        <v>0</v>
      </c>
      <c r="G1118" s="201"/>
      <c r="H1118" s="200"/>
      <c r="I1118" s="200"/>
      <c r="J1118" s="201">
        <f t="shared" si="1349"/>
        <v>0</v>
      </c>
      <c r="K1118" s="200"/>
      <c r="L1118" s="200"/>
      <c r="M1118" s="200"/>
      <c r="N1118" s="200"/>
      <c r="O1118" s="200"/>
      <c r="P1118" s="200"/>
      <c r="Q1118" s="200"/>
      <c r="R1118" s="200"/>
      <c r="S1118" s="200"/>
      <c r="T1118" s="201">
        <f t="shared" si="1352"/>
        <v>0</v>
      </c>
      <c r="U1118" s="201">
        <f t="shared" si="1350"/>
        <v>0</v>
      </c>
      <c r="V1118" s="200"/>
      <c r="W1118" s="201">
        <f t="shared" si="1351"/>
        <v>0</v>
      </c>
      <c r="X1118" s="200"/>
      <c r="Y1118" s="200"/>
      <c r="AA1118" s="295"/>
    </row>
    <row r="1119" spans="1:27" hidden="1" x14ac:dyDescent="0.25">
      <c r="C1119" s="207" t="s">
        <v>104</v>
      </c>
    </row>
    <row r="1120" spans="1:27" s="7" customFormat="1" hidden="1" x14ac:dyDescent="0.25">
      <c r="B1120" s="6"/>
      <c r="C1120" s="207" t="s">
        <v>105</v>
      </c>
      <c r="D1120" s="4">
        <f t="shared" ref="D1120:E1120" si="1368">SUM(D1121+D1178)</f>
        <v>0</v>
      </c>
      <c r="E1120" s="4">
        <f t="shared" si="1368"/>
        <v>0</v>
      </c>
      <c r="F1120" s="201">
        <f t="shared" ref="F1120:F1123" si="1369">SUM(H1120:S1120)</f>
        <v>0</v>
      </c>
      <c r="G1120" s="4"/>
      <c r="H1120" s="4">
        <f t="shared" ref="H1120:I1120" si="1370">SUM(H1121+H1178)</f>
        <v>0</v>
      </c>
      <c r="I1120" s="4">
        <f t="shared" si="1370"/>
        <v>0</v>
      </c>
      <c r="J1120" s="201">
        <f t="shared" ref="J1120:J1180" si="1371">SUM(H1120:I1120)</f>
        <v>0</v>
      </c>
      <c r="K1120" s="4">
        <f t="shared" ref="K1120:S1120" si="1372">SUM(K1121+K1178)</f>
        <v>0</v>
      </c>
      <c r="L1120" s="4">
        <f t="shared" si="1372"/>
        <v>0</v>
      </c>
      <c r="M1120" s="4">
        <f t="shared" si="1372"/>
        <v>0</v>
      </c>
      <c r="N1120" s="4">
        <f t="shared" si="1372"/>
        <v>0</v>
      </c>
      <c r="O1120" s="4">
        <f t="shared" si="1372"/>
        <v>0</v>
      </c>
      <c r="P1120" s="4">
        <f t="shared" si="1372"/>
        <v>0</v>
      </c>
      <c r="Q1120" s="4">
        <f t="shared" si="1372"/>
        <v>0</v>
      </c>
      <c r="R1120" s="4">
        <f t="shared" si="1372"/>
        <v>0</v>
      </c>
      <c r="S1120" s="4">
        <f t="shared" si="1372"/>
        <v>0</v>
      </c>
      <c r="T1120" s="201">
        <f>SUM(K1120:S1120)</f>
        <v>0</v>
      </c>
      <c r="U1120" s="201">
        <f t="shared" ref="U1120:U1183" si="1373">SUM(J1120+T1120)</f>
        <v>0</v>
      </c>
      <c r="V1120" s="4">
        <f t="shared" ref="V1120" si="1374">SUM(V1121+V1178)</f>
        <v>0</v>
      </c>
      <c r="W1120" s="201">
        <f t="shared" ref="W1120:W1183" si="1375">SUM(U1120:V1120)</f>
        <v>0</v>
      </c>
      <c r="X1120" s="4">
        <f t="shared" ref="X1120:Y1120" si="1376">SUM(X1121+X1178)</f>
        <v>0</v>
      </c>
      <c r="Y1120" s="4">
        <f t="shared" si="1376"/>
        <v>0</v>
      </c>
      <c r="AA1120" s="295"/>
    </row>
    <row r="1121" spans="1:27" s="7" customFormat="1" hidden="1" x14ac:dyDescent="0.25">
      <c r="B1121" s="6">
        <v>3</v>
      </c>
      <c r="C1121" s="2"/>
      <c r="D1121" s="4">
        <f t="shared" ref="D1121:E1121" si="1377">SUM(D1122+D1134+D1167)</f>
        <v>0</v>
      </c>
      <c r="E1121" s="4">
        <f t="shared" si="1377"/>
        <v>0</v>
      </c>
      <c r="F1121" s="201">
        <f t="shared" si="1369"/>
        <v>0</v>
      </c>
      <c r="G1121" s="4"/>
      <c r="H1121" s="4">
        <f t="shared" ref="H1121:I1121" si="1378">SUM(H1122+H1134+H1167)</f>
        <v>0</v>
      </c>
      <c r="I1121" s="4">
        <f t="shared" si="1378"/>
        <v>0</v>
      </c>
      <c r="J1121" s="201">
        <f t="shared" si="1371"/>
        <v>0</v>
      </c>
      <c r="K1121" s="4">
        <f t="shared" ref="K1121:S1121" si="1379">SUM(K1122+K1134+K1167)</f>
        <v>0</v>
      </c>
      <c r="L1121" s="4">
        <f t="shared" si="1379"/>
        <v>0</v>
      </c>
      <c r="M1121" s="4">
        <f t="shared" si="1379"/>
        <v>0</v>
      </c>
      <c r="N1121" s="4">
        <f t="shared" si="1379"/>
        <v>0</v>
      </c>
      <c r="O1121" s="4">
        <f t="shared" si="1379"/>
        <v>0</v>
      </c>
      <c r="P1121" s="4">
        <f t="shared" si="1379"/>
        <v>0</v>
      </c>
      <c r="Q1121" s="4">
        <f t="shared" si="1379"/>
        <v>0</v>
      </c>
      <c r="R1121" s="4">
        <f t="shared" si="1379"/>
        <v>0</v>
      </c>
      <c r="S1121" s="4">
        <f t="shared" si="1379"/>
        <v>0</v>
      </c>
      <c r="T1121" s="201">
        <f t="shared" ref="T1121:T1184" si="1380">SUM(K1121:S1121)</f>
        <v>0</v>
      </c>
      <c r="U1121" s="201">
        <f t="shared" si="1373"/>
        <v>0</v>
      </c>
      <c r="V1121" s="4">
        <f t="shared" ref="V1121" si="1381">SUM(V1122+V1134+V1167)</f>
        <v>0</v>
      </c>
      <c r="W1121" s="201">
        <f t="shared" si="1375"/>
        <v>0</v>
      </c>
      <c r="X1121" s="4">
        <f t="shared" ref="X1121:Y1121" si="1382">SUM(X1122+X1134+X1167)</f>
        <v>0</v>
      </c>
      <c r="Y1121" s="4">
        <f t="shared" si="1382"/>
        <v>0</v>
      </c>
      <c r="AA1121" s="295"/>
    </row>
    <row r="1122" spans="1:27" s="7" customFormat="1" hidden="1" x14ac:dyDescent="0.25">
      <c r="B1122" s="6">
        <v>31</v>
      </c>
      <c r="C1122" s="10" t="s">
        <v>550</v>
      </c>
      <c r="D1122" s="4">
        <f t="shared" ref="D1122:E1122" si="1383">SUM(D1123+D1128+D1130)</f>
        <v>0</v>
      </c>
      <c r="E1122" s="4">
        <f t="shared" si="1383"/>
        <v>0</v>
      </c>
      <c r="F1122" s="201">
        <f t="shared" si="1369"/>
        <v>0</v>
      </c>
      <c r="G1122" s="4"/>
      <c r="H1122" s="4">
        <f t="shared" ref="H1122:I1122" si="1384">SUM(H1123+H1128+H1130)</f>
        <v>0</v>
      </c>
      <c r="I1122" s="4">
        <f t="shared" si="1384"/>
        <v>0</v>
      </c>
      <c r="J1122" s="201">
        <f t="shared" si="1371"/>
        <v>0</v>
      </c>
      <c r="K1122" s="4">
        <f t="shared" ref="K1122:S1122" si="1385">SUM(K1123+K1128+K1130)</f>
        <v>0</v>
      </c>
      <c r="L1122" s="4">
        <f t="shared" si="1385"/>
        <v>0</v>
      </c>
      <c r="M1122" s="4">
        <f t="shared" si="1385"/>
        <v>0</v>
      </c>
      <c r="N1122" s="4">
        <f t="shared" si="1385"/>
        <v>0</v>
      </c>
      <c r="O1122" s="4">
        <f t="shared" si="1385"/>
        <v>0</v>
      </c>
      <c r="P1122" s="4">
        <f t="shared" si="1385"/>
        <v>0</v>
      </c>
      <c r="Q1122" s="4">
        <f t="shared" si="1385"/>
        <v>0</v>
      </c>
      <c r="R1122" s="4">
        <f t="shared" si="1385"/>
        <v>0</v>
      </c>
      <c r="S1122" s="4">
        <f t="shared" si="1385"/>
        <v>0</v>
      </c>
      <c r="T1122" s="201">
        <f t="shared" si="1380"/>
        <v>0</v>
      </c>
      <c r="U1122" s="201">
        <f t="shared" si="1373"/>
        <v>0</v>
      </c>
      <c r="V1122" s="4">
        <f t="shared" ref="V1122" si="1386">SUM(V1123+V1128+V1130)</f>
        <v>0</v>
      </c>
      <c r="W1122" s="201">
        <f t="shared" si="1375"/>
        <v>0</v>
      </c>
      <c r="X1122" s="4">
        <f t="shared" ref="X1122:Y1122" si="1387">SUM(X1123+X1128+X1130)</f>
        <v>0</v>
      </c>
      <c r="Y1122" s="4">
        <f t="shared" si="1387"/>
        <v>0</v>
      </c>
      <c r="AA1122" s="295"/>
    </row>
    <row r="1123" spans="1:27" s="7" customFormat="1" hidden="1" x14ac:dyDescent="0.25">
      <c r="B1123" s="6">
        <v>311</v>
      </c>
      <c r="C1123" s="7" t="s">
        <v>119</v>
      </c>
      <c r="D1123" s="4">
        <f t="shared" ref="D1123:E1123" si="1388">SUM(D1124+D1125+D1126+D1127)</f>
        <v>0</v>
      </c>
      <c r="E1123" s="4">
        <f t="shared" si="1388"/>
        <v>0</v>
      </c>
      <c r="F1123" s="201">
        <f t="shared" si="1369"/>
        <v>0</v>
      </c>
      <c r="G1123" s="4"/>
      <c r="H1123" s="4">
        <f t="shared" ref="H1123:I1123" si="1389">SUM(H1124+H1125+H1126+H1127)</f>
        <v>0</v>
      </c>
      <c r="I1123" s="4">
        <f t="shared" si="1389"/>
        <v>0</v>
      </c>
      <c r="J1123" s="201">
        <f t="shared" si="1371"/>
        <v>0</v>
      </c>
      <c r="K1123" s="4">
        <f t="shared" ref="K1123:S1123" si="1390">SUM(K1124+K1125+K1126+K1127)</f>
        <v>0</v>
      </c>
      <c r="L1123" s="4">
        <f t="shared" si="1390"/>
        <v>0</v>
      </c>
      <c r="M1123" s="4">
        <f t="shared" si="1390"/>
        <v>0</v>
      </c>
      <c r="N1123" s="4">
        <f t="shared" si="1390"/>
        <v>0</v>
      </c>
      <c r="O1123" s="4">
        <f t="shared" si="1390"/>
        <v>0</v>
      </c>
      <c r="P1123" s="4">
        <f t="shared" si="1390"/>
        <v>0</v>
      </c>
      <c r="Q1123" s="4">
        <f t="shared" si="1390"/>
        <v>0</v>
      </c>
      <c r="R1123" s="4">
        <f t="shared" si="1390"/>
        <v>0</v>
      </c>
      <c r="S1123" s="4">
        <f t="shared" si="1390"/>
        <v>0</v>
      </c>
      <c r="T1123" s="201">
        <f t="shared" si="1380"/>
        <v>0</v>
      </c>
      <c r="U1123" s="201">
        <f t="shared" si="1373"/>
        <v>0</v>
      </c>
      <c r="V1123" s="4">
        <f t="shared" ref="V1123" si="1391">SUM(V1124+V1125+V1126+V1127)</f>
        <v>0</v>
      </c>
      <c r="W1123" s="201">
        <f t="shared" si="1375"/>
        <v>0</v>
      </c>
      <c r="X1123" s="4">
        <f t="shared" ref="X1123:Y1123" si="1392">SUM(X1124+X1125+X1126+X1127)</f>
        <v>0</v>
      </c>
      <c r="Y1123" s="4">
        <f t="shared" si="1392"/>
        <v>0</v>
      </c>
      <c r="AA1123" s="295"/>
    </row>
    <row r="1124" spans="1:27" s="202" customFormat="1" hidden="1" x14ac:dyDescent="0.25">
      <c r="A1124" s="197"/>
      <c r="B1124" s="198" t="s">
        <v>0</v>
      </c>
      <c r="C1124" s="7"/>
      <c r="D1124" s="200"/>
      <c r="E1124" s="200"/>
      <c r="F1124" s="201">
        <f t="shared" ref="F1124" si="1393">SUM(H1124:S1124)</f>
        <v>0</v>
      </c>
      <c r="G1124" s="201"/>
      <c r="H1124" s="200"/>
      <c r="I1124" s="200"/>
      <c r="J1124" s="201">
        <f t="shared" si="1371"/>
        <v>0</v>
      </c>
      <c r="K1124" s="200"/>
      <c r="L1124" s="200"/>
      <c r="M1124" s="200"/>
      <c r="N1124" s="200"/>
      <c r="O1124" s="200"/>
      <c r="P1124" s="200"/>
      <c r="Q1124" s="200"/>
      <c r="R1124" s="200"/>
      <c r="S1124" s="200"/>
      <c r="T1124" s="201">
        <f t="shared" si="1380"/>
        <v>0</v>
      </c>
      <c r="U1124" s="201">
        <f t="shared" si="1373"/>
        <v>0</v>
      </c>
      <c r="V1124" s="200"/>
      <c r="W1124" s="201">
        <f t="shared" si="1375"/>
        <v>0</v>
      </c>
      <c r="X1124" s="200"/>
      <c r="Y1124" s="200"/>
      <c r="AA1124" s="295"/>
    </row>
    <row r="1125" spans="1:27" s="202" customFormat="1" hidden="1" x14ac:dyDescent="0.25">
      <c r="A1125" s="197"/>
      <c r="B1125" s="198" t="s">
        <v>2</v>
      </c>
      <c r="C1125" s="7"/>
      <c r="D1125" s="200"/>
      <c r="E1125" s="200"/>
      <c r="F1125" s="201">
        <f t="shared" ref="F1125:F1179" si="1394">SUM(H1125:S1125)</f>
        <v>0</v>
      </c>
      <c r="G1125" s="201"/>
      <c r="H1125" s="200"/>
      <c r="I1125" s="200"/>
      <c r="J1125" s="201">
        <f t="shared" si="1371"/>
        <v>0</v>
      </c>
      <c r="K1125" s="200"/>
      <c r="L1125" s="200"/>
      <c r="M1125" s="200"/>
      <c r="N1125" s="200"/>
      <c r="O1125" s="200"/>
      <c r="P1125" s="200"/>
      <c r="Q1125" s="200"/>
      <c r="R1125" s="200"/>
      <c r="S1125" s="200"/>
      <c r="T1125" s="201">
        <f t="shared" si="1380"/>
        <v>0</v>
      </c>
      <c r="U1125" s="201">
        <f t="shared" si="1373"/>
        <v>0</v>
      </c>
      <c r="V1125" s="200"/>
      <c r="W1125" s="201">
        <f t="shared" si="1375"/>
        <v>0</v>
      </c>
      <c r="X1125" s="200"/>
      <c r="Y1125" s="200"/>
      <c r="AA1125" s="295"/>
    </row>
    <row r="1126" spans="1:27" s="202" customFormat="1" hidden="1" x14ac:dyDescent="0.25">
      <c r="A1126" s="197"/>
      <c r="B1126" s="198" t="s">
        <v>4</v>
      </c>
      <c r="C1126" s="199" t="s">
        <v>1</v>
      </c>
      <c r="D1126" s="200"/>
      <c r="E1126" s="200"/>
      <c r="F1126" s="201">
        <f t="shared" si="1394"/>
        <v>0</v>
      </c>
      <c r="G1126" s="201"/>
      <c r="H1126" s="200"/>
      <c r="I1126" s="200"/>
      <c r="J1126" s="201">
        <f t="shared" si="1371"/>
        <v>0</v>
      </c>
      <c r="K1126" s="200"/>
      <c r="L1126" s="200"/>
      <c r="M1126" s="200"/>
      <c r="N1126" s="200"/>
      <c r="O1126" s="200"/>
      <c r="P1126" s="200"/>
      <c r="Q1126" s="200"/>
      <c r="R1126" s="200"/>
      <c r="S1126" s="200"/>
      <c r="T1126" s="201">
        <f t="shared" si="1380"/>
        <v>0</v>
      </c>
      <c r="U1126" s="201">
        <f t="shared" si="1373"/>
        <v>0</v>
      </c>
      <c r="V1126" s="200"/>
      <c r="W1126" s="201">
        <f t="shared" si="1375"/>
        <v>0</v>
      </c>
      <c r="X1126" s="200"/>
      <c r="Y1126" s="200"/>
      <c r="AA1126" s="295"/>
    </row>
    <row r="1127" spans="1:27" s="202" customFormat="1" hidden="1" x14ac:dyDescent="0.25">
      <c r="A1127" s="197"/>
      <c r="B1127" s="198" t="s">
        <v>6</v>
      </c>
      <c r="C1127" s="199" t="s">
        <v>3</v>
      </c>
      <c r="D1127" s="200"/>
      <c r="E1127" s="200"/>
      <c r="F1127" s="201">
        <f t="shared" si="1394"/>
        <v>0</v>
      </c>
      <c r="G1127" s="201"/>
      <c r="H1127" s="200"/>
      <c r="I1127" s="200"/>
      <c r="J1127" s="201">
        <f t="shared" si="1371"/>
        <v>0</v>
      </c>
      <c r="K1127" s="200"/>
      <c r="L1127" s="200"/>
      <c r="M1127" s="200"/>
      <c r="N1127" s="200"/>
      <c r="O1127" s="200"/>
      <c r="P1127" s="200"/>
      <c r="Q1127" s="200"/>
      <c r="R1127" s="200"/>
      <c r="S1127" s="200"/>
      <c r="T1127" s="201">
        <f t="shared" si="1380"/>
        <v>0</v>
      </c>
      <c r="U1127" s="201">
        <f t="shared" si="1373"/>
        <v>0</v>
      </c>
      <c r="V1127" s="200"/>
      <c r="W1127" s="201">
        <f t="shared" si="1375"/>
        <v>0</v>
      </c>
      <c r="X1127" s="200"/>
      <c r="Y1127" s="200"/>
      <c r="AA1127" s="295"/>
    </row>
    <row r="1128" spans="1:27" s="192" customFormat="1" hidden="1" x14ac:dyDescent="0.25">
      <c r="A1128" s="189"/>
      <c r="B1128" s="189">
        <v>312</v>
      </c>
      <c r="C1128" s="199" t="s">
        <v>5</v>
      </c>
      <c r="D1128" s="191">
        <f>SUM(D1129)</f>
        <v>0</v>
      </c>
      <c r="E1128" s="191">
        <f t="shared" ref="E1128:V1128" si="1395">SUM(E1129)</f>
        <v>0</v>
      </c>
      <c r="F1128" s="201">
        <f t="shared" si="1394"/>
        <v>0</v>
      </c>
      <c r="G1128" s="191"/>
      <c r="H1128" s="191">
        <f t="shared" si="1395"/>
        <v>0</v>
      </c>
      <c r="I1128" s="191">
        <f t="shared" si="1395"/>
        <v>0</v>
      </c>
      <c r="J1128" s="201">
        <f t="shared" si="1371"/>
        <v>0</v>
      </c>
      <c r="K1128" s="191">
        <f t="shared" si="1395"/>
        <v>0</v>
      </c>
      <c r="L1128" s="191">
        <f t="shared" si="1395"/>
        <v>0</v>
      </c>
      <c r="M1128" s="191">
        <f t="shared" si="1395"/>
        <v>0</v>
      </c>
      <c r="N1128" s="191">
        <f t="shared" si="1395"/>
        <v>0</v>
      </c>
      <c r="O1128" s="191">
        <f t="shared" si="1395"/>
        <v>0</v>
      </c>
      <c r="P1128" s="191">
        <f t="shared" si="1395"/>
        <v>0</v>
      </c>
      <c r="Q1128" s="191">
        <f t="shared" si="1395"/>
        <v>0</v>
      </c>
      <c r="R1128" s="191">
        <f t="shared" si="1395"/>
        <v>0</v>
      </c>
      <c r="S1128" s="191">
        <f t="shared" si="1395"/>
        <v>0</v>
      </c>
      <c r="T1128" s="201">
        <f t="shared" si="1380"/>
        <v>0</v>
      </c>
      <c r="U1128" s="201">
        <f t="shared" si="1373"/>
        <v>0</v>
      </c>
      <c r="V1128" s="191">
        <f t="shared" si="1395"/>
        <v>0</v>
      </c>
      <c r="W1128" s="201">
        <f t="shared" si="1375"/>
        <v>0</v>
      </c>
      <c r="X1128" s="191">
        <f t="shared" ref="X1128:Y1128" si="1396">SUM(X1129)</f>
        <v>0</v>
      </c>
      <c r="Y1128" s="191">
        <f t="shared" si="1396"/>
        <v>0</v>
      </c>
      <c r="AA1128" s="295"/>
    </row>
    <row r="1129" spans="1:27" s="202" customFormat="1" hidden="1" x14ac:dyDescent="0.25">
      <c r="A1129" s="197"/>
      <c r="B1129" s="198" t="s">
        <v>8</v>
      </c>
      <c r="C1129" s="199" t="s">
        <v>7</v>
      </c>
      <c r="D1129" s="200"/>
      <c r="E1129" s="200"/>
      <c r="F1129" s="201">
        <f t="shared" si="1394"/>
        <v>0</v>
      </c>
      <c r="G1129" s="201"/>
      <c r="H1129" s="200"/>
      <c r="I1129" s="200"/>
      <c r="J1129" s="201">
        <f t="shared" si="1371"/>
        <v>0</v>
      </c>
      <c r="K1129" s="200"/>
      <c r="L1129" s="200"/>
      <c r="M1129" s="200"/>
      <c r="N1129" s="200"/>
      <c r="O1129" s="200"/>
      <c r="P1129" s="200"/>
      <c r="Q1129" s="200"/>
      <c r="R1129" s="200"/>
      <c r="S1129" s="200"/>
      <c r="T1129" s="201">
        <f t="shared" si="1380"/>
        <v>0</v>
      </c>
      <c r="U1129" s="201">
        <f t="shared" si="1373"/>
        <v>0</v>
      </c>
      <c r="V1129" s="200"/>
      <c r="W1129" s="201">
        <f t="shared" si="1375"/>
        <v>0</v>
      </c>
      <c r="X1129" s="200"/>
      <c r="Y1129" s="200"/>
      <c r="AA1129" s="295"/>
    </row>
    <row r="1130" spans="1:27" s="192" customFormat="1" hidden="1" x14ac:dyDescent="0.25">
      <c r="A1130" s="189"/>
      <c r="B1130" s="189">
        <v>313</v>
      </c>
      <c r="C1130" s="190"/>
      <c r="D1130" s="191">
        <f t="shared" ref="D1130:E1130" si="1397">SUM(D1131+D1132+D1133)</f>
        <v>0</v>
      </c>
      <c r="E1130" s="191">
        <f t="shared" si="1397"/>
        <v>0</v>
      </c>
      <c r="F1130" s="201">
        <f t="shared" si="1394"/>
        <v>0</v>
      </c>
      <c r="G1130" s="191"/>
      <c r="H1130" s="191">
        <f t="shared" ref="H1130:I1130" si="1398">SUM(H1131+H1132+H1133)</f>
        <v>0</v>
      </c>
      <c r="I1130" s="191">
        <f t="shared" si="1398"/>
        <v>0</v>
      </c>
      <c r="J1130" s="201">
        <f t="shared" si="1371"/>
        <v>0</v>
      </c>
      <c r="K1130" s="191">
        <f t="shared" ref="K1130:S1130" si="1399">SUM(K1131+K1132+K1133)</f>
        <v>0</v>
      </c>
      <c r="L1130" s="191">
        <f t="shared" si="1399"/>
        <v>0</v>
      </c>
      <c r="M1130" s="191">
        <f t="shared" si="1399"/>
        <v>0</v>
      </c>
      <c r="N1130" s="191">
        <f t="shared" si="1399"/>
        <v>0</v>
      </c>
      <c r="O1130" s="191">
        <f t="shared" si="1399"/>
        <v>0</v>
      </c>
      <c r="P1130" s="191">
        <f t="shared" si="1399"/>
        <v>0</v>
      </c>
      <c r="Q1130" s="191">
        <f t="shared" si="1399"/>
        <v>0</v>
      </c>
      <c r="R1130" s="191">
        <f t="shared" si="1399"/>
        <v>0</v>
      </c>
      <c r="S1130" s="191">
        <f t="shared" si="1399"/>
        <v>0</v>
      </c>
      <c r="T1130" s="201">
        <f t="shared" si="1380"/>
        <v>0</v>
      </c>
      <c r="U1130" s="201">
        <f t="shared" si="1373"/>
        <v>0</v>
      </c>
      <c r="V1130" s="191">
        <f t="shared" ref="V1130" si="1400">SUM(V1131+V1132+V1133)</f>
        <v>0</v>
      </c>
      <c r="W1130" s="201">
        <f t="shared" si="1375"/>
        <v>0</v>
      </c>
      <c r="X1130" s="191">
        <f t="shared" ref="X1130:Y1130" si="1401">SUM(X1131+X1132+X1133)</f>
        <v>0</v>
      </c>
      <c r="Y1130" s="191">
        <f t="shared" si="1401"/>
        <v>0</v>
      </c>
      <c r="AA1130" s="295"/>
    </row>
    <row r="1131" spans="1:27" s="202" customFormat="1" hidden="1" x14ac:dyDescent="0.25">
      <c r="A1131" s="197"/>
      <c r="B1131" s="198" t="s">
        <v>10</v>
      </c>
      <c r="C1131" s="199" t="s">
        <v>9</v>
      </c>
      <c r="D1131" s="200"/>
      <c r="E1131" s="200"/>
      <c r="F1131" s="201">
        <f t="shared" si="1394"/>
        <v>0</v>
      </c>
      <c r="G1131" s="201"/>
      <c r="H1131" s="200"/>
      <c r="I1131" s="200"/>
      <c r="J1131" s="201">
        <f t="shared" si="1371"/>
        <v>0</v>
      </c>
      <c r="K1131" s="200"/>
      <c r="L1131" s="200"/>
      <c r="M1131" s="200"/>
      <c r="N1131" s="200"/>
      <c r="O1131" s="200"/>
      <c r="P1131" s="200"/>
      <c r="Q1131" s="200"/>
      <c r="R1131" s="200"/>
      <c r="S1131" s="200"/>
      <c r="T1131" s="201">
        <f t="shared" si="1380"/>
        <v>0</v>
      </c>
      <c r="U1131" s="201">
        <f t="shared" si="1373"/>
        <v>0</v>
      </c>
      <c r="V1131" s="200"/>
      <c r="W1131" s="201">
        <f t="shared" si="1375"/>
        <v>0</v>
      </c>
      <c r="X1131" s="200"/>
      <c r="Y1131" s="200"/>
      <c r="AA1131" s="295"/>
    </row>
    <row r="1132" spans="1:27" s="202" customFormat="1" hidden="1" x14ac:dyDescent="0.25">
      <c r="A1132" s="197"/>
      <c r="B1132" s="198" t="s">
        <v>12</v>
      </c>
      <c r="C1132" s="190"/>
      <c r="D1132" s="200"/>
      <c r="E1132" s="200"/>
      <c r="F1132" s="201">
        <f t="shared" si="1394"/>
        <v>0</v>
      </c>
      <c r="G1132" s="201"/>
      <c r="H1132" s="200"/>
      <c r="I1132" s="200"/>
      <c r="J1132" s="201">
        <f t="shared" si="1371"/>
        <v>0</v>
      </c>
      <c r="K1132" s="200"/>
      <c r="L1132" s="200"/>
      <c r="M1132" s="200"/>
      <c r="N1132" s="200"/>
      <c r="O1132" s="200"/>
      <c r="P1132" s="200"/>
      <c r="Q1132" s="200"/>
      <c r="R1132" s="200"/>
      <c r="S1132" s="200"/>
      <c r="T1132" s="201">
        <f t="shared" si="1380"/>
        <v>0</v>
      </c>
      <c r="U1132" s="201">
        <f t="shared" si="1373"/>
        <v>0</v>
      </c>
      <c r="V1132" s="200"/>
      <c r="W1132" s="201">
        <f t="shared" si="1375"/>
        <v>0</v>
      </c>
      <c r="X1132" s="200"/>
      <c r="Y1132" s="200"/>
      <c r="AA1132" s="295"/>
    </row>
    <row r="1133" spans="1:27" s="202" customFormat="1" ht="12.75" hidden="1" customHeight="1" x14ac:dyDescent="0.25">
      <c r="A1133" s="197"/>
      <c r="B1133" s="198" t="s">
        <v>14</v>
      </c>
      <c r="C1133" s="199" t="s">
        <v>11</v>
      </c>
      <c r="D1133" s="200"/>
      <c r="E1133" s="200"/>
      <c r="F1133" s="201">
        <f t="shared" si="1394"/>
        <v>0</v>
      </c>
      <c r="G1133" s="201"/>
      <c r="H1133" s="200"/>
      <c r="I1133" s="200"/>
      <c r="J1133" s="201">
        <f t="shared" si="1371"/>
        <v>0</v>
      </c>
      <c r="K1133" s="200"/>
      <c r="L1133" s="200"/>
      <c r="M1133" s="200"/>
      <c r="N1133" s="200"/>
      <c r="O1133" s="200"/>
      <c r="P1133" s="200"/>
      <c r="Q1133" s="200"/>
      <c r="R1133" s="200"/>
      <c r="S1133" s="200"/>
      <c r="T1133" s="201">
        <f t="shared" si="1380"/>
        <v>0</v>
      </c>
      <c r="U1133" s="201">
        <f t="shared" si="1373"/>
        <v>0</v>
      </c>
      <c r="V1133" s="200"/>
      <c r="W1133" s="201">
        <f t="shared" si="1375"/>
        <v>0</v>
      </c>
      <c r="X1133" s="200"/>
      <c r="Y1133" s="200"/>
      <c r="AA1133" s="295"/>
    </row>
    <row r="1134" spans="1:27" s="192" customFormat="1" ht="12.75" hidden="1" customHeight="1" x14ac:dyDescent="0.25">
      <c r="A1134" s="189"/>
      <c r="B1134" s="189">
        <v>32</v>
      </c>
      <c r="C1134" s="199" t="s">
        <v>13</v>
      </c>
      <c r="D1134" s="191">
        <f t="shared" ref="D1134:E1134" si="1402">SUM(D1135+D1140+D1147+D1157+D1159)</f>
        <v>0</v>
      </c>
      <c r="E1134" s="191">
        <f t="shared" si="1402"/>
        <v>0</v>
      </c>
      <c r="F1134" s="201">
        <f t="shared" si="1394"/>
        <v>0</v>
      </c>
      <c r="G1134" s="191"/>
      <c r="H1134" s="191">
        <f t="shared" ref="H1134:I1134" si="1403">SUM(H1135+H1140+H1147+H1157+H1159)</f>
        <v>0</v>
      </c>
      <c r="I1134" s="191">
        <f t="shared" si="1403"/>
        <v>0</v>
      </c>
      <c r="J1134" s="201">
        <f t="shared" si="1371"/>
        <v>0</v>
      </c>
      <c r="K1134" s="191">
        <f t="shared" ref="K1134:S1134" si="1404">SUM(K1135+K1140+K1147+K1157+K1159)</f>
        <v>0</v>
      </c>
      <c r="L1134" s="191">
        <f t="shared" si="1404"/>
        <v>0</v>
      </c>
      <c r="M1134" s="191">
        <f t="shared" si="1404"/>
        <v>0</v>
      </c>
      <c r="N1134" s="191">
        <f t="shared" si="1404"/>
        <v>0</v>
      </c>
      <c r="O1134" s="191">
        <f t="shared" si="1404"/>
        <v>0</v>
      </c>
      <c r="P1134" s="191">
        <f t="shared" si="1404"/>
        <v>0</v>
      </c>
      <c r="Q1134" s="191">
        <f t="shared" si="1404"/>
        <v>0</v>
      </c>
      <c r="R1134" s="191">
        <f t="shared" si="1404"/>
        <v>0</v>
      </c>
      <c r="S1134" s="191">
        <f t="shared" si="1404"/>
        <v>0</v>
      </c>
      <c r="T1134" s="201">
        <f t="shared" si="1380"/>
        <v>0</v>
      </c>
      <c r="U1134" s="201">
        <f t="shared" si="1373"/>
        <v>0</v>
      </c>
      <c r="V1134" s="191">
        <f t="shared" ref="V1134" si="1405">SUM(V1135+V1140+V1147+V1157+V1159)</f>
        <v>0</v>
      </c>
      <c r="W1134" s="201">
        <f t="shared" si="1375"/>
        <v>0</v>
      </c>
      <c r="X1134" s="191">
        <f t="shared" ref="X1134:Y1134" si="1406">SUM(X1135+X1140+X1147+X1157+X1159)</f>
        <v>0</v>
      </c>
      <c r="Y1134" s="191">
        <f t="shared" si="1406"/>
        <v>0</v>
      </c>
      <c r="AA1134" s="295"/>
    </row>
    <row r="1135" spans="1:27" s="192" customFormat="1" ht="12.75" hidden="1" customHeight="1" x14ac:dyDescent="0.25">
      <c r="A1135" s="189"/>
      <c r="B1135" s="189">
        <v>321</v>
      </c>
      <c r="C1135" s="199" t="s">
        <v>15</v>
      </c>
      <c r="D1135" s="191">
        <f t="shared" ref="D1135:E1135" si="1407">SUM(D1136+D1137+D1138+D1139)</f>
        <v>0</v>
      </c>
      <c r="E1135" s="191">
        <f t="shared" si="1407"/>
        <v>0</v>
      </c>
      <c r="F1135" s="201">
        <f t="shared" si="1394"/>
        <v>0</v>
      </c>
      <c r="G1135" s="191"/>
      <c r="H1135" s="191">
        <f t="shared" ref="H1135:I1135" si="1408">SUM(H1136+H1137+H1138+H1139)</f>
        <v>0</v>
      </c>
      <c r="I1135" s="191">
        <f t="shared" si="1408"/>
        <v>0</v>
      </c>
      <c r="J1135" s="201">
        <f t="shared" si="1371"/>
        <v>0</v>
      </c>
      <c r="K1135" s="191">
        <f t="shared" ref="K1135:S1135" si="1409">SUM(K1136+K1137+K1138+K1139)</f>
        <v>0</v>
      </c>
      <c r="L1135" s="191">
        <f t="shared" si="1409"/>
        <v>0</v>
      </c>
      <c r="M1135" s="191">
        <f t="shared" si="1409"/>
        <v>0</v>
      </c>
      <c r="N1135" s="191">
        <f t="shared" si="1409"/>
        <v>0</v>
      </c>
      <c r="O1135" s="191">
        <f t="shared" si="1409"/>
        <v>0</v>
      </c>
      <c r="P1135" s="191">
        <f t="shared" si="1409"/>
        <v>0</v>
      </c>
      <c r="Q1135" s="191">
        <f t="shared" si="1409"/>
        <v>0</v>
      </c>
      <c r="R1135" s="191">
        <f t="shared" si="1409"/>
        <v>0</v>
      </c>
      <c r="S1135" s="191">
        <f t="shared" si="1409"/>
        <v>0</v>
      </c>
      <c r="T1135" s="201">
        <f t="shared" si="1380"/>
        <v>0</v>
      </c>
      <c r="U1135" s="201">
        <f t="shared" si="1373"/>
        <v>0</v>
      </c>
      <c r="V1135" s="191">
        <f t="shared" ref="V1135" si="1410">SUM(V1136+V1137+V1138+V1139)</f>
        <v>0</v>
      </c>
      <c r="W1135" s="201">
        <f t="shared" si="1375"/>
        <v>0</v>
      </c>
      <c r="X1135" s="191">
        <f t="shared" ref="X1135:Y1135" si="1411">SUM(X1136+X1137+X1138+X1139)</f>
        <v>0</v>
      </c>
      <c r="Y1135" s="191">
        <f t="shared" si="1411"/>
        <v>0</v>
      </c>
      <c r="AA1135" s="295"/>
    </row>
    <row r="1136" spans="1:27" s="202" customFormat="1" hidden="1" x14ac:dyDescent="0.25">
      <c r="A1136" s="197"/>
      <c r="B1136" s="198" t="s">
        <v>16</v>
      </c>
      <c r="C1136" s="190"/>
      <c r="D1136" s="200"/>
      <c r="E1136" s="200"/>
      <c r="F1136" s="201">
        <f t="shared" si="1394"/>
        <v>0</v>
      </c>
      <c r="G1136" s="201"/>
      <c r="H1136" s="200"/>
      <c r="I1136" s="200"/>
      <c r="J1136" s="201">
        <f t="shared" si="1371"/>
        <v>0</v>
      </c>
      <c r="K1136" s="200"/>
      <c r="L1136" s="200"/>
      <c r="M1136" s="200"/>
      <c r="N1136" s="200"/>
      <c r="O1136" s="200"/>
      <c r="P1136" s="200"/>
      <c r="Q1136" s="200"/>
      <c r="R1136" s="200"/>
      <c r="S1136" s="200"/>
      <c r="T1136" s="201">
        <f t="shared" si="1380"/>
        <v>0</v>
      </c>
      <c r="U1136" s="201">
        <f t="shared" si="1373"/>
        <v>0</v>
      </c>
      <c r="V1136" s="200"/>
      <c r="W1136" s="201">
        <f t="shared" si="1375"/>
        <v>0</v>
      </c>
      <c r="X1136" s="200"/>
      <c r="Y1136" s="200"/>
      <c r="AA1136" s="295"/>
    </row>
    <row r="1137" spans="1:27" s="202" customFormat="1" hidden="1" x14ac:dyDescent="0.25">
      <c r="A1137" s="197"/>
      <c r="B1137" s="198" t="s">
        <v>18</v>
      </c>
      <c r="C1137" s="190"/>
      <c r="D1137" s="200"/>
      <c r="E1137" s="200"/>
      <c r="F1137" s="201">
        <f t="shared" si="1394"/>
        <v>0</v>
      </c>
      <c r="G1137" s="201"/>
      <c r="H1137" s="200"/>
      <c r="I1137" s="200"/>
      <c r="J1137" s="201">
        <f t="shared" si="1371"/>
        <v>0</v>
      </c>
      <c r="K1137" s="200"/>
      <c r="L1137" s="200"/>
      <c r="M1137" s="200"/>
      <c r="N1137" s="200"/>
      <c r="O1137" s="200"/>
      <c r="P1137" s="200"/>
      <c r="Q1137" s="200"/>
      <c r="R1137" s="200"/>
      <c r="S1137" s="200"/>
      <c r="T1137" s="201">
        <f t="shared" si="1380"/>
        <v>0</v>
      </c>
      <c r="U1137" s="201">
        <f t="shared" si="1373"/>
        <v>0</v>
      </c>
      <c r="V1137" s="200"/>
      <c r="W1137" s="201">
        <f t="shared" si="1375"/>
        <v>0</v>
      </c>
      <c r="X1137" s="200"/>
      <c r="Y1137" s="200"/>
      <c r="AA1137" s="295"/>
    </row>
    <row r="1138" spans="1:27" s="202" customFormat="1" hidden="1" x14ac:dyDescent="0.25">
      <c r="A1138" s="197"/>
      <c r="B1138" s="198" t="s">
        <v>20</v>
      </c>
      <c r="C1138" s="199" t="s">
        <v>17</v>
      </c>
      <c r="D1138" s="200"/>
      <c r="E1138" s="200"/>
      <c r="F1138" s="201">
        <f t="shared" si="1394"/>
        <v>0</v>
      </c>
      <c r="G1138" s="201"/>
      <c r="H1138" s="200"/>
      <c r="I1138" s="200"/>
      <c r="J1138" s="201">
        <f t="shared" si="1371"/>
        <v>0</v>
      </c>
      <c r="K1138" s="200"/>
      <c r="L1138" s="200"/>
      <c r="M1138" s="200"/>
      <c r="N1138" s="200"/>
      <c r="O1138" s="200"/>
      <c r="P1138" s="200"/>
      <c r="Q1138" s="200"/>
      <c r="R1138" s="200"/>
      <c r="S1138" s="200"/>
      <c r="T1138" s="201">
        <f t="shared" si="1380"/>
        <v>0</v>
      </c>
      <c r="U1138" s="201">
        <f t="shared" si="1373"/>
        <v>0</v>
      </c>
      <c r="V1138" s="200"/>
      <c r="W1138" s="201">
        <f t="shared" si="1375"/>
        <v>0</v>
      </c>
      <c r="X1138" s="200"/>
      <c r="Y1138" s="200"/>
      <c r="AA1138" s="295"/>
    </row>
    <row r="1139" spans="1:27" s="202" customFormat="1" hidden="1" x14ac:dyDescent="0.25">
      <c r="A1139" s="197"/>
      <c r="B1139" s="197">
        <v>3214</v>
      </c>
      <c r="C1139" s="199" t="s">
        <v>19</v>
      </c>
      <c r="D1139" s="200"/>
      <c r="E1139" s="200"/>
      <c r="F1139" s="201">
        <f t="shared" si="1394"/>
        <v>0</v>
      </c>
      <c r="G1139" s="201"/>
      <c r="H1139" s="200"/>
      <c r="I1139" s="200"/>
      <c r="J1139" s="201">
        <f t="shared" si="1371"/>
        <v>0</v>
      </c>
      <c r="K1139" s="200"/>
      <c r="L1139" s="200"/>
      <c r="M1139" s="200"/>
      <c r="N1139" s="200"/>
      <c r="O1139" s="200"/>
      <c r="P1139" s="200"/>
      <c r="Q1139" s="200"/>
      <c r="R1139" s="200"/>
      <c r="S1139" s="200"/>
      <c r="T1139" s="201">
        <f t="shared" si="1380"/>
        <v>0</v>
      </c>
      <c r="U1139" s="201">
        <f t="shared" si="1373"/>
        <v>0</v>
      </c>
      <c r="V1139" s="200"/>
      <c r="W1139" s="201">
        <f t="shared" si="1375"/>
        <v>0</v>
      </c>
      <c r="X1139" s="200"/>
      <c r="Y1139" s="200"/>
      <c r="AA1139" s="295"/>
    </row>
    <row r="1140" spans="1:27" s="192" customFormat="1" hidden="1" x14ac:dyDescent="0.25">
      <c r="A1140" s="189"/>
      <c r="B1140" s="189">
        <v>322</v>
      </c>
      <c r="C1140" s="199" t="s">
        <v>21</v>
      </c>
      <c r="D1140" s="191">
        <f t="shared" ref="D1140:E1140" si="1412">SUM(D1141+D1142+D1143+D1144+D1145+D1146)</f>
        <v>0</v>
      </c>
      <c r="E1140" s="191">
        <f t="shared" si="1412"/>
        <v>0</v>
      </c>
      <c r="F1140" s="201">
        <f t="shared" si="1394"/>
        <v>0</v>
      </c>
      <c r="G1140" s="191"/>
      <c r="H1140" s="191">
        <f t="shared" ref="H1140:I1140" si="1413">SUM(H1141+H1142+H1143+H1144+H1145+H1146)</f>
        <v>0</v>
      </c>
      <c r="I1140" s="191">
        <f t="shared" si="1413"/>
        <v>0</v>
      </c>
      <c r="J1140" s="201">
        <f t="shared" si="1371"/>
        <v>0</v>
      </c>
      <c r="K1140" s="191">
        <f t="shared" ref="K1140:S1140" si="1414">SUM(K1141+K1142+K1143+K1144+K1145+K1146)</f>
        <v>0</v>
      </c>
      <c r="L1140" s="191">
        <f t="shared" si="1414"/>
        <v>0</v>
      </c>
      <c r="M1140" s="191">
        <f t="shared" si="1414"/>
        <v>0</v>
      </c>
      <c r="N1140" s="191">
        <f t="shared" si="1414"/>
        <v>0</v>
      </c>
      <c r="O1140" s="191">
        <f t="shared" si="1414"/>
        <v>0</v>
      </c>
      <c r="P1140" s="191">
        <f t="shared" si="1414"/>
        <v>0</v>
      </c>
      <c r="Q1140" s="191">
        <f t="shared" si="1414"/>
        <v>0</v>
      </c>
      <c r="R1140" s="191">
        <f t="shared" si="1414"/>
        <v>0</v>
      </c>
      <c r="S1140" s="191">
        <f t="shared" si="1414"/>
        <v>0</v>
      </c>
      <c r="T1140" s="201">
        <f t="shared" si="1380"/>
        <v>0</v>
      </c>
      <c r="U1140" s="201">
        <f t="shared" si="1373"/>
        <v>0</v>
      </c>
      <c r="V1140" s="191">
        <f t="shared" ref="V1140" si="1415">SUM(V1141+V1142+V1143+V1144+V1145+V1146)</f>
        <v>0</v>
      </c>
      <c r="W1140" s="201">
        <f t="shared" si="1375"/>
        <v>0</v>
      </c>
      <c r="X1140" s="191">
        <f t="shared" ref="X1140:Y1140" si="1416">SUM(X1141+X1142+X1143+X1144+X1145+X1146)</f>
        <v>0</v>
      </c>
      <c r="Y1140" s="191">
        <f t="shared" si="1416"/>
        <v>0</v>
      </c>
      <c r="AA1140" s="295"/>
    </row>
    <row r="1141" spans="1:27" s="202" customFormat="1" hidden="1" x14ac:dyDescent="0.25">
      <c r="A1141" s="197"/>
      <c r="B1141" s="198" t="s">
        <v>23</v>
      </c>
      <c r="C1141" s="199" t="s">
        <v>22</v>
      </c>
      <c r="D1141" s="200"/>
      <c r="E1141" s="200"/>
      <c r="F1141" s="201">
        <f t="shared" si="1394"/>
        <v>0</v>
      </c>
      <c r="G1141" s="201"/>
      <c r="H1141" s="200"/>
      <c r="I1141" s="200"/>
      <c r="J1141" s="201">
        <f t="shared" si="1371"/>
        <v>0</v>
      </c>
      <c r="K1141" s="200"/>
      <c r="L1141" s="200"/>
      <c r="M1141" s="200"/>
      <c r="N1141" s="200"/>
      <c r="O1141" s="200"/>
      <c r="P1141" s="200"/>
      <c r="Q1141" s="200"/>
      <c r="R1141" s="200"/>
      <c r="S1141" s="200"/>
      <c r="T1141" s="201">
        <f t="shared" si="1380"/>
        <v>0</v>
      </c>
      <c r="U1141" s="201">
        <f t="shared" si="1373"/>
        <v>0</v>
      </c>
      <c r="V1141" s="200"/>
      <c r="W1141" s="201">
        <f t="shared" si="1375"/>
        <v>0</v>
      </c>
      <c r="X1141" s="200"/>
      <c r="Y1141" s="200"/>
      <c r="AA1141" s="295"/>
    </row>
    <row r="1142" spans="1:27" s="202" customFormat="1" hidden="1" x14ac:dyDescent="0.25">
      <c r="A1142" s="197"/>
      <c r="B1142" s="198" t="s">
        <v>25</v>
      </c>
      <c r="C1142" s="190"/>
      <c r="D1142" s="200"/>
      <c r="E1142" s="200"/>
      <c r="F1142" s="201">
        <f t="shared" si="1394"/>
        <v>0</v>
      </c>
      <c r="G1142" s="201"/>
      <c r="H1142" s="200"/>
      <c r="I1142" s="200"/>
      <c r="J1142" s="201">
        <f t="shared" si="1371"/>
        <v>0</v>
      </c>
      <c r="K1142" s="200"/>
      <c r="L1142" s="200"/>
      <c r="M1142" s="200"/>
      <c r="N1142" s="200"/>
      <c r="O1142" s="200"/>
      <c r="P1142" s="200"/>
      <c r="Q1142" s="200"/>
      <c r="R1142" s="200"/>
      <c r="S1142" s="200"/>
      <c r="T1142" s="201">
        <f t="shared" si="1380"/>
        <v>0</v>
      </c>
      <c r="U1142" s="201">
        <f t="shared" si="1373"/>
        <v>0</v>
      </c>
      <c r="V1142" s="200"/>
      <c r="W1142" s="201">
        <f t="shared" si="1375"/>
        <v>0</v>
      </c>
      <c r="X1142" s="200"/>
      <c r="Y1142" s="200"/>
      <c r="AA1142" s="295"/>
    </row>
    <row r="1143" spans="1:27" s="202" customFormat="1" hidden="1" x14ac:dyDescent="0.25">
      <c r="A1143" s="197"/>
      <c r="B1143" s="198" t="s">
        <v>27</v>
      </c>
      <c r="C1143" s="199" t="s">
        <v>24</v>
      </c>
      <c r="D1143" s="200"/>
      <c r="E1143" s="200"/>
      <c r="F1143" s="201">
        <f t="shared" si="1394"/>
        <v>0</v>
      </c>
      <c r="G1143" s="201"/>
      <c r="H1143" s="200"/>
      <c r="I1143" s="200"/>
      <c r="J1143" s="201">
        <f t="shared" si="1371"/>
        <v>0</v>
      </c>
      <c r="K1143" s="200"/>
      <c r="L1143" s="200"/>
      <c r="M1143" s="200"/>
      <c r="N1143" s="200"/>
      <c r="O1143" s="200"/>
      <c r="P1143" s="200"/>
      <c r="Q1143" s="200"/>
      <c r="R1143" s="200"/>
      <c r="S1143" s="200"/>
      <c r="T1143" s="201">
        <f t="shared" si="1380"/>
        <v>0</v>
      </c>
      <c r="U1143" s="201">
        <f t="shared" si="1373"/>
        <v>0</v>
      </c>
      <c r="V1143" s="200"/>
      <c r="W1143" s="201">
        <f t="shared" si="1375"/>
        <v>0</v>
      </c>
      <c r="X1143" s="200"/>
      <c r="Y1143" s="200"/>
      <c r="AA1143" s="295"/>
    </row>
    <row r="1144" spans="1:27" s="202" customFormat="1" hidden="1" x14ac:dyDescent="0.25">
      <c r="A1144" s="197"/>
      <c r="B1144" s="198" t="s">
        <v>29</v>
      </c>
      <c r="C1144" s="199" t="s">
        <v>26</v>
      </c>
      <c r="D1144" s="200"/>
      <c r="E1144" s="200"/>
      <c r="F1144" s="201">
        <f t="shared" si="1394"/>
        <v>0</v>
      </c>
      <c r="G1144" s="201"/>
      <c r="H1144" s="200"/>
      <c r="I1144" s="200"/>
      <c r="J1144" s="201">
        <f t="shared" si="1371"/>
        <v>0</v>
      </c>
      <c r="K1144" s="200"/>
      <c r="L1144" s="200"/>
      <c r="M1144" s="200"/>
      <c r="N1144" s="200"/>
      <c r="O1144" s="200"/>
      <c r="P1144" s="200"/>
      <c r="Q1144" s="200"/>
      <c r="R1144" s="200"/>
      <c r="S1144" s="200"/>
      <c r="T1144" s="201">
        <f t="shared" si="1380"/>
        <v>0</v>
      </c>
      <c r="U1144" s="201">
        <f t="shared" si="1373"/>
        <v>0</v>
      </c>
      <c r="V1144" s="200"/>
      <c r="W1144" s="201">
        <f t="shared" si="1375"/>
        <v>0</v>
      </c>
      <c r="X1144" s="200"/>
      <c r="Y1144" s="200"/>
      <c r="AA1144" s="295"/>
    </row>
    <row r="1145" spans="1:27" s="202" customFormat="1" hidden="1" x14ac:dyDescent="0.25">
      <c r="A1145" s="197"/>
      <c r="B1145" s="198" t="s">
        <v>31</v>
      </c>
      <c r="C1145" s="199" t="s">
        <v>28</v>
      </c>
      <c r="D1145" s="200"/>
      <c r="E1145" s="200"/>
      <c r="F1145" s="201">
        <f t="shared" si="1394"/>
        <v>0</v>
      </c>
      <c r="G1145" s="201"/>
      <c r="H1145" s="200"/>
      <c r="I1145" s="200"/>
      <c r="J1145" s="201">
        <f t="shared" si="1371"/>
        <v>0</v>
      </c>
      <c r="K1145" s="200"/>
      <c r="L1145" s="200"/>
      <c r="M1145" s="200"/>
      <c r="N1145" s="200"/>
      <c r="O1145" s="200"/>
      <c r="P1145" s="200"/>
      <c r="Q1145" s="200"/>
      <c r="R1145" s="200"/>
      <c r="S1145" s="200"/>
      <c r="T1145" s="201">
        <f t="shared" si="1380"/>
        <v>0</v>
      </c>
      <c r="U1145" s="201">
        <f t="shared" si="1373"/>
        <v>0</v>
      </c>
      <c r="V1145" s="200"/>
      <c r="W1145" s="201">
        <f t="shared" si="1375"/>
        <v>0</v>
      </c>
      <c r="X1145" s="200"/>
      <c r="Y1145" s="200"/>
      <c r="AA1145" s="295"/>
    </row>
    <row r="1146" spans="1:27" s="202" customFormat="1" hidden="1" x14ac:dyDescent="0.25">
      <c r="A1146" s="197"/>
      <c r="B1146" s="204" t="s">
        <v>33</v>
      </c>
      <c r="C1146" s="199" t="s">
        <v>30</v>
      </c>
      <c r="D1146" s="200"/>
      <c r="E1146" s="200"/>
      <c r="F1146" s="201">
        <f t="shared" si="1394"/>
        <v>0</v>
      </c>
      <c r="G1146" s="201"/>
      <c r="H1146" s="200"/>
      <c r="I1146" s="200"/>
      <c r="J1146" s="201">
        <f t="shared" si="1371"/>
        <v>0</v>
      </c>
      <c r="K1146" s="200"/>
      <c r="L1146" s="200"/>
      <c r="M1146" s="200"/>
      <c r="N1146" s="200"/>
      <c r="O1146" s="200"/>
      <c r="P1146" s="200"/>
      <c r="Q1146" s="200"/>
      <c r="R1146" s="200"/>
      <c r="S1146" s="200"/>
      <c r="T1146" s="201">
        <f t="shared" si="1380"/>
        <v>0</v>
      </c>
      <c r="U1146" s="201">
        <f t="shared" si="1373"/>
        <v>0</v>
      </c>
      <c r="V1146" s="200"/>
      <c r="W1146" s="201">
        <f t="shared" si="1375"/>
        <v>0</v>
      </c>
      <c r="X1146" s="200"/>
      <c r="Y1146" s="200"/>
      <c r="AA1146" s="295"/>
    </row>
    <row r="1147" spans="1:27" s="192" customFormat="1" hidden="1" x14ac:dyDescent="0.25">
      <c r="A1147" s="189"/>
      <c r="B1147" s="189">
        <v>323</v>
      </c>
      <c r="C1147" s="199" t="s">
        <v>32</v>
      </c>
      <c r="D1147" s="191">
        <f t="shared" ref="D1147:E1147" si="1417">SUM(D1148+D1149+D1150+D1151+D1152+D1153+D1154+D1155+D1156)</f>
        <v>0</v>
      </c>
      <c r="E1147" s="191">
        <f t="shared" si="1417"/>
        <v>0</v>
      </c>
      <c r="F1147" s="201">
        <f t="shared" si="1394"/>
        <v>0</v>
      </c>
      <c r="G1147" s="191"/>
      <c r="H1147" s="191">
        <f t="shared" ref="H1147:I1147" si="1418">SUM(H1148+H1149+H1150+H1151+H1152+H1153+H1154+H1155+H1156)</f>
        <v>0</v>
      </c>
      <c r="I1147" s="191">
        <f t="shared" si="1418"/>
        <v>0</v>
      </c>
      <c r="J1147" s="201">
        <f t="shared" si="1371"/>
        <v>0</v>
      </c>
      <c r="K1147" s="191">
        <f t="shared" ref="K1147:S1147" si="1419">SUM(K1148+K1149+K1150+K1151+K1152+K1153+K1154+K1155+K1156)</f>
        <v>0</v>
      </c>
      <c r="L1147" s="191">
        <f t="shared" si="1419"/>
        <v>0</v>
      </c>
      <c r="M1147" s="191">
        <f t="shared" si="1419"/>
        <v>0</v>
      </c>
      <c r="N1147" s="191">
        <f t="shared" si="1419"/>
        <v>0</v>
      </c>
      <c r="O1147" s="191">
        <f t="shared" si="1419"/>
        <v>0</v>
      </c>
      <c r="P1147" s="191">
        <f t="shared" si="1419"/>
        <v>0</v>
      </c>
      <c r="Q1147" s="191">
        <f t="shared" si="1419"/>
        <v>0</v>
      </c>
      <c r="R1147" s="191">
        <f t="shared" si="1419"/>
        <v>0</v>
      </c>
      <c r="S1147" s="191">
        <f t="shared" si="1419"/>
        <v>0</v>
      </c>
      <c r="T1147" s="201">
        <f t="shared" si="1380"/>
        <v>0</v>
      </c>
      <c r="U1147" s="201">
        <f t="shared" si="1373"/>
        <v>0</v>
      </c>
      <c r="V1147" s="191">
        <f t="shared" ref="V1147" si="1420">SUM(V1148+V1149+V1150+V1151+V1152+V1153+V1154+V1155+V1156)</f>
        <v>0</v>
      </c>
      <c r="W1147" s="201">
        <f t="shared" si="1375"/>
        <v>0</v>
      </c>
      <c r="X1147" s="191">
        <f t="shared" ref="X1147:Y1147" si="1421">SUM(X1148+X1149+X1150+X1151+X1152+X1153+X1154+X1155+X1156)</f>
        <v>0</v>
      </c>
      <c r="Y1147" s="191">
        <f t="shared" si="1421"/>
        <v>0</v>
      </c>
      <c r="AA1147" s="295"/>
    </row>
    <row r="1148" spans="1:27" s="202" customFormat="1" hidden="1" x14ac:dyDescent="0.25">
      <c r="A1148" s="197"/>
      <c r="B1148" s="198" t="s">
        <v>35</v>
      </c>
      <c r="C1148" s="199" t="s">
        <v>34</v>
      </c>
      <c r="D1148" s="200"/>
      <c r="E1148" s="200"/>
      <c r="F1148" s="201">
        <f t="shared" si="1394"/>
        <v>0</v>
      </c>
      <c r="G1148" s="201"/>
      <c r="H1148" s="200"/>
      <c r="I1148" s="200"/>
      <c r="J1148" s="201">
        <f t="shared" si="1371"/>
        <v>0</v>
      </c>
      <c r="K1148" s="200"/>
      <c r="L1148" s="200"/>
      <c r="M1148" s="200"/>
      <c r="N1148" s="200"/>
      <c r="O1148" s="200"/>
      <c r="P1148" s="200"/>
      <c r="Q1148" s="200"/>
      <c r="R1148" s="200"/>
      <c r="S1148" s="200"/>
      <c r="T1148" s="201">
        <f t="shared" si="1380"/>
        <v>0</v>
      </c>
      <c r="U1148" s="201">
        <f t="shared" si="1373"/>
        <v>0</v>
      </c>
      <c r="V1148" s="200"/>
      <c r="W1148" s="201">
        <f t="shared" si="1375"/>
        <v>0</v>
      </c>
      <c r="X1148" s="200"/>
      <c r="Y1148" s="200"/>
      <c r="AA1148" s="295"/>
    </row>
    <row r="1149" spans="1:27" s="202" customFormat="1" hidden="1" x14ac:dyDescent="0.25">
      <c r="A1149" s="197"/>
      <c r="B1149" s="198" t="s">
        <v>37</v>
      </c>
      <c r="C1149" s="190"/>
      <c r="D1149" s="200"/>
      <c r="E1149" s="200"/>
      <c r="F1149" s="201">
        <f t="shared" si="1394"/>
        <v>0</v>
      </c>
      <c r="G1149" s="201"/>
      <c r="H1149" s="200"/>
      <c r="I1149" s="200"/>
      <c r="J1149" s="201">
        <f t="shared" si="1371"/>
        <v>0</v>
      </c>
      <c r="K1149" s="200"/>
      <c r="L1149" s="200"/>
      <c r="M1149" s="200"/>
      <c r="N1149" s="200"/>
      <c r="O1149" s="200"/>
      <c r="P1149" s="200"/>
      <c r="Q1149" s="200"/>
      <c r="R1149" s="200"/>
      <c r="S1149" s="200"/>
      <c r="T1149" s="201">
        <f t="shared" si="1380"/>
        <v>0</v>
      </c>
      <c r="U1149" s="201">
        <f t="shared" si="1373"/>
        <v>0</v>
      </c>
      <c r="V1149" s="200"/>
      <c r="W1149" s="201">
        <f t="shared" si="1375"/>
        <v>0</v>
      </c>
      <c r="X1149" s="200"/>
      <c r="Y1149" s="200"/>
      <c r="AA1149" s="295"/>
    </row>
    <row r="1150" spans="1:27" s="202" customFormat="1" hidden="1" x14ac:dyDescent="0.25">
      <c r="A1150" s="197"/>
      <c r="B1150" s="198" t="s">
        <v>39</v>
      </c>
      <c r="C1150" s="199" t="s">
        <v>36</v>
      </c>
      <c r="D1150" s="200"/>
      <c r="E1150" s="200"/>
      <c r="F1150" s="201">
        <f t="shared" si="1394"/>
        <v>0</v>
      </c>
      <c r="G1150" s="201"/>
      <c r="H1150" s="200"/>
      <c r="I1150" s="200"/>
      <c r="J1150" s="201">
        <f t="shared" si="1371"/>
        <v>0</v>
      </c>
      <c r="K1150" s="200"/>
      <c r="L1150" s="200"/>
      <c r="M1150" s="200"/>
      <c r="N1150" s="200"/>
      <c r="O1150" s="200"/>
      <c r="P1150" s="200"/>
      <c r="Q1150" s="200"/>
      <c r="R1150" s="200"/>
      <c r="S1150" s="200"/>
      <c r="T1150" s="201">
        <f t="shared" si="1380"/>
        <v>0</v>
      </c>
      <c r="U1150" s="201">
        <f t="shared" si="1373"/>
        <v>0</v>
      </c>
      <c r="V1150" s="200"/>
      <c r="W1150" s="201">
        <f t="shared" si="1375"/>
        <v>0</v>
      </c>
      <c r="X1150" s="200"/>
      <c r="Y1150" s="200"/>
      <c r="AA1150" s="295"/>
    </row>
    <row r="1151" spans="1:27" s="202" customFormat="1" hidden="1" x14ac:dyDescent="0.25">
      <c r="A1151" s="197"/>
      <c r="B1151" s="198" t="s">
        <v>41</v>
      </c>
      <c r="C1151" s="199" t="s">
        <v>38</v>
      </c>
      <c r="D1151" s="200"/>
      <c r="E1151" s="200"/>
      <c r="F1151" s="201">
        <f t="shared" si="1394"/>
        <v>0</v>
      </c>
      <c r="G1151" s="201"/>
      <c r="H1151" s="200"/>
      <c r="I1151" s="200"/>
      <c r="J1151" s="201">
        <f t="shared" si="1371"/>
        <v>0</v>
      </c>
      <c r="K1151" s="200"/>
      <c r="L1151" s="200"/>
      <c r="M1151" s="200"/>
      <c r="N1151" s="200"/>
      <c r="O1151" s="200"/>
      <c r="P1151" s="200"/>
      <c r="Q1151" s="200"/>
      <c r="R1151" s="200"/>
      <c r="S1151" s="200"/>
      <c r="T1151" s="201">
        <f t="shared" si="1380"/>
        <v>0</v>
      </c>
      <c r="U1151" s="201">
        <f t="shared" si="1373"/>
        <v>0</v>
      </c>
      <c r="V1151" s="200"/>
      <c r="W1151" s="201">
        <f t="shared" si="1375"/>
        <v>0</v>
      </c>
      <c r="X1151" s="200"/>
      <c r="Y1151" s="200"/>
      <c r="AA1151" s="295"/>
    </row>
    <row r="1152" spans="1:27" s="202" customFormat="1" hidden="1" x14ac:dyDescent="0.25">
      <c r="A1152" s="197"/>
      <c r="B1152" s="198" t="s">
        <v>43</v>
      </c>
      <c r="C1152" s="199" t="s">
        <v>40</v>
      </c>
      <c r="D1152" s="200"/>
      <c r="E1152" s="200"/>
      <c r="F1152" s="201">
        <f t="shared" si="1394"/>
        <v>0</v>
      </c>
      <c r="G1152" s="201"/>
      <c r="H1152" s="200"/>
      <c r="I1152" s="200"/>
      <c r="J1152" s="201">
        <f t="shared" si="1371"/>
        <v>0</v>
      </c>
      <c r="K1152" s="200"/>
      <c r="L1152" s="200"/>
      <c r="M1152" s="200"/>
      <c r="N1152" s="200"/>
      <c r="O1152" s="200"/>
      <c r="P1152" s="200"/>
      <c r="Q1152" s="200"/>
      <c r="R1152" s="200"/>
      <c r="S1152" s="200"/>
      <c r="T1152" s="201">
        <f t="shared" si="1380"/>
        <v>0</v>
      </c>
      <c r="U1152" s="201">
        <f t="shared" si="1373"/>
        <v>0</v>
      </c>
      <c r="V1152" s="200"/>
      <c r="W1152" s="201">
        <f t="shared" si="1375"/>
        <v>0</v>
      </c>
      <c r="X1152" s="200"/>
      <c r="Y1152" s="200"/>
      <c r="AA1152" s="295"/>
    </row>
    <row r="1153" spans="1:27" s="202" customFormat="1" hidden="1" x14ac:dyDescent="0.25">
      <c r="A1153" s="197"/>
      <c r="B1153" s="198" t="s">
        <v>45</v>
      </c>
      <c r="C1153" s="199" t="s">
        <v>42</v>
      </c>
      <c r="D1153" s="200"/>
      <c r="E1153" s="200"/>
      <c r="F1153" s="201">
        <f t="shared" si="1394"/>
        <v>0</v>
      </c>
      <c r="G1153" s="201"/>
      <c r="H1153" s="200"/>
      <c r="I1153" s="200"/>
      <c r="J1153" s="201">
        <f t="shared" si="1371"/>
        <v>0</v>
      </c>
      <c r="K1153" s="200"/>
      <c r="L1153" s="200"/>
      <c r="M1153" s="200"/>
      <c r="N1153" s="200"/>
      <c r="O1153" s="200"/>
      <c r="P1153" s="200"/>
      <c r="Q1153" s="200"/>
      <c r="R1153" s="200"/>
      <c r="S1153" s="200"/>
      <c r="T1153" s="201">
        <f t="shared" si="1380"/>
        <v>0</v>
      </c>
      <c r="U1153" s="201">
        <f t="shared" si="1373"/>
        <v>0</v>
      </c>
      <c r="V1153" s="200"/>
      <c r="W1153" s="201">
        <f t="shared" si="1375"/>
        <v>0</v>
      </c>
      <c r="X1153" s="200"/>
      <c r="Y1153" s="200"/>
      <c r="AA1153" s="295"/>
    </row>
    <row r="1154" spans="1:27" s="202" customFormat="1" hidden="1" x14ac:dyDescent="0.25">
      <c r="A1154" s="197"/>
      <c r="B1154" s="198" t="s">
        <v>47</v>
      </c>
      <c r="C1154" s="199" t="s">
        <v>44</v>
      </c>
      <c r="D1154" s="200"/>
      <c r="E1154" s="200"/>
      <c r="F1154" s="201">
        <f t="shared" si="1394"/>
        <v>0</v>
      </c>
      <c r="G1154" s="201"/>
      <c r="H1154" s="200"/>
      <c r="I1154" s="200"/>
      <c r="J1154" s="201">
        <f t="shared" si="1371"/>
        <v>0</v>
      </c>
      <c r="K1154" s="200"/>
      <c r="L1154" s="200"/>
      <c r="M1154" s="200"/>
      <c r="N1154" s="200"/>
      <c r="O1154" s="200"/>
      <c r="P1154" s="200"/>
      <c r="Q1154" s="200"/>
      <c r="R1154" s="200"/>
      <c r="S1154" s="200"/>
      <c r="T1154" s="201">
        <f t="shared" si="1380"/>
        <v>0</v>
      </c>
      <c r="U1154" s="201">
        <f t="shared" si="1373"/>
        <v>0</v>
      </c>
      <c r="V1154" s="200"/>
      <c r="W1154" s="201">
        <f t="shared" si="1375"/>
        <v>0</v>
      </c>
      <c r="X1154" s="200"/>
      <c r="Y1154" s="200"/>
      <c r="AA1154" s="295"/>
    </row>
    <row r="1155" spans="1:27" s="202" customFormat="1" hidden="1" x14ac:dyDescent="0.25">
      <c r="A1155" s="197"/>
      <c r="B1155" s="198" t="s">
        <v>49</v>
      </c>
      <c r="C1155" s="199" t="s">
        <v>46</v>
      </c>
      <c r="D1155" s="200"/>
      <c r="E1155" s="200"/>
      <c r="F1155" s="201">
        <f t="shared" si="1394"/>
        <v>0</v>
      </c>
      <c r="G1155" s="201"/>
      <c r="H1155" s="200"/>
      <c r="I1155" s="200"/>
      <c r="J1155" s="201">
        <f t="shared" si="1371"/>
        <v>0</v>
      </c>
      <c r="K1155" s="200"/>
      <c r="L1155" s="200"/>
      <c r="M1155" s="200"/>
      <c r="N1155" s="200"/>
      <c r="O1155" s="200"/>
      <c r="P1155" s="200"/>
      <c r="Q1155" s="200"/>
      <c r="R1155" s="200"/>
      <c r="S1155" s="200"/>
      <c r="T1155" s="201">
        <f t="shared" si="1380"/>
        <v>0</v>
      </c>
      <c r="U1155" s="201">
        <f t="shared" si="1373"/>
        <v>0</v>
      </c>
      <c r="V1155" s="200"/>
      <c r="W1155" s="201">
        <f t="shared" si="1375"/>
        <v>0</v>
      </c>
      <c r="X1155" s="200"/>
      <c r="Y1155" s="200"/>
      <c r="AA1155" s="295"/>
    </row>
    <row r="1156" spans="1:27" s="202" customFormat="1" hidden="1" x14ac:dyDescent="0.25">
      <c r="A1156" s="197"/>
      <c r="B1156" s="198" t="s">
        <v>51</v>
      </c>
      <c r="C1156" s="199" t="s">
        <v>48</v>
      </c>
      <c r="D1156" s="200"/>
      <c r="E1156" s="200"/>
      <c r="F1156" s="201">
        <f t="shared" si="1394"/>
        <v>0</v>
      </c>
      <c r="G1156" s="201"/>
      <c r="H1156" s="200"/>
      <c r="I1156" s="200"/>
      <c r="J1156" s="201">
        <f t="shared" si="1371"/>
        <v>0</v>
      </c>
      <c r="K1156" s="200"/>
      <c r="L1156" s="200"/>
      <c r="M1156" s="200"/>
      <c r="N1156" s="200"/>
      <c r="O1156" s="200"/>
      <c r="P1156" s="200"/>
      <c r="Q1156" s="200"/>
      <c r="R1156" s="200"/>
      <c r="S1156" s="200"/>
      <c r="T1156" s="201">
        <f t="shared" si="1380"/>
        <v>0</v>
      </c>
      <c r="U1156" s="201">
        <f t="shared" si="1373"/>
        <v>0</v>
      </c>
      <c r="V1156" s="200"/>
      <c r="W1156" s="201">
        <f t="shared" si="1375"/>
        <v>0</v>
      </c>
      <c r="X1156" s="200"/>
      <c r="Y1156" s="200"/>
      <c r="AA1156" s="295"/>
    </row>
    <row r="1157" spans="1:27" s="192" customFormat="1" hidden="1" x14ac:dyDescent="0.25">
      <c r="A1157" s="189"/>
      <c r="B1157" s="189">
        <v>324</v>
      </c>
      <c r="C1157" s="199" t="s">
        <v>50</v>
      </c>
      <c r="D1157" s="191">
        <f>SUM(D1158)</f>
        <v>0</v>
      </c>
      <c r="E1157" s="191">
        <f t="shared" ref="E1157:V1157" si="1422">SUM(E1158)</f>
        <v>0</v>
      </c>
      <c r="F1157" s="201">
        <f t="shared" si="1394"/>
        <v>0</v>
      </c>
      <c r="G1157" s="191"/>
      <c r="H1157" s="191">
        <f t="shared" si="1422"/>
        <v>0</v>
      </c>
      <c r="I1157" s="191">
        <f t="shared" si="1422"/>
        <v>0</v>
      </c>
      <c r="J1157" s="201">
        <f t="shared" si="1371"/>
        <v>0</v>
      </c>
      <c r="K1157" s="191">
        <f t="shared" si="1422"/>
        <v>0</v>
      </c>
      <c r="L1157" s="191">
        <f t="shared" si="1422"/>
        <v>0</v>
      </c>
      <c r="M1157" s="191">
        <f t="shared" si="1422"/>
        <v>0</v>
      </c>
      <c r="N1157" s="191">
        <f t="shared" si="1422"/>
        <v>0</v>
      </c>
      <c r="O1157" s="191">
        <f t="shared" si="1422"/>
        <v>0</v>
      </c>
      <c r="P1157" s="191">
        <f t="shared" si="1422"/>
        <v>0</v>
      </c>
      <c r="Q1157" s="191">
        <f t="shared" si="1422"/>
        <v>0</v>
      </c>
      <c r="R1157" s="191">
        <f t="shared" si="1422"/>
        <v>0</v>
      </c>
      <c r="S1157" s="191">
        <f t="shared" si="1422"/>
        <v>0</v>
      </c>
      <c r="T1157" s="201">
        <f t="shared" si="1380"/>
        <v>0</v>
      </c>
      <c r="U1157" s="201">
        <f t="shared" si="1373"/>
        <v>0</v>
      </c>
      <c r="V1157" s="191">
        <f t="shared" si="1422"/>
        <v>0</v>
      </c>
      <c r="W1157" s="201">
        <f t="shared" si="1375"/>
        <v>0</v>
      </c>
      <c r="X1157" s="191">
        <f t="shared" ref="X1157:Y1157" si="1423">SUM(X1158)</f>
        <v>0</v>
      </c>
      <c r="Y1157" s="191">
        <f t="shared" si="1423"/>
        <v>0</v>
      </c>
      <c r="AA1157" s="295"/>
    </row>
    <row r="1158" spans="1:27" s="202" customFormat="1" hidden="1" x14ac:dyDescent="0.25">
      <c r="A1158" s="197"/>
      <c r="B1158" s="203" t="s">
        <v>54</v>
      </c>
      <c r="C1158" s="199" t="s">
        <v>52</v>
      </c>
      <c r="D1158" s="200"/>
      <c r="E1158" s="200"/>
      <c r="F1158" s="201">
        <f t="shared" si="1394"/>
        <v>0</v>
      </c>
      <c r="G1158" s="201"/>
      <c r="H1158" s="200"/>
      <c r="I1158" s="200"/>
      <c r="J1158" s="201">
        <f t="shared" si="1371"/>
        <v>0</v>
      </c>
      <c r="K1158" s="200"/>
      <c r="L1158" s="200"/>
      <c r="M1158" s="200"/>
      <c r="N1158" s="200"/>
      <c r="O1158" s="200"/>
      <c r="P1158" s="200"/>
      <c r="Q1158" s="200"/>
      <c r="R1158" s="200"/>
      <c r="S1158" s="200"/>
      <c r="T1158" s="201">
        <f t="shared" si="1380"/>
        <v>0</v>
      </c>
      <c r="U1158" s="201">
        <f t="shared" si="1373"/>
        <v>0</v>
      </c>
      <c r="V1158" s="200"/>
      <c r="W1158" s="201">
        <f t="shared" si="1375"/>
        <v>0</v>
      </c>
      <c r="X1158" s="200"/>
      <c r="Y1158" s="200"/>
      <c r="AA1158" s="295"/>
    </row>
    <row r="1159" spans="1:27" s="192" customFormat="1" hidden="1" x14ac:dyDescent="0.25">
      <c r="A1159" s="189"/>
      <c r="B1159" s="195" t="s">
        <v>547</v>
      </c>
      <c r="C1159" s="190"/>
      <c r="D1159" s="191">
        <f t="shared" ref="D1159:E1159" si="1424">SUM(D1160+D1161+D1162+D1163+D1164+D1165+D1166)</f>
        <v>0</v>
      </c>
      <c r="E1159" s="191">
        <f t="shared" si="1424"/>
        <v>0</v>
      </c>
      <c r="F1159" s="201">
        <f t="shared" si="1394"/>
        <v>0</v>
      </c>
      <c r="G1159" s="191"/>
      <c r="H1159" s="191">
        <f t="shared" ref="H1159:I1159" si="1425">SUM(H1160+H1161+H1162+H1163+H1164+H1165+H1166)</f>
        <v>0</v>
      </c>
      <c r="I1159" s="191">
        <f t="shared" si="1425"/>
        <v>0</v>
      </c>
      <c r="J1159" s="201">
        <f t="shared" si="1371"/>
        <v>0</v>
      </c>
      <c r="K1159" s="191">
        <f t="shared" ref="K1159:S1159" si="1426">SUM(K1160+K1161+K1162+K1163+K1164+K1165+K1166)</f>
        <v>0</v>
      </c>
      <c r="L1159" s="191">
        <f t="shared" si="1426"/>
        <v>0</v>
      </c>
      <c r="M1159" s="191">
        <f t="shared" si="1426"/>
        <v>0</v>
      </c>
      <c r="N1159" s="191">
        <f t="shared" si="1426"/>
        <v>0</v>
      </c>
      <c r="O1159" s="191">
        <f t="shared" si="1426"/>
        <v>0</v>
      </c>
      <c r="P1159" s="191">
        <f t="shared" si="1426"/>
        <v>0</v>
      </c>
      <c r="Q1159" s="191">
        <f t="shared" si="1426"/>
        <v>0</v>
      </c>
      <c r="R1159" s="191">
        <f t="shared" si="1426"/>
        <v>0</v>
      </c>
      <c r="S1159" s="191">
        <f t="shared" si="1426"/>
        <v>0</v>
      </c>
      <c r="T1159" s="201">
        <f t="shared" si="1380"/>
        <v>0</v>
      </c>
      <c r="U1159" s="201">
        <f t="shared" si="1373"/>
        <v>0</v>
      </c>
      <c r="V1159" s="191">
        <f t="shared" ref="V1159" si="1427">SUM(V1160+V1161+V1162+V1163+V1164+V1165+V1166)</f>
        <v>0</v>
      </c>
      <c r="W1159" s="201">
        <f t="shared" si="1375"/>
        <v>0</v>
      </c>
      <c r="X1159" s="191">
        <f t="shared" ref="X1159:Y1159" si="1428">SUM(X1160+X1161+X1162+X1163+X1164+X1165+X1166)</f>
        <v>0</v>
      </c>
      <c r="Y1159" s="191">
        <f t="shared" si="1428"/>
        <v>0</v>
      </c>
      <c r="AA1159" s="295"/>
    </row>
    <row r="1160" spans="1:27" s="202" customFormat="1" ht="12.75" hidden="1" customHeight="1" x14ac:dyDescent="0.25">
      <c r="A1160" s="197"/>
      <c r="B1160" s="198" t="s">
        <v>56</v>
      </c>
      <c r="C1160" s="199" t="s">
        <v>53</v>
      </c>
      <c r="D1160" s="200"/>
      <c r="E1160" s="200"/>
      <c r="F1160" s="201">
        <f t="shared" si="1394"/>
        <v>0</v>
      </c>
      <c r="G1160" s="201"/>
      <c r="H1160" s="200"/>
      <c r="I1160" s="200"/>
      <c r="J1160" s="201">
        <f t="shared" si="1371"/>
        <v>0</v>
      </c>
      <c r="K1160" s="200"/>
      <c r="L1160" s="200"/>
      <c r="M1160" s="200"/>
      <c r="N1160" s="200"/>
      <c r="O1160" s="200"/>
      <c r="P1160" s="200"/>
      <c r="Q1160" s="200"/>
      <c r="R1160" s="200"/>
      <c r="S1160" s="200"/>
      <c r="T1160" s="201">
        <f t="shared" si="1380"/>
        <v>0</v>
      </c>
      <c r="U1160" s="201">
        <f t="shared" si="1373"/>
        <v>0</v>
      </c>
      <c r="V1160" s="200"/>
      <c r="W1160" s="201">
        <f t="shared" si="1375"/>
        <v>0</v>
      </c>
      <c r="X1160" s="200"/>
      <c r="Y1160" s="200"/>
      <c r="AA1160" s="295"/>
    </row>
    <row r="1161" spans="1:27" s="202" customFormat="1" hidden="1" x14ac:dyDescent="0.25">
      <c r="A1161" s="197"/>
      <c r="B1161" s="198" t="s">
        <v>58</v>
      </c>
      <c r="C1161" s="190"/>
      <c r="D1161" s="200"/>
      <c r="E1161" s="200"/>
      <c r="F1161" s="201">
        <f t="shared" si="1394"/>
        <v>0</v>
      </c>
      <c r="G1161" s="201"/>
      <c r="H1161" s="200"/>
      <c r="I1161" s="200"/>
      <c r="J1161" s="201">
        <f t="shared" si="1371"/>
        <v>0</v>
      </c>
      <c r="K1161" s="200"/>
      <c r="L1161" s="200"/>
      <c r="M1161" s="200"/>
      <c r="N1161" s="200"/>
      <c r="O1161" s="200"/>
      <c r="P1161" s="200"/>
      <c r="Q1161" s="200"/>
      <c r="R1161" s="200"/>
      <c r="S1161" s="200"/>
      <c r="T1161" s="201">
        <f t="shared" si="1380"/>
        <v>0</v>
      </c>
      <c r="U1161" s="201">
        <f t="shared" si="1373"/>
        <v>0</v>
      </c>
      <c r="V1161" s="200"/>
      <c r="W1161" s="201">
        <f t="shared" si="1375"/>
        <v>0</v>
      </c>
      <c r="X1161" s="200"/>
      <c r="Y1161" s="200"/>
      <c r="AA1161" s="295"/>
    </row>
    <row r="1162" spans="1:27" s="202" customFormat="1" ht="27" hidden="1" x14ac:dyDescent="0.25">
      <c r="A1162" s="197"/>
      <c r="B1162" s="198" t="s">
        <v>60</v>
      </c>
      <c r="C1162" s="199" t="s">
        <v>57</v>
      </c>
      <c r="D1162" s="200"/>
      <c r="E1162" s="200"/>
      <c r="F1162" s="201">
        <f t="shared" si="1394"/>
        <v>0</v>
      </c>
      <c r="G1162" s="201"/>
      <c r="H1162" s="200"/>
      <c r="I1162" s="200"/>
      <c r="J1162" s="201">
        <f t="shared" si="1371"/>
        <v>0</v>
      </c>
      <c r="K1162" s="200"/>
      <c r="L1162" s="200"/>
      <c r="M1162" s="200"/>
      <c r="N1162" s="200"/>
      <c r="O1162" s="200"/>
      <c r="P1162" s="200"/>
      <c r="Q1162" s="200"/>
      <c r="R1162" s="200"/>
      <c r="S1162" s="200"/>
      <c r="T1162" s="201">
        <f t="shared" si="1380"/>
        <v>0</v>
      </c>
      <c r="U1162" s="201">
        <f t="shared" si="1373"/>
        <v>0</v>
      </c>
      <c r="V1162" s="200"/>
      <c r="W1162" s="201">
        <f t="shared" si="1375"/>
        <v>0</v>
      </c>
      <c r="X1162" s="200"/>
      <c r="Y1162" s="200"/>
      <c r="AA1162" s="295"/>
    </row>
    <row r="1163" spans="1:27" s="202" customFormat="1" hidden="1" x14ac:dyDescent="0.25">
      <c r="A1163" s="197"/>
      <c r="B1163" s="198" t="s">
        <v>62</v>
      </c>
      <c r="C1163" s="199" t="s">
        <v>59</v>
      </c>
      <c r="D1163" s="200"/>
      <c r="E1163" s="200"/>
      <c r="F1163" s="201">
        <f t="shared" si="1394"/>
        <v>0</v>
      </c>
      <c r="G1163" s="201"/>
      <c r="H1163" s="200"/>
      <c r="I1163" s="200"/>
      <c r="J1163" s="201">
        <f t="shared" si="1371"/>
        <v>0</v>
      </c>
      <c r="K1163" s="200"/>
      <c r="L1163" s="200"/>
      <c r="M1163" s="200"/>
      <c r="N1163" s="200"/>
      <c r="O1163" s="200"/>
      <c r="P1163" s="200"/>
      <c r="Q1163" s="200"/>
      <c r="R1163" s="200"/>
      <c r="S1163" s="200"/>
      <c r="T1163" s="201">
        <f t="shared" si="1380"/>
        <v>0</v>
      </c>
      <c r="U1163" s="201">
        <f t="shared" si="1373"/>
        <v>0</v>
      </c>
      <c r="V1163" s="200"/>
      <c r="W1163" s="201">
        <f t="shared" si="1375"/>
        <v>0</v>
      </c>
      <c r="X1163" s="200"/>
      <c r="Y1163" s="200"/>
      <c r="AA1163" s="295"/>
    </row>
    <row r="1164" spans="1:27" s="202" customFormat="1" hidden="1" x14ac:dyDescent="0.25">
      <c r="A1164" s="197"/>
      <c r="B1164" s="197">
        <v>3295</v>
      </c>
      <c r="C1164" s="199" t="s">
        <v>61</v>
      </c>
      <c r="D1164" s="200"/>
      <c r="E1164" s="200"/>
      <c r="F1164" s="201">
        <f t="shared" si="1394"/>
        <v>0</v>
      </c>
      <c r="G1164" s="201"/>
      <c r="H1164" s="200"/>
      <c r="I1164" s="200"/>
      <c r="J1164" s="201">
        <f t="shared" si="1371"/>
        <v>0</v>
      </c>
      <c r="K1164" s="200"/>
      <c r="L1164" s="200"/>
      <c r="M1164" s="200"/>
      <c r="N1164" s="200"/>
      <c r="O1164" s="200"/>
      <c r="P1164" s="200"/>
      <c r="Q1164" s="200"/>
      <c r="R1164" s="200"/>
      <c r="S1164" s="200"/>
      <c r="T1164" s="201">
        <f t="shared" si="1380"/>
        <v>0</v>
      </c>
      <c r="U1164" s="201">
        <f t="shared" si="1373"/>
        <v>0</v>
      </c>
      <c r="V1164" s="200"/>
      <c r="W1164" s="201">
        <f t="shared" si="1375"/>
        <v>0</v>
      </c>
      <c r="X1164" s="200"/>
      <c r="Y1164" s="200"/>
      <c r="AA1164" s="295"/>
    </row>
    <row r="1165" spans="1:27" s="202" customFormat="1" hidden="1" x14ac:dyDescent="0.25">
      <c r="A1165" s="197"/>
      <c r="B1165" s="197">
        <v>3296</v>
      </c>
      <c r="C1165" s="199" t="s">
        <v>63</v>
      </c>
      <c r="D1165" s="200"/>
      <c r="E1165" s="200"/>
      <c r="F1165" s="201">
        <f t="shared" si="1394"/>
        <v>0</v>
      </c>
      <c r="G1165" s="201"/>
      <c r="H1165" s="200"/>
      <c r="I1165" s="200"/>
      <c r="J1165" s="201">
        <f t="shared" si="1371"/>
        <v>0</v>
      </c>
      <c r="K1165" s="200"/>
      <c r="L1165" s="200"/>
      <c r="M1165" s="200"/>
      <c r="N1165" s="200"/>
      <c r="O1165" s="200"/>
      <c r="P1165" s="200"/>
      <c r="Q1165" s="200"/>
      <c r="R1165" s="200"/>
      <c r="S1165" s="200"/>
      <c r="T1165" s="201">
        <f t="shared" si="1380"/>
        <v>0</v>
      </c>
      <c r="U1165" s="201">
        <f t="shared" si="1373"/>
        <v>0</v>
      </c>
      <c r="V1165" s="200"/>
      <c r="W1165" s="201">
        <f t="shared" si="1375"/>
        <v>0</v>
      </c>
      <c r="X1165" s="200"/>
      <c r="Y1165" s="200"/>
      <c r="AA1165" s="295"/>
    </row>
    <row r="1166" spans="1:27" s="202" customFormat="1" hidden="1" x14ac:dyDescent="0.25">
      <c r="A1166" s="197"/>
      <c r="B1166" s="198" t="s">
        <v>66</v>
      </c>
      <c r="C1166" s="199" t="s">
        <v>64</v>
      </c>
      <c r="D1166" s="200"/>
      <c r="E1166" s="200"/>
      <c r="F1166" s="201">
        <f t="shared" si="1394"/>
        <v>0</v>
      </c>
      <c r="G1166" s="201"/>
      <c r="H1166" s="200"/>
      <c r="I1166" s="200"/>
      <c r="J1166" s="201">
        <f t="shared" si="1371"/>
        <v>0</v>
      </c>
      <c r="K1166" s="200"/>
      <c r="L1166" s="200"/>
      <c r="M1166" s="200"/>
      <c r="N1166" s="200"/>
      <c r="O1166" s="200"/>
      <c r="P1166" s="200"/>
      <c r="Q1166" s="200"/>
      <c r="R1166" s="200"/>
      <c r="S1166" s="200"/>
      <c r="T1166" s="201">
        <f t="shared" si="1380"/>
        <v>0</v>
      </c>
      <c r="U1166" s="201">
        <f t="shared" si="1373"/>
        <v>0</v>
      </c>
      <c r="V1166" s="200"/>
      <c r="W1166" s="201">
        <f t="shared" si="1375"/>
        <v>0</v>
      </c>
      <c r="X1166" s="200"/>
      <c r="Y1166" s="200"/>
      <c r="AA1166" s="295"/>
    </row>
    <row r="1167" spans="1:27" s="192" customFormat="1" hidden="1" x14ac:dyDescent="0.25">
      <c r="A1167" s="6"/>
      <c r="B1167" s="189">
        <v>34</v>
      </c>
      <c r="C1167" s="205" t="s">
        <v>65</v>
      </c>
      <c r="D1167" s="191">
        <f t="shared" ref="D1167:E1167" si="1429">SUM(D1168+D1173)</f>
        <v>0</v>
      </c>
      <c r="E1167" s="191">
        <f t="shared" si="1429"/>
        <v>0</v>
      </c>
      <c r="F1167" s="201">
        <f t="shared" si="1394"/>
        <v>0</v>
      </c>
      <c r="G1167" s="191"/>
      <c r="H1167" s="191">
        <f t="shared" ref="H1167:I1167" si="1430">SUM(H1168+H1173)</f>
        <v>0</v>
      </c>
      <c r="I1167" s="191">
        <f t="shared" si="1430"/>
        <v>0</v>
      </c>
      <c r="J1167" s="201">
        <f t="shared" si="1371"/>
        <v>0</v>
      </c>
      <c r="K1167" s="191">
        <f t="shared" ref="K1167:S1167" si="1431">SUM(K1168+K1173)</f>
        <v>0</v>
      </c>
      <c r="L1167" s="191">
        <f t="shared" si="1431"/>
        <v>0</v>
      </c>
      <c r="M1167" s="191">
        <f t="shared" si="1431"/>
        <v>0</v>
      </c>
      <c r="N1167" s="191">
        <f t="shared" si="1431"/>
        <v>0</v>
      </c>
      <c r="O1167" s="191">
        <f t="shared" si="1431"/>
        <v>0</v>
      </c>
      <c r="P1167" s="191">
        <f t="shared" si="1431"/>
        <v>0</v>
      </c>
      <c r="Q1167" s="191">
        <f t="shared" si="1431"/>
        <v>0</v>
      </c>
      <c r="R1167" s="191">
        <f t="shared" si="1431"/>
        <v>0</v>
      </c>
      <c r="S1167" s="191">
        <f t="shared" si="1431"/>
        <v>0</v>
      </c>
      <c r="T1167" s="201">
        <f t="shared" si="1380"/>
        <v>0</v>
      </c>
      <c r="U1167" s="201">
        <f t="shared" si="1373"/>
        <v>0</v>
      </c>
      <c r="V1167" s="191">
        <f t="shared" ref="V1167" si="1432">SUM(V1168+V1173)</f>
        <v>0</v>
      </c>
      <c r="W1167" s="201">
        <f t="shared" si="1375"/>
        <v>0</v>
      </c>
      <c r="X1167" s="191">
        <f t="shared" ref="X1167:Y1167" si="1433">SUM(X1168+X1173)</f>
        <v>0</v>
      </c>
      <c r="Y1167" s="191">
        <f t="shared" si="1433"/>
        <v>0</v>
      </c>
      <c r="AA1167" s="295"/>
    </row>
    <row r="1168" spans="1:27" s="192" customFormat="1" hidden="1" x14ac:dyDescent="0.25">
      <c r="A1168" s="189"/>
      <c r="B1168" s="189">
        <v>342</v>
      </c>
      <c r="C1168" s="199" t="s">
        <v>55</v>
      </c>
      <c r="D1168" s="191">
        <f t="shared" ref="D1168:E1168" si="1434">SUM(D1169+D1170+D1171+D1172)</f>
        <v>0</v>
      </c>
      <c r="E1168" s="191">
        <f t="shared" si="1434"/>
        <v>0</v>
      </c>
      <c r="F1168" s="201">
        <f t="shared" si="1394"/>
        <v>0</v>
      </c>
      <c r="G1168" s="191"/>
      <c r="H1168" s="191">
        <f t="shared" ref="H1168:I1168" si="1435">SUM(H1169+H1170+H1171+H1172)</f>
        <v>0</v>
      </c>
      <c r="I1168" s="191">
        <f t="shared" si="1435"/>
        <v>0</v>
      </c>
      <c r="J1168" s="201">
        <f t="shared" si="1371"/>
        <v>0</v>
      </c>
      <c r="K1168" s="191">
        <f t="shared" ref="K1168:S1168" si="1436">SUM(K1169+K1170+K1171+K1172)</f>
        <v>0</v>
      </c>
      <c r="L1168" s="191">
        <f t="shared" si="1436"/>
        <v>0</v>
      </c>
      <c r="M1168" s="191">
        <f t="shared" si="1436"/>
        <v>0</v>
      </c>
      <c r="N1168" s="191">
        <f t="shared" si="1436"/>
        <v>0</v>
      </c>
      <c r="O1168" s="191">
        <f t="shared" si="1436"/>
        <v>0</v>
      </c>
      <c r="P1168" s="191">
        <f t="shared" si="1436"/>
        <v>0</v>
      </c>
      <c r="Q1168" s="191">
        <f t="shared" si="1436"/>
        <v>0</v>
      </c>
      <c r="R1168" s="191">
        <f t="shared" si="1436"/>
        <v>0</v>
      </c>
      <c r="S1168" s="191">
        <f t="shared" si="1436"/>
        <v>0</v>
      </c>
      <c r="T1168" s="201">
        <f t="shared" si="1380"/>
        <v>0</v>
      </c>
      <c r="U1168" s="201">
        <f t="shared" si="1373"/>
        <v>0</v>
      </c>
      <c r="V1168" s="191">
        <f t="shared" ref="V1168" si="1437">SUM(V1169+V1170+V1171+V1172)</f>
        <v>0</v>
      </c>
      <c r="W1168" s="201">
        <f t="shared" si="1375"/>
        <v>0</v>
      </c>
      <c r="X1168" s="191">
        <f t="shared" ref="X1168:Y1168" si="1438">SUM(X1169+X1170+X1171+X1172)</f>
        <v>0</v>
      </c>
      <c r="Y1168" s="191">
        <f t="shared" si="1438"/>
        <v>0</v>
      </c>
      <c r="AA1168" s="295"/>
    </row>
    <row r="1169" spans="1:27" s="202" customFormat="1" ht="27.75" hidden="1" customHeight="1" x14ac:dyDescent="0.25">
      <c r="A1169" s="197"/>
      <c r="B1169" s="198" t="s">
        <v>69</v>
      </c>
      <c r="C1169" s="190" t="s">
        <v>67</v>
      </c>
      <c r="D1169" s="200"/>
      <c r="E1169" s="200"/>
      <c r="F1169" s="201">
        <f t="shared" si="1394"/>
        <v>0</v>
      </c>
      <c r="G1169" s="201"/>
      <c r="H1169" s="200"/>
      <c r="I1169" s="200"/>
      <c r="J1169" s="201">
        <f t="shared" si="1371"/>
        <v>0</v>
      </c>
      <c r="K1169" s="200"/>
      <c r="L1169" s="200"/>
      <c r="M1169" s="200"/>
      <c r="N1169" s="200"/>
      <c r="O1169" s="200"/>
      <c r="P1169" s="200"/>
      <c r="Q1169" s="200"/>
      <c r="R1169" s="200"/>
      <c r="S1169" s="200"/>
      <c r="T1169" s="201">
        <f t="shared" si="1380"/>
        <v>0</v>
      </c>
      <c r="U1169" s="201">
        <f t="shared" si="1373"/>
        <v>0</v>
      </c>
      <c r="V1169" s="200"/>
      <c r="W1169" s="201">
        <f t="shared" si="1375"/>
        <v>0</v>
      </c>
      <c r="X1169" s="200"/>
      <c r="Y1169" s="200"/>
      <c r="AA1169" s="295"/>
    </row>
    <row r="1170" spans="1:27" s="202" customFormat="1" hidden="1" x14ac:dyDescent="0.25">
      <c r="A1170" s="197"/>
      <c r="B1170" s="197">
        <v>3426</v>
      </c>
      <c r="C1170" s="190" t="s">
        <v>68</v>
      </c>
      <c r="D1170" s="200"/>
      <c r="E1170" s="200"/>
      <c r="F1170" s="201">
        <f t="shared" si="1394"/>
        <v>0</v>
      </c>
      <c r="G1170" s="201"/>
      <c r="H1170" s="200"/>
      <c r="I1170" s="200"/>
      <c r="J1170" s="201">
        <f t="shared" si="1371"/>
        <v>0</v>
      </c>
      <c r="K1170" s="200"/>
      <c r="L1170" s="200"/>
      <c r="M1170" s="200"/>
      <c r="N1170" s="200"/>
      <c r="O1170" s="200"/>
      <c r="P1170" s="200"/>
      <c r="Q1170" s="200"/>
      <c r="R1170" s="200"/>
      <c r="S1170" s="200"/>
      <c r="T1170" s="201">
        <f t="shared" si="1380"/>
        <v>0</v>
      </c>
      <c r="U1170" s="201">
        <f t="shared" si="1373"/>
        <v>0</v>
      </c>
      <c r="V1170" s="200"/>
      <c r="W1170" s="201">
        <f t="shared" si="1375"/>
        <v>0</v>
      </c>
      <c r="X1170" s="200"/>
      <c r="Y1170" s="200"/>
      <c r="AA1170" s="295"/>
    </row>
    <row r="1171" spans="1:27" s="202" customFormat="1" ht="27" hidden="1" x14ac:dyDescent="0.25">
      <c r="A1171" s="197"/>
      <c r="B1171" s="197">
        <v>3427</v>
      </c>
      <c r="C1171" s="199" t="s">
        <v>70</v>
      </c>
      <c r="D1171" s="200"/>
      <c r="E1171" s="200"/>
      <c r="F1171" s="201">
        <f t="shared" si="1394"/>
        <v>0</v>
      </c>
      <c r="G1171" s="201"/>
      <c r="H1171" s="200"/>
      <c r="I1171" s="200"/>
      <c r="J1171" s="201">
        <f t="shared" si="1371"/>
        <v>0</v>
      </c>
      <c r="K1171" s="200"/>
      <c r="L1171" s="200"/>
      <c r="M1171" s="200"/>
      <c r="N1171" s="200"/>
      <c r="O1171" s="200"/>
      <c r="P1171" s="200"/>
      <c r="Q1171" s="200"/>
      <c r="R1171" s="200"/>
      <c r="S1171" s="200"/>
      <c r="T1171" s="201">
        <f t="shared" si="1380"/>
        <v>0</v>
      </c>
      <c r="U1171" s="201">
        <f t="shared" si="1373"/>
        <v>0</v>
      </c>
      <c r="V1171" s="200"/>
      <c r="W1171" s="201">
        <f t="shared" si="1375"/>
        <v>0</v>
      </c>
      <c r="X1171" s="200"/>
      <c r="Y1171" s="200"/>
      <c r="AA1171" s="295"/>
    </row>
    <row r="1172" spans="1:27" s="202" customFormat="1" ht="27" hidden="1" x14ac:dyDescent="0.25">
      <c r="A1172" s="197"/>
      <c r="B1172" s="197">
        <v>3428</v>
      </c>
      <c r="C1172" s="199" t="s">
        <v>71</v>
      </c>
      <c r="D1172" s="200"/>
      <c r="E1172" s="200"/>
      <c r="F1172" s="201">
        <f t="shared" si="1394"/>
        <v>0</v>
      </c>
      <c r="G1172" s="201"/>
      <c r="H1172" s="200"/>
      <c r="I1172" s="200"/>
      <c r="J1172" s="201">
        <f t="shared" si="1371"/>
        <v>0</v>
      </c>
      <c r="K1172" s="200"/>
      <c r="L1172" s="200"/>
      <c r="M1172" s="200"/>
      <c r="N1172" s="200"/>
      <c r="O1172" s="200"/>
      <c r="P1172" s="200"/>
      <c r="Q1172" s="200"/>
      <c r="R1172" s="200"/>
      <c r="S1172" s="200"/>
      <c r="T1172" s="201">
        <f t="shared" si="1380"/>
        <v>0</v>
      </c>
      <c r="U1172" s="201">
        <f t="shared" si="1373"/>
        <v>0</v>
      </c>
      <c r="V1172" s="200"/>
      <c r="W1172" s="201">
        <f t="shared" si="1375"/>
        <v>0</v>
      </c>
      <c r="X1172" s="200"/>
      <c r="Y1172" s="200"/>
      <c r="AA1172" s="295"/>
    </row>
    <row r="1173" spans="1:27" s="192" customFormat="1" ht="27" hidden="1" x14ac:dyDescent="0.25">
      <c r="A1173" s="189"/>
      <c r="B1173" s="189">
        <v>343</v>
      </c>
      <c r="C1173" s="199" t="s">
        <v>72</v>
      </c>
      <c r="D1173" s="191">
        <f t="shared" ref="D1173:E1173" si="1439">SUM(D1174+D1175+D1176+D1177)</f>
        <v>0</v>
      </c>
      <c r="E1173" s="191">
        <f t="shared" si="1439"/>
        <v>0</v>
      </c>
      <c r="F1173" s="201">
        <f t="shared" si="1394"/>
        <v>0</v>
      </c>
      <c r="G1173" s="191"/>
      <c r="H1173" s="191">
        <f t="shared" ref="H1173:I1173" si="1440">SUM(H1174+H1175+H1176+H1177)</f>
        <v>0</v>
      </c>
      <c r="I1173" s="191">
        <f t="shared" si="1440"/>
        <v>0</v>
      </c>
      <c r="J1173" s="201">
        <f t="shared" si="1371"/>
        <v>0</v>
      </c>
      <c r="K1173" s="191">
        <f t="shared" ref="K1173:S1173" si="1441">SUM(K1174+K1175+K1176+K1177)</f>
        <v>0</v>
      </c>
      <c r="L1173" s="191">
        <f t="shared" si="1441"/>
        <v>0</v>
      </c>
      <c r="M1173" s="191">
        <f t="shared" si="1441"/>
        <v>0</v>
      </c>
      <c r="N1173" s="191">
        <f t="shared" si="1441"/>
        <v>0</v>
      </c>
      <c r="O1173" s="191">
        <f t="shared" si="1441"/>
        <v>0</v>
      </c>
      <c r="P1173" s="191">
        <f t="shared" si="1441"/>
        <v>0</v>
      </c>
      <c r="Q1173" s="191">
        <f t="shared" si="1441"/>
        <v>0</v>
      </c>
      <c r="R1173" s="191">
        <f t="shared" si="1441"/>
        <v>0</v>
      </c>
      <c r="S1173" s="191">
        <f t="shared" si="1441"/>
        <v>0</v>
      </c>
      <c r="T1173" s="201">
        <f t="shared" si="1380"/>
        <v>0</v>
      </c>
      <c r="U1173" s="201">
        <f t="shared" si="1373"/>
        <v>0</v>
      </c>
      <c r="V1173" s="191">
        <f t="shared" ref="V1173" si="1442">SUM(V1174+V1175+V1176+V1177)</f>
        <v>0</v>
      </c>
      <c r="W1173" s="201">
        <f t="shared" si="1375"/>
        <v>0</v>
      </c>
      <c r="X1173" s="191">
        <f t="shared" ref="X1173:Y1173" si="1443">SUM(X1174+X1175+X1176+X1177)</f>
        <v>0</v>
      </c>
      <c r="Y1173" s="191">
        <f t="shared" si="1443"/>
        <v>0</v>
      </c>
      <c r="AA1173" s="295"/>
    </row>
    <row r="1174" spans="1:27" s="202" customFormat="1" hidden="1" x14ac:dyDescent="0.25">
      <c r="A1174" s="197"/>
      <c r="B1174" s="198" t="s">
        <v>74</v>
      </c>
      <c r="C1174" s="199" t="s">
        <v>73</v>
      </c>
      <c r="D1174" s="200"/>
      <c r="E1174" s="200"/>
      <c r="F1174" s="201">
        <f t="shared" si="1394"/>
        <v>0</v>
      </c>
      <c r="G1174" s="201"/>
      <c r="H1174" s="200"/>
      <c r="I1174" s="200"/>
      <c r="J1174" s="201">
        <f t="shared" si="1371"/>
        <v>0</v>
      </c>
      <c r="K1174" s="200"/>
      <c r="L1174" s="200"/>
      <c r="M1174" s="200"/>
      <c r="N1174" s="200"/>
      <c r="O1174" s="200"/>
      <c r="P1174" s="200"/>
      <c r="Q1174" s="200"/>
      <c r="R1174" s="200"/>
      <c r="S1174" s="200"/>
      <c r="T1174" s="201">
        <f t="shared" si="1380"/>
        <v>0</v>
      </c>
      <c r="U1174" s="201">
        <f t="shared" si="1373"/>
        <v>0</v>
      </c>
      <c r="V1174" s="200"/>
      <c r="W1174" s="201">
        <f t="shared" si="1375"/>
        <v>0</v>
      </c>
      <c r="X1174" s="200"/>
      <c r="Y1174" s="200"/>
      <c r="AA1174" s="295"/>
    </row>
    <row r="1175" spans="1:27" s="202" customFormat="1" hidden="1" x14ac:dyDescent="0.25">
      <c r="A1175" s="197"/>
      <c r="B1175" s="198" t="s">
        <v>76</v>
      </c>
      <c r="C1175" s="190"/>
      <c r="D1175" s="200"/>
      <c r="E1175" s="200"/>
      <c r="F1175" s="201">
        <f t="shared" si="1394"/>
        <v>0</v>
      </c>
      <c r="G1175" s="201"/>
      <c r="H1175" s="200"/>
      <c r="I1175" s="200"/>
      <c r="J1175" s="201">
        <f t="shared" si="1371"/>
        <v>0</v>
      </c>
      <c r="K1175" s="200"/>
      <c r="L1175" s="200"/>
      <c r="M1175" s="200"/>
      <c r="N1175" s="200"/>
      <c r="O1175" s="200"/>
      <c r="P1175" s="200"/>
      <c r="Q1175" s="200"/>
      <c r="R1175" s="200"/>
      <c r="S1175" s="200"/>
      <c r="T1175" s="201">
        <f t="shared" si="1380"/>
        <v>0</v>
      </c>
      <c r="U1175" s="201">
        <f t="shared" si="1373"/>
        <v>0</v>
      </c>
      <c r="V1175" s="200"/>
      <c r="W1175" s="201">
        <f t="shared" si="1375"/>
        <v>0</v>
      </c>
      <c r="X1175" s="200"/>
      <c r="Y1175" s="200"/>
      <c r="AA1175" s="295"/>
    </row>
    <row r="1176" spans="1:27" s="202" customFormat="1" hidden="1" x14ac:dyDescent="0.25">
      <c r="A1176" s="197"/>
      <c r="B1176" s="198" t="s">
        <v>78</v>
      </c>
      <c r="C1176" s="199" t="s">
        <v>75</v>
      </c>
      <c r="D1176" s="200"/>
      <c r="E1176" s="200"/>
      <c r="F1176" s="201">
        <f t="shared" si="1394"/>
        <v>0</v>
      </c>
      <c r="G1176" s="201"/>
      <c r="H1176" s="200"/>
      <c r="I1176" s="200"/>
      <c r="J1176" s="201">
        <f t="shared" si="1371"/>
        <v>0</v>
      </c>
      <c r="K1176" s="200"/>
      <c r="L1176" s="200"/>
      <c r="M1176" s="200"/>
      <c r="N1176" s="200"/>
      <c r="O1176" s="200"/>
      <c r="P1176" s="200"/>
      <c r="Q1176" s="200"/>
      <c r="R1176" s="200"/>
      <c r="S1176" s="200"/>
      <c r="T1176" s="201">
        <f t="shared" si="1380"/>
        <v>0</v>
      </c>
      <c r="U1176" s="201">
        <f t="shared" si="1373"/>
        <v>0</v>
      </c>
      <c r="V1176" s="200"/>
      <c r="W1176" s="201">
        <f t="shared" si="1375"/>
        <v>0</v>
      </c>
      <c r="X1176" s="200"/>
      <c r="Y1176" s="200"/>
      <c r="AA1176" s="295"/>
    </row>
    <row r="1177" spans="1:27" s="202" customFormat="1" ht="27" hidden="1" x14ac:dyDescent="0.25">
      <c r="A1177" s="197"/>
      <c r="B1177" s="198" t="s">
        <v>80</v>
      </c>
      <c r="C1177" s="199" t="s">
        <v>77</v>
      </c>
      <c r="D1177" s="200"/>
      <c r="E1177" s="200"/>
      <c r="F1177" s="201">
        <f t="shared" si="1394"/>
        <v>0</v>
      </c>
      <c r="G1177" s="201"/>
      <c r="H1177" s="200"/>
      <c r="I1177" s="200"/>
      <c r="J1177" s="201">
        <f t="shared" si="1371"/>
        <v>0</v>
      </c>
      <c r="K1177" s="200"/>
      <c r="L1177" s="200"/>
      <c r="M1177" s="200"/>
      <c r="N1177" s="200"/>
      <c r="O1177" s="200"/>
      <c r="P1177" s="200"/>
      <c r="Q1177" s="200"/>
      <c r="R1177" s="200"/>
      <c r="S1177" s="200"/>
      <c r="T1177" s="201">
        <f t="shared" si="1380"/>
        <v>0</v>
      </c>
      <c r="U1177" s="201">
        <f t="shared" si="1373"/>
        <v>0</v>
      </c>
      <c r="V1177" s="200"/>
      <c r="W1177" s="201">
        <f t="shared" si="1375"/>
        <v>0</v>
      </c>
      <c r="X1177" s="200"/>
      <c r="Y1177" s="200"/>
      <c r="AA1177" s="295"/>
    </row>
    <row r="1178" spans="1:27" s="7" customFormat="1" hidden="1" x14ac:dyDescent="0.25">
      <c r="B1178" s="5">
        <v>4</v>
      </c>
      <c r="C1178" s="199" t="s">
        <v>79</v>
      </c>
      <c r="D1178" s="4">
        <f>SUM(D1179)</f>
        <v>0</v>
      </c>
      <c r="E1178" s="4">
        <f t="shared" ref="E1178:V1178" si="1444">SUM(E1179)</f>
        <v>0</v>
      </c>
      <c r="F1178" s="201">
        <f t="shared" si="1394"/>
        <v>0</v>
      </c>
      <c r="G1178" s="4"/>
      <c r="H1178" s="4">
        <f t="shared" si="1444"/>
        <v>0</v>
      </c>
      <c r="I1178" s="4">
        <f t="shared" si="1444"/>
        <v>0</v>
      </c>
      <c r="J1178" s="201">
        <f t="shared" si="1371"/>
        <v>0</v>
      </c>
      <c r="K1178" s="4">
        <f t="shared" si="1444"/>
        <v>0</v>
      </c>
      <c r="L1178" s="4">
        <f t="shared" si="1444"/>
        <v>0</v>
      </c>
      <c r="M1178" s="4">
        <f t="shared" si="1444"/>
        <v>0</v>
      </c>
      <c r="N1178" s="4">
        <f t="shared" si="1444"/>
        <v>0</v>
      </c>
      <c r="O1178" s="4">
        <f t="shared" si="1444"/>
        <v>0</v>
      </c>
      <c r="P1178" s="4">
        <f t="shared" si="1444"/>
        <v>0</v>
      </c>
      <c r="Q1178" s="4">
        <f t="shared" si="1444"/>
        <v>0</v>
      </c>
      <c r="R1178" s="4">
        <f t="shared" si="1444"/>
        <v>0</v>
      </c>
      <c r="S1178" s="4">
        <f t="shared" si="1444"/>
        <v>0</v>
      </c>
      <c r="T1178" s="201">
        <f t="shared" si="1380"/>
        <v>0</v>
      </c>
      <c r="U1178" s="201">
        <f t="shared" si="1373"/>
        <v>0</v>
      </c>
      <c r="V1178" s="4">
        <f t="shared" si="1444"/>
        <v>0</v>
      </c>
      <c r="W1178" s="201">
        <f t="shared" si="1375"/>
        <v>0</v>
      </c>
      <c r="X1178" s="4">
        <f t="shared" ref="X1178:Y1178" si="1445">SUM(X1179)</f>
        <v>0</v>
      </c>
      <c r="Y1178" s="4">
        <f t="shared" si="1445"/>
        <v>0</v>
      </c>
      <c r="AA1178" s="295"/>
    </row>
    <row r="1179" spans="1:27" s="7" customFormat="1" hidden="1" x14ac:dyDescent="0.25">
      <c r="B1179" s="5">
        <v>42</v>
      </c>
      <c r="C1179" s="199" t="s">
        <v>81</v>
      </c>
      <c r="D1179" s="4">
        <f t="shared" ref="D1179:E1179" si="1446">SUM(D1180+D1188+D1191+D1196)</f>
        <v>0</v>
      </c>
      <c r="E1179" s="4">
        <f t="shared" si="1446"/>
        <v>0</v>
      </c>
      <c r="F1179" s="201">
        <f t="shared" si="1394"/>
        <v>0</v>
      </c>
      <c r="G1179" s="4"/>
      <c r="H1179" s="4">
        <f t="shared" ref="H1179:I1179" si="1447">SUM(H1180+H1188+H1191+H1196)</f>
        <v>0</v>
      </c>
      <c r="I1179" s="4">
        <f t="shared" si="1447"/>
        <v>0</v>
      </c>
      <c r="J1179" s="201">
        <f t="shared" si="1371"/>
        <v>0</v>
      </c>
      <c r="K1179" s="4">
        <f t="shared" ref="K1179:S1179" si="1448">SUM(K1180+K1188+K1191+K1196)</f>
        <v>0</v>
      </c>
      <c r="L1179" s="4">
        <f t="shared" si="1448"/>
        <v>0</v>
      </c>
      <c r="M1179" s="4">
        <f t="shared" si="1448"/>
        <v>0</v>
      </c>
      <c r="N1179" s="4">
        <f t="shared" si="1448"/>
        <v>0</v>
      </c>
      <c r="O1179" s="4">
        <f t="shared" si="1448"/>
        <v>0</v>
      </c>
      <c r="P1179" s="4">
        <f t="shared" si="1448"/>
        <v>0</v>
      </c>
      <c r="Q1179" s="4">
        <f t="shared" si="1448"/>
        <v>0</v>
      </c>
      <c r="R1179" s="4">
        <f t="shared" si="1448"/>
        <v>0</v>
      </c>
      <c r="S1179" s="4">
        <f t="shared" si="1448"/>
        <v>0</v>
      </c>
      <c r="T1179" s="201">
        <f t="shared" si="1380"/>
        <v>0</v>
      </c>
      <c r="U1179" s="201">
        <f t="shared" si="1373"/>
        <v>0</v>
      </c>
      <c r="V1179" s="4">
        <f t="shared" ref="V1179" si="1449">SUM(V1180+V1188+V1191+V1196)</f>
        <v>0</v>
      </c>
      <c r="W1179" s="201">
        <f t="shared" si="1375"/>
        <v>0</v>
      </c>
      <c r="X1179" s="4">
        <f t="shared" ref="X1179:Y1179" si="1450">SUM(X1180+X1188+X1191+X1196)</f>
        <v>0</v>
      </c>
      <c r="Y1179" s="4">
        <f t="shared" si="1450"/>
        <v>0</v>
      </c>
      <c r="AA1179" s="295"/>
    </row>
    <row r="1180" spans="1:27" s="7" customFormat="1" hidden="1" x14ac:dyDescent="0.25">
      <c r="B1180" s="5">
        <v>422</v>
      </c>
      <c r="C1180" s="7" t="s">
        <v>118</v>
      </c>
      <c r="D1180" s="4">
        <f t="shared" ref="D1180:E1180" si="1451">SUM(D1181+D1182+D1183+D1184+D1185+D1186+D1187)</f>
        <v>0</v>
      </c>
      <c r="E1180" s="4">
        <f t="shared" si="1451"/>
        <v>0</v>
      </c>
      <c r="F1180" s="201">
        <f t="shared" ref="F1180:F1198" si="1452">SUM(H1180:S1180)</f>
        <v>0</v>
      </c>
      <c r="G1180" s="4"/>
      <c r="H1180" s="4">
        <f t="shared" ref="H1180:I1180" si="1453">SUM(H1181+H1182+H1183+H1184+H1185+H1186+H1187)</f>
        <v>0</v>
      </c>
      <c r="I1180" s="4">
        <f t="shared" si="1453"/>
        <v>0</v>
      </c>
      <c r="J1180" s="201">
        <f t="shared" si="1371"/>
        <v>0</v>
      </c>
      <c r="K1180" s="4">
        <f t="shared" ref="K1180:S1180" si="1454">SUM(K1181+K1182+K1183+K1184+K1185+K1186+K1187)</f>
        <v>0</v>
      </c>
      <c r="L1180" s="4">
        <f t="shared" si="1454"/>
        <v>0</v>
      </c>
      <c r="M1180" s="4">
        <f t="shared" si="1454"/>
        <v>0</v>
      </c>
      <c r="N1180" s="4">
        <f t="shared" si="1454"/>
        <v>0</v>
      </c>
      <c r="O1180" s="4">
        <f t="shared" si="1454"/>
        <v>0</v>
      </c>
      <c r="P1180" s="4">
        <f t="shared" si="1454"/>
        <v>0</v>
      </c>
      <c r="Q1180" s="4">
        <f t="shared" si="1454"/>
        <v>0</v>
      </c>
      <c r="R1180" s="4">
        <f t="shared" si="1454"/>
        <v>0</v>
      </c>
      <c r="S1180" s="4">
        <f t="shared" si="1454"/>
        <v>0</v>
      </c>
      <c r="T1180" s="201">
        <f t="shared" si="1380"/>
        <v>0</v>
      </c>
      <c r="U1180" s="201">
        <f t="shared" si="1373"/>
        <v>0</v>
      </c>
      <c r="V1180" s="4">
        <f t="shared" ref="V1180" si="1455">SUM(V1181+V1182+V1183+V1184+V1185+V1186+V1187)</f>
        <v>0</v>
      </c>
      <c r="W1180" s="201">
        <f t="shared" si="1375"/>
        <v>0</v>
      </c>
      <c r="X1180" s="4">
        <f t="shared" ref="X1180:Y1180" si="1456">SUM(X1181+X1182+X1183+X1184+X1185+X1186+X1187)</f>
        <v>0</v>
      </c>
      <c r="Y1180" s="4">
        <f t="shared" si="1456"/>
        <v>0</v>
      </c>
      <c r="AA1180" s="295"/>
    </row>
    <row r="1181" spans="1:27" s="202" customFormat="1" hidden="1" x14ac:dyDescent="0.25">
      <c r="A1181" s="197"/>
      <c r="B1181" s="206" t="s">
        <v>82</v>
      </c>
      <c r="C1181" s="7"/>
      <c r="D1181" s="200"/>
      <c r="E1181" s="200"/>
      <c r="F1181" s="201">
        <f t="shared" si="1452"/>
        <v>0</v>
      </c>
      <c r="G1181" s="201"/>
      <c r="H1181" s="200"/>
      <c r="I1181" s="200"/>
      <c r="J1181" s="201">
        <f t="shared" ref="J1181:J1198" si="1457">SUM(H1181:I1181)</f>
        <v>0</v>
      </c>
      <c r="K1181" s="200"/>
      <c r="L1181" s="200"/>
      <c r="M1181" s="200"/>
      <c r="N1181" s="200"/>
      <c r="O1181" s="200"/>
      <c r="P1181" s="200"/>
      <c r="Q1181" s="200"/>
      <c r="R1181" s="200"/>
      <c r="S1181" s="200"/>
      <c r="T1181" s="201">
        <f t="shared" si="1380"/>
        <v>0</v>
      </c>
      <c r="U1181" s="201">
        <f t="shared" si="1373"/>
        <v>0</v>
      </c>
      <c r="V1181" s="200"/>
      <c r="W1181" s="201">
        <f t="shared" si="1375"/>
        <v>0</v>
      </c>
      <c r="X1181" s="200"/>
      <c r="Y1181" s="200"/>
      <c r="AA1181" s="295"/>
    </row>
    <row r="1182" spans="1:27" s="202" customFormat="1" hidden="1" x14ac:dyDescent="0.25">
      <c r="A1182" s="197"/>
      <c r="B1182" s="206" t="s">
        <v>84</v>
      </c>
      <c r="C1182" s="7"/>
      <c r="D1182" s="200"/>
      <c r="E1182" s="200"/>
      <c r="F1182" s="201">
        <f t="shared" si="1452"/>
        <v>0</v>
      </c>
      <c r="G1182" s="201"/>
      <c r="H1182" s="200"/>
      <c r="I1182" s="200"/>
      <c r="J1182" s="201">
        <f t="shared" si="1457"/>
        <v>0</v>
      </c>
      <c r="K1182" s="200"/>
      <c r="L1182" s="200"/>
      <c r="M1182" s="200"/>
      <c r="N1182" s="200"/>
      <c r="O1182" s="200"/>
      <c r="P1182" s="200"/>
      <c r="Q1182" s="200"/>
      <c r="R1182" s="200"/>
      <c r="S1182" s="200"/>
      <c r="T1182" s="201">
        <f t="shared" si="1380"/>
        <v>0</v>
      </c>
      <c r="U1182" s="201">
        <f t="shared" si="1373"/>
        <v>0</v>
      </c>
      <c r="V1182" s="200"/>
      <c r="W1182" s="201">
        <f t="shared" si="1375"/>
        <v>0</v>
      </c>
      <c r="X1182" s="200"/>
      <c r="Y1182" s="200"/>
      <c r="AA1182" s="295"/>
    </row>
    <row r="1183" spans="1:27" s="202" customFormat="1" hidden="1" x14ac:dyDescent="0.25">
      <c r="A1183" s="197"/>
      <c r="B1183" s="206" t="s">
        <v>86</v>
      </c>
      <c r="C1183" s="207" t="s">
        <v>83</v>
      </c>
      <c r="D1183" s="200"/>
      <c r="E1183" s="200"/>
      <c r="F1183" s="201">
        <f t="shared" si="1452"/>
        <v>0</v>
      </c>
      <c r="G1183" s="201"/>
      <c r="H1183" s="200"/>
      <c r="I1183" s="200"/>
      <c r="J1183" s="201">
        <f t="shared" si="1457"/>
        <v>0</v>
      </c>
      <c r="K1183" s="200"/>
      <c r="L1183" s="200"/>
      <c r="M1183" s="200"/>
      <c r="N1183" s="200"/>
      <c r="O1183" s="200"/>
      <c r="P1183" s="200"/>
      <c r="Q1183" s="200"/>
      <c r="R1183" s="200"/>
      <c r="S1183" s="200"/>
      <c r="T1183" s="201">
        <f t="shared" si="1380"/>
        <v>0</v>
      </c>
      <c r="U1183" s="201">
        <f t="shared" si="1373"/>
        <v>0</v>
      </c>
      <c r="V1183" s="200"/>
      <c r="W1183" s="201">
        <f t="shared" si="1375"/>
        <v>0</v>
      </c>
      <c r="X1183" s="200"/>
      <c r="Y1183" s="200"/>
      <c r="AA1183" s="295"/>
    </row>
    <row r="1184" spans="1:27" s="202" customFormat="1" hidden="1" x14ac:dyDescent="0.25">
      <c r="A1184" s="197"/>
      <c r="B1184" s="206" t="s">
        <v>88</v>
      </c>
      <c r="C1184" s="207" t="s">
        <v>85</v>
      </c>
      <c r="D1184" s="200"/>
      <c r="E1184" s="200"/>
      <c r="F1184" s="201">
        <f t="shared" si="1452"/>
        <v>0</v>
      </c>
      <c r="G1184" s="201"/>
      <c r="H1184" s="200"/>
      <c r="I1184" s="200"/>
      <c r="J1184" s="201">
        <f t="shared" si="1457"/>
        <v>0</v>
      </c>
      <c r="K1184" s="200"/>
      <c r="L1184" s="200"/>
      <c r="M1184" s="200"/>
      <c r="N1184" s="200"/>
      <c r="O1184" s="200"/>
      <c r="P1184" s="200"/>
      <c r="Q1184" s="200"/>
      <c r="R1184" s="200"/>
      <c r="S1184" s="200"/>
      <c r="T1184" s="201">
        <f t="shared" si="1380"/>
        <v>0</v>
      </c>
      <c r="U1184" s="201">
        <f t="shared" ref="U1184:U1198" si="1458">SUM(J1184+T1184)</f>
        <v>0</v>
      </c>
      <c r="V1184" s="200"/>
      <c r="W1184" s="201">
        <f t="shared" ref="W1184:W1198" si="1459">SUM(U1184:V1184)</f>
        <v>0</v>
      </c>
      <c r="X1184" s="200"/>
      <c r="Y1184" s="200"/>
      <c r="AA1184" s="295"/>
    </row>
    <row r="1185" spans="1:27" s="202" customFormat="1" hidden="1" x14ac:dyDescent="0.25">
      <c r="A1185" s="197"/>
      <c r="B1185" s="206" t="s">
        <v>90</v>
      </c>
      <c r="C1185" s="207" t="s">
        <v>87</v>
      </c>
      <c r="D1185" s="200"/>
      <c r="E1185" s="200"/>
      <c r="F1185" s="201">
        <f t="shared" si="1452"/>
        <v>0</v>
      </c>
      <c r="G1185" s="201"/>
      <c r="H1185" s="200"/>
      <c r="I1185" s="200"/>
      <c r="J1185" s="201">
        <f t="shared" si="1457"/>
        <v>0</v>
      </c>
      <c r="K1185" s="200"/>
      <c r="L1185" s="200"/>
      <c r="M1185" s="200"/>
      <c r="N1185" s="200"/>
      <c r="O1185" s="200"/>
      <c r="P1185" s="200"/>
      <c r="Q1185" s="200"/>
      <c r="R1185" s="200"/>
      <c r="S1185" s="200"/>
      <c r="T1185" s="201">
        <f t="shared" ref="T1185:T1198" si="1460">SUM(K1185:S1185)</f>
        <v>0</v>
      </c>
      <c r="U1185" s="201">
        <f t="shared" si="1458"/>
        <v>0</v>
      </c>
      <c r="V1185" s="200"/>
      <c r="W1185" s="201">
        <f t="shared" si="1459"/>
        <v>0</v>
      </c>
      <c r="X1185" s="200"/>
      <c r="Y1185" s="200"/>
      <c r="AA1185" s="295"/>
    </row>
    <row r="1186" spans="1:27" s="202" customFormat="1" hidden="1" x14ac:dyDescent="0.25">
      <c r="A1186" s="197"/>
      <c r="B1186" s="206" t="s">
        <v>92</v>
      </c>
      <c r="C1186" s="207" t="s">
        <v>89</v>
      </c>
      <c r="D1186" s="200"/>
      <c r="E1186" s="200"/>
      <c r="F1186" s="201">
        <f t="shared" si="1452"/>
        <v>0</v>
      </c>
      <c r="G1186" s="201"/>
      <c r="H1186" s="200"/>
      <c r="I1186" s="200"/>
      <c r="J1186" s="201">
        <f t="shared" si="1457"/>
        <v>0</v>
      </c>
      <c r="K1186" s="200"/>
      <c r="L1186" s="200"/>
      <c r="M1186" s="200"/>
      <c r="N1186" s="200"/>
      <c r="O1186" s="200"/>
      <c r="P1186" s="200"/>
      <c r="Q1186" s="200"/>
      <c r="R1186" s="200"/>
      <c r="S1186" s="200"/>
      <c r="T1186" s="201">
        <f t="shared" si="1460"/>
        <v>0</v>
      </c>
      <c r="U1186" s="201">
        <f t="shared" si="1458"/>
        <v>0</v>
      </c>
      <c r="V1186" s="200"/>
      <c r="W1186" s="201">
        <f t="shared" si="1459"/>
        <v>0</v>
      </c>
      <c r="X1186" s="200"/>
      <c r="Y1186" s="200"/>
      <c r="AA1186" s="295"/>
    </row>
    <row r="1187" spans="1:27" s="202" customFormat="1" hidden="1" x14ac:dyDescent="0.25">
      <c r="A1187" s="197"/>
      <c r="B1187" s="206" t="s">
        <v>94</v>
      </c>
      <c r="C1187" s="207" t="s">
        <v>91</v>
      </c>
      <c r="D1187" s="200"/>
      <c r="E1187" s="200"/>
      <c r="F1187" s="201">
        <f t="shared" si="1452"/>
        <v>0</v>
      </c>
      <c r="G1187" s="201"/>
      <c r="H1187" s="200"/>
      <c r="I1187" s="200"/>
      <c r="J1187" s="201">
        <f t="shared" si="1457"/>
        <v>0</v>
      </c>
      <c r="K1187" s="200"/>
      <c r="L1187" s="200"/>
      <c r="M1187" s="200"/>
      <c r="N1187" s="200"/>
      <c r="O1187" s="200"/>
      <c r="P1187" s="200"/>
      <c r="Q1187" s="200"/>
      <c r="R1187" s="200"/>
      <c r="S1187" s="200"/>
      <c r="T1187" s="201">
        <f t="shared" si="1460"/>
        <v>0</v>
      </c>
      <c r="U1187" s="201">
        <f t="shared" si="1458"/>
        <v>0</v>
      </c>
      <c r="V1187" s="200"/>
      <c r="W1187" s="201">
        <f t="shared" si="1459"/>
        <v>0</v>
      </c>
      <c r="X1187" s="200"/>
      <c r="Y1187" s="200"/>
      <c r="AA1187" s="295"/>
    </row>
    <row r="1188" spans="1:27" s="192" customFormat="1" hidden="1" x14ac:dyDescent="0.25">
      <c r="A1188" s="189"/>
      <c r="B1188" s="189">
        <v>423</v>
      </c>
      <c r="C1188" s="207" t="s">
        <v>93</v>
      </c>
      <c r="D1188" s="191">
        <f t="shared" ref="D1188:E1188" si="1461">SUM(D1189+D1190)</f>
        <v>0</v>
      </c>
      <c r="E1188" s="191">
        <f t="shared" si="1461"/>
        <v>0</v>
      </c>
      <c r="F1188" s="201">
        <f t="shared" si="1452"/>
        <v>0</v>
      </c>
      <c r="G1188" s="191"/>
      <c r="H1188" s="191">
        <f t="shared" ref="H1188:I1188" si="1462">SUM(H1189+H1190)</f>
        <v>0</v>
      </c>
      <c r="I1188" s="191">
        <f t="shared" si="1462"/>
        <v>0</v>
      </c>
      <c r="J1188" s="201">
        <f t="shared" si="1457"/>
        <v>0</v>
      </c>
      <c r="K1188" s="191">
        <f t="shared" ref="K1188:S1188" si="1463">SUM(K1189+K1190)</f>
        <v>0</v>
      </c>
      <c r="L1188" s="191">
        <f t="shared" si="1463"/>
        <v>0</v>
      </c>
      <c r="M1188" s="191">
        <f t="shared" si="1463"/>
        <v>0</v>
      </c>
      <c r="N1188" s="191">
        <f t="shared" si="1463"/>
        <v>0</v>
      </c>
      <c r="O1188" s="191">
        <f t="shared" si="1463"/>
        <v>0</v>
      </c>
      <c r="P1188" s="191">
        <f t="shared" si="1463"/>
        <v>0</v>
      </c>
      <c r="Q1188" s="191">
        <f t="shared" si="1463"/>
        <v>0</v>
      </c>
      <c r="R1188" s="191">
        <f t="shared" si="1463"/>
        <v>0</v>
      </c>
      <c r="S1188" s="191">
        <f t="shared" si="1463"/>
        <v>0</v>
      </c>
      <c r="T1188" s="201">
        <f t="shared" si="1460"/>
        <v>0</v>
      </c>
      <c r="U1188" s="201">
        <f t="shared" si="1458"/>
        <v>0</v>
      </c>
      <c r="V1188" s="191">
        <f t="shared" ref="V1188" si="1464">SUM(V1189+V1190)</f>
        <v>0</v>
      </c>
      <c r="W1188" s="201">
        <f t="shared" si="1459"/>
        <v>0</v>
      </c>
      <c r="X1188" s="191">
        <f t="shared" ref="X1188:Y1188" si="1465">SUM(X1189+X1190)</f>
        <v>0</v>
      </c>
      <c r="Y1188" s="191">
        <f t="shared" si="1465"/>
        <v>0</v>
      </c>
      <c r="AA1188" s="295"/>
    </row>
    <row r="1189" spans="1:27" s="202" customFormat="1" hidden="1" x14ac:dyDescent="0.25">
      <c r="A1189" s="197"/>
      <c r="B1189" s="206" t="s">
        <v>96</v>
      </c>
      <c r="C1189" s="207" t="s">
        <v>95</v>
      </c>
      <c r="D1189" s="200"/>
      <c r="E1189" s="200"/>
      <c r="F1189" s="201">
        <f t="shared" si="1452"/>
        <v>0</v>
      </c>
      <c r="G1189" s="201"/>
      <c r="H1189" s="200"/>
      <c r="I1189" s="200"/>
      <c r="J1189" s="201">
        <f t="shared" si="1457"/>
        <v>0</v>
      </c>
      <c r="K1189" s="200"/>
      <c r="L1189" s="200"/>
      <c r="M1189" s="200"/>
      <c r="N1189" s="200"/>
      <c r="O1189" s="200"/>
      <c r="P1189" s="200"/>
      <c r="Q1189" s="200"/>
      <c r="R1189" s="200"/>
      <c r="S1189" s="200"/>
      <c r="T1189" s="201">
        <f t="shared" si="1460"/>
        <v>0</v>
      </c>
      <c r="U1189" s="201">
        <f t="shared" si="1458"/>
        <v>0</v>
      </c>
      <c r="V1189" s="200"/>
      <c r="W1189" s="201">
        <f t="shared" si="1459"/>
        <v>0</v>
      </c>
      <c r="X1189" s="200"/>
      <c r="Y1189" s="200"/>
      <c r="AA1189" s="295"/>
    </row>
    <row r="1190" spans="1:27" s="202" customFormat="1" hidden="1" x14ac:dyDescent="0.25">
      <c r="A1190" s="197"/>
      <c r="B1190" s="206" t="s">
        <v>98</v>
      </c>
      <c r="C1190" s="194"/>
      <c r="D1190" s="200"/>
      <c r="E1190" s="200"/>
      <c r="F1190" s="201">
        <f t="shared" si="1452"/>
        <v>0</v>
      </c>
      <c r="G1190" s="201"/>
      <c r="H1190" s="200"/>
      <c r="I1190" s="200"/>
      <c r="J1190" s="201">
        <f t="shared" si="1457"/>
        <v>0</v>
      </c>
      <c r="K1190" s="200"/>
      <c r="L1190" s="200"/>
      <c r="M1190" s="200"/>
      <c r="N1190" s="200"/>
      <c r="O1190" s="200"/>
      <c r="P1190" s="200"/>
      <c r="Q1190" s="200"/>
      <c r="R1190" s="200"/>
      <c r="S1190" s="200"/>
      <c r="T1190" s="201">
        <f t="shared" si="1460"/>
        <v>0</v>
      </c>
      <c r="U1190" s="201">
        <f t="shared" si="1458"/>
        <v>0</v>
      </c>
      <c r="V1190" s="200"/>
      <c r="W1190" s="201">
        <f t="shared" si="1459"/>
        <v>0</v>
      </c>
      <c r="X1190" s="200"/>
      <c r="Y1190" s="200"/>
      <c r="AA1190" s="295"/>
    </row>
    <row r="1191" spans="1:27" s="192" customFormat="1" hidden="1" x14ac:dyDescent="0.25">
      <c r="A1191" s="189"/>
      <c r="B1191" s="189">
        <v>424</v>
      </c>
      <c r="C1191" s="207" t="s">
        <v>97</v>
      </c>
      <c r="D1191" s="191">
        <f t="shared" ref="D1191:E1191" si="1466">SUM(D1192+D1193+D1194+D1195)</f>
        <v>0</v>
      </c>
      <c r="E1191" s="191">
        <f t="shared" si="1466"/>
        <v>0</v>
      </c>
      <c r="F1191" s="201">
        <f t="shared" si="1452"/>
        <v>0</v>
      </c>
      <c r="G1191" s="191"/>
      <c r="H1191" s="191">
        <f t="shared" ref="H1191:I1191" si="1467">SUM(H1192+H1193+H1194+H1195)</f>
        <v>0</v>
      </c>
      <c r="I1191" s="191">
        <f t="shared" si="1467"/>
        <v>0</v>
      </c>
      <c r="J1191" s="201">
        <f t="shared" si="1457"/>
        <v>0</v>
      </c>
      <c r="K1191" s="191">
        <f t="shared" ref="K1191:S1191" si="1468">SUM(K1192+K1193+K1194+K1195)</f>
        <v>0</v>
      </c>
      <c r="L1191" s="191">
        <f t="shared" si="1468"/>
        <v>0</v>
      </c>
      <c r="M1191" s="191">
        <f t="shared" si="1468"/>
        <v>0</v>
      </c>
      <c r="N1191" s="191">
        <f t="shared" si="1468"/>
        <v>0</v>
      </c>
      <c r="O1191" s="191">
        <f t="shared" si="1468"/>
        <v>0</v>
      </c>
      <c r="P1191" s="191">
        <f t="shared" si="1468"/>
        <v>0</v>
      </c>
      <c r="Q1191" s="191">
        <f t="shared" si="1468"/>
        <v>0</v>
      </c>
      <c r="R1191" s="191">
        <f t="shared" si="1468"/>
        <v>0</v>
      </c>
      <c r="S1191" s="191">
        <f t="shared" si="1468"/>
        <v>0</v>
      </c>
      <c r="T1191" s="201">
        <f t="shared" si="1460"/>
        <v>0</v>
      </c>
      <c r="U1191" s="201">
        <f t="shared" si="1458"/>
        <v>0</v>
      </c>
      <c r="V1191" s="191">
        <f t="shared" ref="V1191" si="1469">SUM(V1192+V1193+V1194+V1195)</f>
        <v>0</v>
      </c>
      <c r="W1191" s="201">
        <f t="shared" si="1459"/>
        <v>0</v>
      </c>
      <c r="X1191" s="191">
        <f t="shared" ref="X1191:Y1191" si="1470">SUM(X1192+X1193+X1194+X1195)</f>
        <v>0</v>
      </c>
      <c r="Y1191" s="191">
        <f t="shared" si="1470"/>
        <v>0</v>
      </c>
      <c r="AA1191" s="295"/>
    </row>
    <row r="1192" spans="1:27" s="202" customFormat="1" hidden="1" x14ac:dyDescent="0.25">
      <c r="A1192" s="197"/>
      <c r="B1192" s="208">
        <v>4241</v>
      </c>
      <c r="C1192" s="207" t="s">
        <v>99</v>
      </c>
      <c r="D1192" s="200"/>
      <c r="E1192" s="200"/>
      <c r="F1192" s="201">
        <f t="shared" si="1452"/>
        <v>0</v>
      </c>
      <c r="G1192" s="201"/>
      <c r="H1192" s="200"/>
      <c r="I1192" s="200"/>
      <c r="J1192" s="201">
        <f t="shared" si="1457"/>
        <v>0</v>
      </c>
      <c r="K1192" s="200"/>
      <c r="L1192" s="200"/>
      <c r="M1192" s="200"/>
      <c r="N1192" s="200"/>
      <c r="O1192" s="200"/>
      <c r="P1192" s="200"/>
      <c r="Q1192" s="200"/>
      <c r="R1192" s="200"/>
      <c r="S1192" s="200"/>
      <c r="T1192" s="201">
        <f t="shared" si="1460"/>
        <v>0</v>
      </c>
      <c r="U1192" s="201">
        <f t="shared" si="1458"/>
        <v>0</v>
      </c>
      <c r="V1192" s="200"/>
      <c r="W1192" s="201">
        <f t="shared" si="1459"/>
        <v>0</v>
      </c>
      <c r="X1192" s="200"/>
      <c r="Y1192" s="200"/>
      <c r="AA1192" s="295"/>
    </row>
    <row r="1193" spans="1:27" s="202" customFormat="1" hidden="1" x14ac:dyDescent="0.25">
      <c r="A1193" s="197"/>
      <c r="B1193" s="208">
        <v>4242</v>
      </c>
      <c r="C1193" s="194"/>
      <c r="D1193" s="200"/>
      <c r="E1193" s="200"/>
      <c r="F1193" s="201">
        <f t="shared" si="1452"/>
        <v>0</v>
      </c>
      <c r="G1193" s="201"/>
      <c r="H1193" s="200"/>
      <c r="I1193" s="200"/>
      <c r="J1193" s="201">
        <f t="shared" si="1457"/>
        <v>0</v>
      </c>
      <c r="K1193" s="200"/>
      <c r="L1193" s="200"/>
      <c r="M1193" s="200"/>
      <c r="N1193" s="200"/>
      <c r="O1193" s="200"/>
      <c r="P1193" s="200"/>
      <c r="Q1193" s="200"/>
      <c r="R1193" s="200"/>
      <c r="S1193" s="200"/>
      <c r="T1193" s="201">
        <f t="shared" si="1460"/>
        <v>0</v>
      </c>
      <c r="U1193" s="201">
        <f t="shared" si="1458"/>
        <v>0</v>
      </c>
      <c r="V1193" s="200"/>
      <c r="W1193" s="201">
        <f t="shared" si="1459"/>
        <v>0</v>
      </c>
      <c r="X1193" s="200"/>
      <c r="Y1193" s="200"/>
      <c r="AA1193" s="295"/>
    </row>
    <row r="1194" spans="1:27" s="202" customFormat="1" hidden="1" x14ac:dyDescent="0.25">
      <c r="A1194" s="197"/>
      <c r="B1194" s="208">
        <v>4243</v>
      </c>
      <c r="C1194" s="209" t="s">
        <v>100</v>
      </c>
      <c r="D1194" s="200"/>
      <c r="E1194" s="200"/>
      <c r="F1194" s="201">
        <f t="shared" si="1452"/>
        <v>0</v>
      </c>
      <c r="G1194" s="201"/>
      <c r="H1194" s="200"/>
      <c r="I1194" s="200"/>
      <c r="J1194" s="201">
        <f t="shared" si="1457"/>
        <v>0</v>
      </c>
      <c r="K1194" s="200"/>
      <c r="L1194" s="200"/>
      <c r="M1194" s="200"/>
      <c r="N1194" s="200"/>
      <c r="O1194" s="200"/>
      <c r="P1194" s="200"/>
      <c r="Q1194" s="200"/>
      <c r="R1194" s="200"/>
      <c r="S1194" s="200"/>
      <c r="T1194" s="201">
        <f t="shared" si="1460"/>
        <v>0</v>
      </c>
      <c r="U1194" s="201">
        <f t="shared" si="1458"/>
        <v>0</v>
      </c>
      <c r="V1194" s="200"/>
      <c r="W1194" s="201">
        <f t="shared" si="1459"/>
        <v>0</v>
      </c>
      <c r="X1194" s="200"/>
      <c r="Y1194" s="200"/>
      <c r="AA1194" s="295"/>
    </row>
    <row r="1195" spans="1:27" s="202" customFormat="1" hidden="1" x14ac:dyDescent="0.25">
      <c r="A1195" s="197"/>
      <c r="B1195" s="208">
        <v>4244</v>
      </c>
      <c r="C1195" s="210" t="s">
        <v>101</v>
      </c>
      <c r="D1195" s="200"/>
      <c r="E1195" s="200"/>
      <c r="F1195" s="201">
        <f t="shared" si="1452"/>
        <v>0</v>
      </c>
      <c r="G1195" s="201"/>
      <c r="H1195" s="200"/>
      <c r="I1195" s="200"/>
      <c r="J1195" s="201">
        <f t="shared" si="1457"/>
        <v>0</v>
      </c>
      <c r="K1195" s="200"/>
      <c r="L1195" s="200"/>
      <c r="M1195" s="200"/>
      <c r="N1195" s="200"/>
      <c r="O1195" s="200"/>
      <c r="P1195" s="200"/>
      <c r="Q1195" s="200"/>
      <c r="R1195" s="200"/>
      <c r="S1195" s="200"/>
      <c r="T1195" s="201">
        <f t="shared" si="1460"/>
        <v>0</v>
      </c>
      <c r="U1195" s="201">
        <f t="shared" si="1458"/>
        <v>0</v>
      </c>
      <c r="V1195" s="200"/>
      <c r="W1195" s="201">
        <f t="shared" si="1459"/>
        <v>0</v>
      </c>
      <c r="X1195" s="200"/>
      <c r="Y1195" s="200"/>
      <c r="AA1195" s="295"/>
    </row>
    <row r="1196" spans="1:27" s="192" customFormat="1" hidden="1" x14ac:dyDescent="0.25">
      <c r="A1196" s="189"/>
      <c r="B1196" s="189">
        <v>426</v>
      </c>
      <c r="C1196" s="210" t="s">
        <v>102</v>
      </c>
      <c r="D1196" s="191">
        <f t="shared" ref="D1196:E1196" si="1471">SUM(D1197+D1198)</f>
        <v>0</v>
      </c>
      <c r="E1196" s="191">
        <f t="shared" si="1471"/>
        <v>0</v>
      </c>
      <c r="F1196" s="201">
        <f t="shared" si="1452"/>
        <v>0</v>
      </c>
      <c r="G1196" s="191"/>
      <c r="H1196" s="191">
        <f t="shared" ref="H1196:I1196" si="1472">SUM(H1197+H1198)</f>
        <v>0</v>
      </c>
      <c r="I1196" s="191">
        <f t="shared" si="1472"/>
        <v>0</v>
      </c>
      <c r="J1196" s="201">
        <f t="shared" si="1457"/>
        <v>0</v>
      </c>
      <c r="K1196" s="191">
        <f t="shared" ref="K1196:S1196" si="1473">SUM(K1197+K1198)</f>
        <v>0</v>
      </c>
      <c r="L1196" s="191">
        <f t="shared" si="1473"/>
        <v>0</v>
      </c>
      <c r="M1196" s="191">
        <f t="shared" si="1473"/>
        <v>0</v>
      </c>
      <c r="N1196" s="191">
        <f t="shared" si="1473"/>
        <v>0</v>
      </c>
      <c r="O1196" s="191">
        <f t="shared" si="1473"/>
        <v>0</v>
      </c>
      <c r="P1196" s="191">
        <f t="shared" si="1473"/>
        <v>0</v>
      </c>
      <c r="Q1196" s="191">
        <f t="shared" si="1473"/>
        <v>0</v>
      </c>
      <c r="R1196" s="191">
        <f t="shared" si="1473"/>
        <v>0</v>
      </c>
      <c r="S1196" s="191">
        <f t="shared" si="1473"/>
        <v>0</v>
      </c>
      <c r="T1196" s="201">
        <f t="shared" si="1460"/>
        <v>0</v>
      </c>
      <c r="U1196" s="201">
        <f t="shared" si="1458"/>
        <v>0</v>
      </c>
      <c r="V1196" s="191">
        <f t="shared" ref="V1196" si="1474">SUM(V1197+V1198)</f>
        <v>0</v>
      </c>
      <c r="W1196" s="201">
        <f t="shared" si="1459"/>
        <v>0</v>
      </c>
      <c r="X1196" s="191">
        <f t="shared" ref="X1196:Y1196" si="1475">SUM(X1197+X1198)</f>
        <v>0</v>
      </c>
      <c r="Y1196" s="191">
        <f t="shared" si="1475"/>
        <v>0</v>
      </c>
      <c r="AA1196" s="295"/>
    </row>
    <row r="1197" spans="1:27" s="202" customFormat="1" hidden="1" x14ac:dyDescent="0.25">
      <c r="A1197" s="197"/>
      <c r="B1197" s="206">
        <v>4262</v>
      </c>
      <c r="C1197" s="210" t="s">
        <v>103</v>
      </c>
      <c r="D1197" s="200"/>
      <c r="E1197" s="200"/>
      <c r="F1197" s="201">
        <f t="shared" si="1452"/>
        <v>0</v>
      </c>
      <c r="G1197" s="201"/>
      <c r="H1197" s="200"/>
      <c r="I1197" s="200"/>
      <c r="J1197" s="201">
        <f t="shared" si="1457"/>
        <v>0</v>
      </c>
      <c r="K1197" s="200"/>
      <c r="L1197" s="200"/>
      <c r="M1197" s="200"/>
      <c r="N1197" s="200"/>
      <c r="O1197" s="200"/>
      <c r="P1197" s="200"/>
      <c r="Q1197" s="200"/>
      <c r="R1197" s="200"/>
      <c r="S1197" s="200"/>
      <c r="T1197" s="201">
        <f t="shared" si="1460"/>
        <v>0</v>
      </c>
      <c r="U1197" s="201">
        <f t="shared" si="1458"/>
        <v>0</v>
      </c>
      <c r="V1197" s="200"/>
      <c r="W1197" s="201">
        <f t="shared" si="1459"/>
        <v>0</v>
      </c>
      <c r="X1197" s="200"/>
      <c r="Y1197" s="200"/>
      <c r="AA1197" s="295"/>
    </row>
    <row r="1198" spans="1:27" s="202" customFormat="1" hidden="1" x14ac:dyDescent="0.25">
      <c r="A1198" s="197"/>
      <c r="B1198" s="206">
        <v>4263</v>
      </c>
      <c r="C1198" s="193"/>
      <c r="D1198" s="200"/>
      <c r="E1198" s="200"/>
      <c r="F1198" s="201">
        <f t="shared" si="1452"/>
        <v>0</v>
      </c>
      <c r="G1198" s="201"/>
      <c r="H1198" s="200"/>
      <c r="I1198" s="200"/>
      <c r="J1198" s="201">
        <f t="shared" si="1457"/>
        <v>0</v>
      </c>
      <c r="K1198" s="200"/>
      <c r="L1198" s="200"/>
      <c r="M1198" s="200"/>
      <c r="N1198" s="200"/>
      <c r="O1198" s="200"/>
      <c r="P1198" s="200"/>
      <c r="Q1198" s="200"/>
      <c r="R1198" s="200"/>
      <c r="S1198" s="200"/>
      <c r="T1198" s="201">
        <f t="shared" si="1460"/>
        <v>0</v>
      </c>
      <c r="U1198" s="201">
        <f t="shared" si="1458"/>
        <v>0</v>
      </c>
      <c r="V1198" s="200"/>
      <c r="W1198" s="201">
        <f t="shared" si="1459"/>
        <v>0</v>
      </c>
      <c r="X1198" s="200"/>
      <c r="Y1198" s="200"/>
      <c r="AA1198" s="295"/>
    </row>
    <row r="1199" spans="1:27" hidden="1" x14ac:dyDescent="0.25">
      <c r="C1199" s="207" t="s">
        <v>104</v>
      </c>
    </row>
    <row r="1200" spans="1:27" s="7" customFormat="1" hidden="1" x14ac:dyDescent="0.25">
      <c r="B1200" s="6"/>
      <c r="C1200" s="207" t="s">
        <v>105</v>
      </c>
      <c r="D1200" s="4">
        <f t="shared" ref="D1200:E1200" si="1476">SUM(D1201+D1258)</f>
        <v>0</v>
      </c>
      <c r="E1200" s="4">
        <f t="shared" si="1476"/>
        <v>0</v>
      </c>
      <c r="F1200" s="201">
        <f t="shared" ref="F1200:F1203" si="1477">SUM(H1200:S1200)</f>
        <v>0</v>
      </c>
      <c r="G1200" s="4"/>
      <c r="H1200" s="4">
        <f t="shared" ref="H1200:I1200" si="1478">SUM(H1201+H1258)</f>
        <v>0</v>
      </c>
      <c r="I1200" s="4">
        <f t="shared" si="1478"/>
        <v>0</v>
      </c>
      <c r="J1200" s="201">
        <f t="shared" ref="J1200:J1260" si="1479">SUM(H1200:I1200)</f>
        <v>0</v>
      </c>
      <c r="K1200" s="4">
        <f t="shared" ref="K1200:S1200" si="1480">SUM(K1201+K1258)</f>
        <v>0</v>
      </c>
      <c r="L1200" s="4">
        <f t="shared" si="1480"/>
        <v>0</v>
      </c>
      <c r="M1200" s="4">
        <f t="shared" si="1480"/>
        <v>0</v>
      </c>
      <c r="N1200" s="4">
        <f t="shared" si="1480"/>
        <v>0</v>
      </c>
      <c r="O1200" s="4">
        <f t="shared" si="1480"/>
        <v>0</v>
      </c>
      <c r="P1200" s="4">
        <f t="shared" si="1480"/>
        <v>0</v>
      </c>
      <c r="Q1200" s="4">
        <f t="shared" si="1480"/>
        <v>0</v>
      </c>
      <c r="R1200" s="4">
        <f t="shared" si="1480"/>
        <v>0</v>
      </c>
      <c r="S1200" s="4">
        <f t="shared" si="1480"/>
        <v>0</v>
      </c>
      <c r="T1200" s="201">
        <f>SUM(K1200:S1200)</f>
        <v>0</v>
      </c>
      <c r="U1200" s="201">
        <f t="shared" ref="U1200:U1263" si="1481">SUM(J1200+T1200)</f>
        <v>0</v>
      </c>
      <c r="V1200" s="4">
        <f t="shared" ref="V1200" si="1482">SUM(V1201+V1258)</f>
        <v>0</v>
      </c>
      <c r="W1200" s="201">
        <f t="shared" ref="W1200:W1263" si="1483">SUM(U1200:V1200)</f>
        <v>0</v>
      </c>
      <c r="X1200" s="4">
        <f t="shared" ref="X1200:Y1200" si="1484">SUM(X1201+X1258)</f>
        <v>0</v>
      </c>
      <c r="Y1200" s="4">
        <f t="shared" si="1484"/>
        <v>0</v>
      </c>
      <c r="AA1200" s="295"/>
    </row>
    <row r="1201" spans="1:27" s="7" customFormat="1" hidden="1" x14ac:dyDescent="0.25">
      <c r="B1201" s="6">
        <v>3</v>
      </c>
      <c r="C1201" s="2"/>
      <c r="D1201" s="4">
        <f t="shared" ref="D1201:E1201" si="1485">SUM(D1202+D1214+D1247)</f>
        <v>0</v>
      </c>
      <c r="E1201" s="4">
        <f t="shared" si="1485"/>
        <v>0</v>
      </c>
      <c r="F1201" s="201">
        <f t="shared" si="1477"/>
        <v>0</v>
      </c>
      <c r="G1201" s="4"/>
      <c r="H1201" s="4">
        <f t="shared" ref="H1201:I1201" si="1486">SUM(H1202+H1214+H1247)</f>
        <v>0</v>
      </c>
      <c r="I1201" s="4">
        <f t="shared" si="1486"/>
        <v>0</v>
      </c>
      <c r="J1201" s="201">
        <f t="shared" si="1479"/>
        <v>0</v>
      </c>
      <c r="K1201" s="4">
        <f t="shared" ref="K1201:S1201" si="1487">SUM(K1202+K1214+K1247)</f>
        <v>0</v>
      </c>
      <c r="L1201" s="4">
        <f t="shared" si="1487"/>
        <v>0</v>
      </c>
      <c r="M1201" s="4">
        <f t="shared" si="1487"/>
        <v>0</v>
      </c>
      <c r="N1201" s="4">
        <f t="shared" si="1487"/>
        <v>0</v>
      </c>
      <c r="O1201" s="4">
        <f t="shared" si="1487"/>
        <v>0</v>
      </c>
      <c r="P1201" s="4">
        <f t="shared" si="1487"/>
        <v>0</v>
      </c>
      <c r="Q1201" s="4">
        <f t="shared" si="1487"/>
        <v>0</v>
      </c>
      <c r="R1201" s="4">
        <f t="shared" si="1487"/>
        <v>0</v>
      </c>
      <c r="S1201" s="4">
        <f t="shared" si="1487"/>
        <v>0</v>
      </c>
      <c r="T1201" s="201">
        <f t="shared" ref="T1201:T1264" si="1488">SUM(K1201:S1201)</f>
        <v>0</v>
      </c>
      <c r="U1201" s="201">
        <f t="shared" si="1481"/>
        <v>0</v>
      </c>
      <c r="V1201" s="4">
        <f t="shared" ref="V1201" si="1489">SUM(V1202+V1214+V1247)</f>
        <v>0</v>
      </c>
      <c r="W1201" s="201">
        <f t="shared" si="1483"/>
        <v>0</v>
      </c>
      <c r="X1201" s="4">
        <f t="shared" ref="X1201:Y1201" si="1490">SUM(X1202+X1214+X1247)</f>
        <v>0</v>
      </c>
      <c r="Y1201" s="4">
        <f t="shared" si="1490"/>
        <v>0</v>
      </c>
      <c r="AA1201" s="295"/>
    </row>
    <row r="1202" spans="1:27" s="7" customFormat="1" hidden="1" x14ac:dyDescent="0.25">
      <c r="B1202" s="6">
        <v>31</v>
      </c>
      <c r="C1202" s="10" t="s">
        <v>550</v>
      </c>
      <c r="D1202" s="4">
        <f t="shared" ref="D1202:E1202" si="1491">SUM(D1203+D1208+D1210)</f>
        <v>0</v>
      </c>
      <c r="E1202" s="4">
        <f t="shared" si="1491"/>
        <v>0</v>
      </c>
      <c r="F1202" s="201">
        <f t="shared" si="1477"/>
        <v>0</v>
      </c>
      <c r="G1202" s="4"/>
      <c r="H1202" s="4">
        <f t="shared" ref="H1202:I1202" si="1492">SUM(H1203+H1208+H1210)</f>
        <v>0</v>
      </c>
      <c r="I1202" s="4">
        <f t="shared" si="1492"/>
        <v>0</v>
      </c>
      <c r="J1202" s="201">
        <f t="shared" si="1479"/>
        <v>0</v>
      </c>
      <c r="K1202" s="4">
        <f t="shared" ref="K1202:S1202" si="1493">SUM(K1203+K1208+K1210)</f>
        <v>0</v>
      </c>
      <c r="L1202" s="4">
        <f t="shared" si="1493"/>
        <v>0</v>
      </c>
      <c r="M1202" s="4">
        <f t="shared" si="1493"/>
        <v>0</v>
      </c>
      <c r="N1202" s="4">
        <f t="shared" si="1493"/>
        <v>0</v>
      </c>
      <c r="O1202" s="4">
        <f t="shared" si="1493"/>
        <v>0</v>
      </c>
      <c r="P1202" s="4">
        <f t="shared" si="1493"/>
        <v>0</v>
      </c>
      <c r="Q1202" s="4">
        <f t="shared" si="1493"/>
        <v>0</v>
      </c>
      <c r="R1202" s="4">
        <f t="shared" si="1493"/>
        <v>0</v>
      </c>
      <c r="S1202" s="4">
        <f t="shared" si="1493"/>
        <v>0</v>
      </c>
      <c r="T1202" s="201">
        <f t="shared" si="1488"/>
        <v>0</v>
      </c>
      <c r="U1202" s="201">
        <f t="shared" si="1481"/>
        <v>0</v>
      </c>
      <c r="V1202" s="4">
        <f t="shared" ref="V1202" si="1494">SUM(V1203+V1208+V1210)</f>
        <v>0</v>
      </c>
      <c r="W1202" s="201">
        <f t="shared" si="1483"/>
        <v>0</v>
      </c>
      <c r="X1202" s="4">
        <f t="shared" ref="X1202:Y1202" si="1495">SUM(X1203+X1208+X1210)</f>
        <v>0</v>
      </c>
      <c r="Y1202" s="4">
        <f t="shared" si="1495"/>
        <v>0</v>
      </c>
      <c r="AA1202" s="295"/>
    </row>
    <row r="1203" spans="1:27" s="7" customFormat="1" hidden="1" x14ac:dyDescent="0.25">
      <c r="B1203" s="6">
        <v>311</v>
      </c>
      <c r="C1203" s="7" t="s">
        <v>119</v>
      </c>
      <c r="D1203" s="4">
        <f t="shared" ref="D1203:E1203" si="1496">SUM(D1204+D1205+D1206+D1207)</f>
        <v>0</v>
      </c>
      <c r="E1203" s="4">
        <f t="shared" si="1496"/>
        <v>0</v>
      </c>
      <c r="F1203" s="201">
        <f t="shared" si="1477"/>
        <v>0</v>
      </c>
      <c r="G1203" s="4"/>
      <c r="H1203" s="4">
        <f t="shared" ref="H1203:I1203" si="1497">SUM(H1204+H1205+H1206+H1207)</f>
        <v>0</v>
      </c>
      <c r="I1203" s="4">
        <f t="shared" si="1497"/>
        <v>0</v>
      </c>
      <c r="J1203" s="201">
        <f t="shared" si="1479"/>
        <v>0</v>
      </c>
      <c r="K1203" s="4">
        <f t="shared" ref="K1203:S1203" si="1498">SUM(K1204+K1205+K1206+K1207)</f>
        <v>0</v>
      </c>
      <c r="L1203" s="4">
        <f t="shared" si="1498"/>
        <v>0</v>
      </c>
      <c r="M1203" s="4">
        <f t="shared" si="1498"/>
        <v>0</v>
      </c>
      <c r="N1203" s="4">
        <f t="shared" si="1498"/>
        <v>0</v>
      </c>
      <c r="O1203" s="4">
        <f t="shared" si="1498"/>
        <v>0</v>
      </c>
      <c r="P1203" s="4">
        <f t="shared" si="1498"/>
        <v>0</v>
      </c>
      <c r="Q1203" s="4">
        <f t="shared" si="1498"/>
        <v>0</v>
      </c>
      <c r="R1203" s="4">
        <f t="shared" si="1498"/>
        <v>0</v>
      </c>
      <c r="S1203" s="4">
        <f t="shared" si="1498"/>
        <v>0</v>
      </c>
      <c r="T1203" s="201">
        <f t="shared" si="1488"/>
        <v>0</v>
      </c>
      <c r="U1203" s="201">
        <f t="shared" si="1481"/>
        <v>0</v>
      </c>
      <c r="V1203" s="4">
        <f t="shared" ref="V1203" si="1499">SUM(V1204+V1205+V1206+V1207)</f>
        <v>0</v>
      </c>
      <c r="W1203" s="201">
        <f t="shared" si="1483"/>
        <v>0</v>
      </c>
      <c r="X1203" s="4">
        <f t="shared" ref="X1203:Y1203" si="1500">SUM(X1204+X1205+X1206+X1207)</f>
        <v>0</v>
      </c>
      <c r="Y1203" s="4">
        <f t="shared" si="1500"/>
        <v>0</v>
      </c>
      <c r="AA1203" s="295"/>
    </row>
    <row r="1204" spans="1:27" s="202" customFormat="1" hidden="1" x14ac:dyDescent="0.25">
      <c r="A1204" s="197"/>
      <c r="B1204" s="198" t="s">
        <v>0</v>
      </c>
      <c r="C1204" s="7"/>
      <c r="D1204" s="200"/>
      <c r="E1204" s="200"/>
      <c r="F1204" s="201">
        <f t="shared" ref="F1204" si="1501">SUM(H1204:S1204)</f>
        <v>0</v>
      </c>
      <c r="G1204" s="201"/>
      <c r="H1204" s="200"/>
      <c r="I1204" s="200"/>
      <c r="J1204" s="201">
        <f t="shared" si="1479"/>
        <v>0</v>
      </c>
      <c r="K1204" s="200"/>
      <c r="L1204" s="200"/>
      <c r="M1204" s="200"/>
      <c r="N1204" s="200"/>
      <c r="O1204" s="200"/>
      <c r="P1204" s="200"/>
      <c r="Q1204" s="200"/>
      <c r="R1204" s="200"/>
      <c r="S1204" s="200"/>
      <c r="T1204" s="201">
        <f t="shared" si="1488"/>
        <v>0</v>
      </c>
      <c r="U1204" s="201">
        <f t="shared" si="1481"/>
        <v>0</v>
      </c>
      <c r="V1204" s="200"/>
      <c r="W1204" s="201">
        <f t="shared" si="1483"/>
        <v>0</v>
      </c>
      <c r="X1204" s="200"/>
      <c r="Y1204" s="200"/>
      <c r="AA1204" s="295"/>
    </row>
    <row r="1205" spans="1:27" s="202" customFormat="1" hidden="1" x14ac:dyDescent="0.25">
      <c r="A1205" s="197"/>
      <c r="B1205" s="198" t="s">
        <v>2</v>
      </c>
      <c r="C1205" s="7"/>
      <c r="D1205" s="200"/>
      <c r="E1205" s="200"/>
      <c r="F1205" s="201">
        <f t="shared" ref="F1205:F1259" si="1502">SUM(H1205:S1205)</f>
        <v>0</v>
      </c>
      <c r="G1205" s="201"/>
      <c r="H1205" s="200"/>
      <c r="I1205" s="200"/>
      <c r="J1205" s="201">
        <f t="shared" si="1479"/>
        <v>0</v>
      </c>
      <c r="K1205" s="200"/>
      <c r="L1205" s="200"/>
      <c r="M1205" s="200"/>
      <c r="N1205" s="200"/>
      <c r="O1205" s="200"/>
      <c r="P1205" s="200"/>
      <c r="Q1205" s="200"/>
      <c r="R1205" s="200"/>
      <c r="S1205" s="200"/>
      <c r="T1205" s="201">
        <f t="shared" si="1488"/>
        <v>0</v>
      </c>
      <c r="U1205" s="201">
        <f t="shared" si="1481"/>
        <v>0</v>
      </c>
      <c r="V1205" s="200"/>
      <c r="W1205" s="201">
        <f t="shared" si="1483"/>
        <v>0</v>
      </c>
      <c r="X1205" s="200"/>
      <c r="Y1205" s="200"/>
      <c r="AA1205" s="295"/>
    </row>
    <row r="1206" spans="1:27" s="202" customFormat="1" hidden="1" x14ac:dyDescent="0.25">
      <c r="A1206" s="197"/>
      <c r="B1206" s="198" t="s">
        <v>4</v>
      </c>
      <c r="C1206" s="199" t="s">
        <v>1</v>
      </c>
      <c r="D1206" s="200"/>
      <c r="E1206" s="200"/>
      <c r="F1206" s="201">
        <f t="shared" si="1502"/>
        <v>0</v>
      </c>
      <c r="G1206" s="201"/>
      <c r="H1206" s="200"/>
      <c r="I1206" s="200"/>
      <c r="J1206" s="201">
        <f t="shared" si="1479"/>
        <v>0</v>
      </c>
      <c r="K1206" s="200"/>
      <c r="L1206" s="200"/>
      <c r="M1206" s="200"/>
      <c r="N1206" s="200"/>
      <c r="O1206" s="200"/>
      <c r="P1206" s="200"/>
      <c r="Q1206" s="200"/>
      <c r="R1206" s="200"/>
      <c r="S1206" s="200"/>
      <c r="T1206" s="201">
        <f t="shared" si="1488"/>
        <v>0</v>
      </c>
      <c r="U1206" s="201">
        <f t="shared" si="1481"/>
        <v>0</v>
      </c>
      <c r="V1206" s="200"/>
      <c r="W1206" s="201">
        <f t="shared" si="1483"/>
        <v>0</v>
      </c>
      <c r="X1206" s="200"/>
      <c r="Y1206" s="200"/>
      <c r="AA1206" s="295"/>
    </row>
    <row r="1207" spans="1:27" s="202" customFormat="1" hidden="1" x14ac:dyDescent="0.25">
      <c r="A1207" s="197"/>
      <c r="B1207" s="198" t="s">
        <v>6</v>
      </c>
      <c r="C1207" s="199" t="s">
        <v>3</v>
      </c>
      <c r="D1207" s="200"/>
      <c r="E1207" s="200"/>
      <c r="F1207" s="201">
        <f t="shared" si="1502"/>
        <v>0</v>
      </c>
      <c r="G1207" s="201"/>
      <c r="H1207" s="200"/>
      <c r="I1207" s="200"/>
      <c r="J1207" s="201">
        <f t="shared" si="1479"/>
        <v>0</v>
      </c>
      <c r="K1207" s="200"/>
      <c r="L1207" s="200"/>
      <c r="M1207" s="200"/>
      <c r="N1207" s="200"/>
      <c r="O1207" s="200"/>
      <c r="P1207" s="200"/>
      <c r="Q1207" s="200"/>
      <c r="R1207" s="200"/>
      <c r="S1207" s="200"/>
      <c r="T1207" s="201">
        <f t="shared" si="1488"/>
        <v>0</v>
      </c>
      <c r="U1207" s="201">
        <f t="shared" si="1481"/>
        <v>0</v>
      </c>
      <c r="V1207" s="200"/>
      <c r="W1207" s="201">
        <f t="shared" si="1483"/>
        <v>0</v>
      </c>
      <c r="X1207" s="200"/>
      <c r="Y1207" s="200"/>
      <c r="AA1207" s="295"/>
    </row>
    <row r="1208" spans="1:27" s="192" customFormat="1" hidden="1" x14ac:dyDescent="0.25">
      <c r="A1208" s="189"/>
      <c r="B1208" s="189">
        <v>312</v>
      </c>
      <c r="C1208" s="199" t="s">
        <v>5</v>
      </c>
      <c r="D1208" s="191">
        <f>SUM(D1209)</f>
        <v>0</v>
      </c>
      <c r="E1208" s="191">
        <f t="shared" ref="E1208:V1208" si="1503">SUM(E1209)</f>
        <v>0</v>
      </c>
      <c r="F1208" s="201">
        <f t="shared" si="1502"/>
        <v>0</v>
      </c>
      <c r="G1208" s="191"/>
      <c r="H1208" s="191">
        <f t="shared" si="1503"/>
        <v>0</v>
      </c>
      <c r="I1208" s="191">
        <f t="shared" si="1503"/>
        <v>0</v>
      </c>
      <c r="J1208" s="201">
        <f t="shared" si="1479"/>
        <v>0</v>
      </c>
      <c r="K1208" s="191">
        <f t="shared" si="1503"/>
        <v>0</v>
      </c>
      <c r="L1208" s="191">
        <f t="shared" si="1503"/>
        <v>0</v>
      </c>
      <c r="M1208" s="191">
        <f t="shared" si="1503"/>
        <v>0</v>
      </c>
      <c r="N1208" s="191">
        <f t="shared" si="1503"/>
        <v>0</v>
      </c>
      <c r="O1208" s="191">
        <f t="shared" si="1503"/>
        <v>0</v>
      </c>
      <c r="P1208" s="191">
        <f t="shared" si="1503"/>
        <v>0</v>
      </c>
      <c r="Q1208" s="191">
        <f t="shared" si="1503"/>
        <v>0</v>
      </c>
      <c r="R1208" s="191">
        <f t="shared" si="1503"/>
        <v>0</v>
      </c>
      <c r="S1208" s="191">
        <f t="shared" si="1503"/>
        <v>0</v>
      </c>
      <c r="T1208" s="201">
        <f t="shared" si="1488"/>
        <v>0</v>
      </c>
      <c r="U1208" s="201">
        <f t="shared" si="1481"/>
        <v>0</v>
      </c>
      <c r="V1208" s="191">
        <f t="shared" si="1503"/>
        <v>0</v>
      </c>
      <c r="W1208" s="201">
        <f t="shared" si="1483"/>
        <v>0</v>
      </c>
      <c r="X1208" s="191">
        <f t="shared" ref="X1208:Y1208" si="1504">SUM(X1209)</f>
        <v>0</v>
      </c>
      <c r="Y1208" s="191">
        <f t="shared" si="1504"/>
        <v>0</v>
      </c>
      <c r="AA1208" s="295"/>
    </row>
    <row r="1209" spans="1:27" s="202" customFormat="1" hidden="1" x14ac:dyDescent="0.25">
      <c r="A1209" s="197"/>
      <c r="B1209" s="198" t="s">
        <v>8</v>
      </c>
      <c r="C1209" s="199" t="s">
        <v>7</v>
      </c>
      <c r="D1209" s="200"/>
      <c r="E1209" s="200"/>
      <c r="F1209" s="201">
        <f t="shared" si="1502"/>
        <v>0</v>
      </c>
      <c r="G1209" s="201"/>
      <c r="H1209" s="200"/>
      <c r="I1209" s="200"/>
      <c r="J1209" s="201">
        <f t="shared" si="1479"/>
        <v>0</v>
      </c>
      <c r="K1209" s="200"/>
      <c r="L1209" s="200"/>
      <c r="M1209" s="200"/>
      <c r="N1209" s="200"/>
      <c r="O1209" s="200"/>
      <c r="P1209" s="200"/>
      <c r="Q1209" s="200"/>
      <c r="R1209" s="200"/>
      <c r="S1209" s="200"/>
      <c r="T1209" s="201">
        <f t="shared" si="1488"/>
        <v>0</v>
      </c>
      <c r="U1209" s="201">
        <f t="shared" si="1481"/>
        <v>0</v>
      </c>
      <c r="V1209" s="200"/>
      <c r="W1209" s="201">
        <f t="shared" si="1483"/>
        <v>0</v>
      </c>
      <c r="X1209" s="200"/>
      <c r="Y1209" s="200"/>
      <c r="AA1209" s="295"/>
    </row>
    <row r="1210" spans="1:27" s="192" customFormat="1" hidden="1" x14ac:dyDescent="0.25">
      <c r="A1210" s="189"/>
      <c r="B1210" s="189">
        <v>313</v>
      </c>
      <c r="C1210" s="190"/>
      <c r="D1210" s="191">
        <f t="shared" ref="D1210:E1210" si="1505">SUM(D1211+D1212+D1213)</f>
        <v>0</v>
      </c>
      <c r="E1210" s="191">
        <f t="shared" si="1505"/>
        <v>0</v>
      </c>
      <c r="F1210" s="201">
        <f t="shared" si="1502"/>
        <v>0</v>
      </c>
      <c r="G1210" s="191"/>
      <c r="H1210" s="191">
        <f t="shared" ref="H1210:I1210" si="1506">SUM(H1211+H1212+H1213)</f>
        <v>0</v>
      </c>
      <c r="I1210" s="191">
        <f t="shared" si="1506"/>
        <v>0</v>
      </c>
      <c r="J1210" s="201">
        <f t="shared" si="1479"/>
        <v>0</v>
      </c>
      <c r="K1210" s="191">
        <f t="shared" ref="K1210:S1210" si="1507">SUM(K1211+K1212+K1213)</f>
        <v>0</v>
      </c>
      <c r="L1210" s="191">
        <f t="shared" si="1507"/>
        <v>0</v>
      </c>
      <c r="M1210" s="191">
        <f t="shared" si="1507"/>
        <v>0</v>
      </c>
      <c r="N1210" s="191">
        <f t="shared" si="1507"/>
        <v>0</v>
      </c>
      <c r="O1210" s="191">
        <f t="shared" si="1507"/>
        <v>0</v>
      </c>
      <c r="P1210" s="191">
        <f t="shared" si="1507"/>
        <v>0</v>
      </c>
      <c r="Q1210" s="191">
        <f t="shared" si="1507"/>
        <v>0</v>
      </c>
      <c r="R1210" s="191">
        <f t="shared" si="1507"/>
        <v>0</v>
      </c>
      <c r="S1210" s="191">
        <f t="shared" si="1507"/>
        <v>0</v>
      </c>
      <c r="T1210" s="201">
        <f t="shared" si="1488"/>
        <v>0</v>
      </c>
      <c r="U1210" s="201">
        <f t="shared" si="1481"/>
        <v>0</v>
      </c>
      <c r="V1210" s="191">
        <f t="shared" ref="V1210" si="1508">SUM(V1211+V1212+V1213)</f>
        <v>0</v>
      </c>
      <c r="W1210" s="201">
        <f t="shared" si="1483"/>
        <v>0</v>
      </c>
      <c r="X1210" s="191">
        <f t="shared" ref="X1210:Y1210" si="1509">SUM(X1211+X1212+X1213)</f>
        <v>0</v>
      </c>
      <c r="Y1210" s="191">
        <f t="shared" si="1509"/>
        <v>0</v>
      </c>
      <c r="AA1210" s="295"/>
    </row>
    <row r="1211" spans="1:27" s="202" customFormat="1" hidden="1" x14ac:dyDescent="0.25">
      <c r="A1211" s="197"/>
      <c r="B1211" s="198" t="s">
        <v>10</v>
      </c>
      <c r="C1211" s="199" t="s">
        <v>9</v>
      </c>
      <c r="D1211" s="200"/>
      <c r="E1211" s="200"/>
      <c r="F1211" s="201">
        <f t="shared" si="1502"/>
        <v>0</v>
      </c>
      <c r="G1211" s="201"/>
      <c r="H1211" s="200"/>
      <c r="I1211" s="200"/>
      <c r="J1211" s="201">
        <f t="shared" si="1479"/>
        <v>0</v>
      </c>
      <c r="K1211" s="200"/>
      <c r="L1211" s="200"/>
      <c r="M1211" s="200"/>
      <c r="N1211" s="200"/>
      <c r="O1211" s="200"/>
      <c r="P1211" s="200"/>
      <c r="Q1211" s="200"/>
      <c r="R1211" s="200"/>
      <c r="S1211" s="200"/>
      <c r="T1211" s="201">
        <f t="shared" si="1488"/>
        <v>0</v>
      </c>
      <c r="U1211" s="201">
        <f t="shared" si="1481"/>
        <v>0</v>
      </c>
      <c r="V1211" s="200"/>
      <c r="W1211" s="201">
        <f t="shared" si="1483"/>
        <v>0</v>
      </c>
      <c r="X1211" s="200"/>
      <c r="Y1211" s="200"/>
      <c r="AA1211" s="295"/>
    </row>
    <row r="1212" spans="1:27" s="202" customFormat="1" hidden="1" x14ac:dyDescent="0.25">
      <c r="A1212" s="197"/>
      <c r="B1212" s="198" t="s">
        <v>12</v>
      </c>
      <c r="C1212" s="190"/>
      <c r="D1212" s="200"/>
      <c r="E1212" s="200"/>
      <c r="F1212" s="201">
        <f t="shared" si="1502"/>
        <v>0</v>
      </c>
      <c r="G1212" s="201"/>
      <c r="H1212" s="200"/>
      <c r="I1212" s="200"/>
      <c r="J1212" s="201">
        <f t="shared" si="1479"/>
        <v>0</v>
      </c>
      <c r="K1212" s="200"/>
      <c r="L1212" s="200"/>
      <c r="M1212" s="200"/>
      <c r="N1212" s="200"/>
      <c r="O1212" s="200"/>
      <c r="P1212" s="200"/>
      <c r="Q1212" s="200"/>
      <c r="R1212" s="200"/>
      <c r="S1212" s="200"/>
      <c r="T1212" s="201">
        <f t="shared" si="1488"/>
        <v>0</v>
      </c>
      <c r="U1212" s="201">
        <f t="shared" si="1481"/>
        <v>0</v>
      </c>
      <c r="V1212" s="200"/>
      <c r="W1212" s="201">
        <f t="shared" si="1483"/>
        <v>0</v>
      </c>
      <c r="X1212" s="200"/>
      <c r="Y1212" s="200"/>
      <c r="AA1212" s="295"/>
    </row>
    <row r="1213" spans="1:27" s="202" customFormat="1" ht="12.75" hidden="1" customHeight="1" x14ac:dyDescent="0.25">
      <c r="A1213" s="197"/>
      <c r="B1213" s="198" t="s">
        <v>14</v>
      </c>
      <c r="C1213" s="199" t="s">
        <v>11</v>
      </c>
      <c r="D1213" s="200"/>
      <c r="E1213" s="200"/>
      <c r="F1213" s="201">
        <f t="shared" si="1502"/>
        <v>0</v>
      </c>
      <c r="G1213" s="201"/>
      <c r="H1213" s="200"/>
      <c r="I1213" s="200"/>
      <c r="J1213" s="201">
        <f t="shared" si="1479"/>
        <v>0</v>
      </c>
      <c r="K1213" s="200"/>
      <c r="L1213" s="200"/>
      <c r="M1213" s="200"/>
      <c r="N1213" s="200"/>
      <c r="O1213" s="200"/>
      <c r="P1213" s="200"/>
      <c r="Q1213" s="200"/>
      <c r="R1213" s="200"/>
      <c r="S1213" s="200"/>
      <c r="T1213" s="201">
        <f t="shared" si="1488"/>
        <v>0</v>
      </c>
      <c r="U1213" s="201">
        <f t="shared" si="1481"/>
        <v>0</v>
      </c>
      <c r="V1213" s="200"/>
      <c r="W1213" s="201">
        <f t="shared" si="1483"/>
        <v>0</v>
      </c>
      <c r="X1213" s="200"/>
      <c r="Y1213" s="200"/>
      <c r="AA1213" s="295"/>
    </row>
    <row r="1214" spans="1:27" s="192" customFormat="1" ht="12.75" hidden="1" customHeight="1" x14ac:dyDescent="0.25">
      <c r="A1214" s="189"/>
      <c r="B1214" s="189">
        <v>32</v>
      </c>
      <c r="C1214" s="199" t="s">
        <v>13</v>
      </c>
      <c r="D1214" s="191">
        <f t="shared" ref="D1214:E1214" si="1510">SUM(D1215+D1220+D1227+D1237+D1239)</f>
        <v>0</v>
      </c>
      <c r="E1214" s="191">
        <f t="shared" si="1510"/>
        <v>0</v>
      </c>
      <c r="F1214" s="201">
        <f t="shared" si="1502"/>
        <v>0</v>
      </c>
      <c r="G1214" s="191"/>
      <c r="H1214" s="191">
        <f t="shared" ref="H1214:I1214" si="1511">SUM(H1215+H1220+H1227+H1237+H1239)</f>
        <v>0</v>
      </c>
      <c r="I1214" s="191">
        <f t="shared" si="1511"/>
        <v>0</v>
      </c>
      <c r="J1214" s="201">
        <f t="shared" si="1479"/>
        <v>0</v>
      </c>
      <c r="K1214" s="191">
        <f t="shared" ref="K1214:S1214" si="1512">SUM(K1215+K1220+K1227+K1237+K1239)</f>
        <v>0</v>
      </c>
      <c r="L1214" s="191">
        <f t="shared" si="1512"/>
        <v>0</v>
      </c>
      <c r="M1214" s="191">
        <f t="shared" si="1512"/>
        <v>0</v>
      </c>
      <c r="N1214" s="191">
        <f t="shared" si="1512"/>
        <v>0</v>
      </c>
      <c r="O1214" s="191">
        <f t="shared" si="1512"/>
        <v>0</v>
      </c>
      <c r="P1214" s="191">
        <f t="shared" si="1512"/>
        <v>0</v>
      </c>
      <c r="Q1214" s="191">
        <f t="shared" si="1512"/>
        <v>0</v>
      </c>
      <c r="R1214" s="191">
        <f t="shared" si="1512"/>
        <v>0</v>
      </c>
      <c r="S1214" s="191">
        <f t="shared" si="1512"/>
        <v>0</v>
      </c>
      <c r="T1214" s="201">
        <f t="shared" si="1488"/>
        <v>0</v>
      </c>
      <c r="U1214" s="201">
        <f t="shared" si="1481"/>
        <v>0</v>
      </c>
      <c r="V1214" s="191">
        <f t="shared" ref="V1214" si="1513">SUM(V1215+V1220+V1227+V1237+V1239)</f>
        <v>0</v>
      </c>
      <c r="W1214" s="201">
        <f t="shared" si="1483"/>
        <v>0</v>
      </c>
      <c r="X1214" s="191">
        <f t="shared" ref="X1214:Y1214" si="1514">SUM(X1215+X1220+X1227+X1237+X1239)</f>
        <v>0</v>
      </c>
      <c r="Y1214" s="191">
        <f t="shared" si="1514"/>
        <v>0</v>
      </c>
      <c r="AA1214" s="295"/>
    </row>
    <row r="1215" spans="1:27" s="192" customFormat="1" ht="12.75" hidden="1" customHeight="1" x14ac:dyDescent="0.25">
      <c r="A1215" s="189"/>
      <c r="B1215" s="189">
        <v>321</v>
      </c>
      <c r="C1215" s="199" t="s">
        <v>15</v>
      </c>
      <c r="D1215" s="191">
        <f t="shared" ref="D1215:E1215" si="1515">SUM(D1216+D1217+D1218+D1219)</f>
        <v>0</v>
      </c>
      <c r="E1215" s="191">
        <f t="shared" si="1515"/>
        <v>0</v>
      </c>
      <c r="F1215" s="201">
        <f t="shared" si="1502"/>
        <v>0</v>
      </c>
      <c r="G1215" s="191"/>
      <c r="H1215" s="191">
        <f t="shared" ref="H1215:I1215" si="1516">SUM(H1216+H1217+H1218+H1219)</f>
        <v>0</v>
      </c>
      <c r="I1215" s="191">
        <f t="shared" si="1516"/>
        <v>0</v>
      </c>
      <c r="J1215" s="201">
        <f t="shared" si="1479"/>
        <v>0</v>
      </c>
      <c r="K1215" s="191">
        <f t="shared" ref="K1215:S1215" si="1517">SUM(K1216+K1217+K1218+K1219)</f>
        <v>0</v>
      </c>
      <c r="L1215" s="191">
        <f t="shared" si="1517"/>
        <v>0</v>
      </c>
      <c r="M1215" s="191">
        <f t="shared" si="1517"/>
        <v>0</v>
      </c>
      <c r="N1215" s="191">
        <f t="shared" si="1517"/>
        <v>0</v>
      </c>
      <c r="O1215" s="191">
        <f t="shared" si="1517"/>
        <v>0</v>
      </c>
      <c r="P1215" s="191">
        <f t="shared" si="1517"/>
        <v>0</v>
      </c>
      <c r="Q1215" s="191">
        <f t="shared" si="1517"/>
        <v>0</v>
      </c>
      <c r="R1215" s="191">
        <f t="shared" si="1517"/>
        <v>0</v>
      </c>
      <c r="S1215" s="191">
        <f t="shared" si="1517"/>
        <v>0</v>
      </c>
      <c r="T1215" s="201">
        <f t="shared" si="1488"/>
        <v>0</v>
      </c>
      <c r="U1215" s="201">
        <f t="shared" si="1481"/>
        <v>0</v>
      </c>
      <c r="V1215" s="191">
        <f t="shared" ref="V1215" si="1518">SUM(V1216+V1217+V1218+V1219)</f>
        <v>0</v>
      </c>
      <c r="W1215" s="201">
        <f t="shared" si="1483"/>
        <v>0</v>
      </c>
      <c r="X1215" s="191">
        <f t="shared" ref="X1215:Y1215" si="1519">SUM(X1216+X1217+X1218+X1219)</f>
        <v>0</v>
      </c>
      <c r="Y1215" s="191">
        <f t="shared" si="1519"/>
        <v>0</v>
      </c>
      <c r="AA1215" s="295"/>
    </row>
    <row r="1216" spans="1:27" s="202" customFormat="1" hidden="1" x14ac:dyDescent="0.25">
      <c r="A1216" s="197"/>
      <c r="B1216" s="198" t="s">
        <v>16</v>
      </c>
      <c r="C1216" s="190"/>
      <c r="D1216" s="200"/>
      <c r="E1216" s="200"/>
      <c r="F1216" s="201">
        <f t="shared" si="1502"/>
        <v>0</v>
      </c>
      <c r="G1216" s="201"/>
      <c r="H1216" s="200"/>
      <c r="I1216" s="200"/>
      <c r="J1216" s="201">
        <f t="shared" si="1479"/>
        <v>0</v>
      </c>
      <c r="K1216" s="200"/>
      <c r="L1216" s="200"/>
      <c r="M1216" s="200"/>
      <c r="N1216" s="200"/>
      <c r="O1216" s="200"/>
      <c r="P1216" s="200"/>
      <c r="Q1216" s="200"/>
      <c r="R1216" s="200"/>
      <c r="S1216" s="200"/>
      <c r="T1216" s="201">
        <f t="shared" si="1488"/>
        <v>0</v>
      </c>
      <c r="U1216" s="201">
        <f t="shared" si="1481"/>
        <v>0</v>
      </c>
      <c r="V1216" s="200"/>
      <c r="W1216" s="201">
        <f t="shared" si="1483"/>
        <v>0</v>
      </c>
      <c r="X1216" s="200"/>
      <c r="Y1216" s="200"/>
      <c r="AA1216" s="295"/>
    </row>
    <row r="1217" spans="1:27" s="202" customFormat="1" hidden="1" x14ac:dyDescent="0.25">
      <c r="A1217" s="197"/>
      <c r="B1217" s="198" t="s">
        <v>18</v>
      </c>
      <c r="C1217" s="190"/>
      <c r="D1217" s="200"/>
      <c r="E1217" s="200"/>
      <c r="F1217" s="201">
        <f t="shared" si="1502"/>
        <v>0</v>
      </c>
      <c r="G1217" s="201"/>
      <c r="H1217" s="200"/>
      <c r="I1217" s="200"/>
      <c r="J1217" s="201">
        <f t="shared" si="1479"/>
        <v>0</v>
      </c>
      <c r="K1217" s="200"/>
      <c r="L1217" s="200"/>
      <c r="M1217" s="200"/>
      <c r="N1217" s="200"/>
      <c r="O1217" s="200"/>
      <c r="P1217" s="200"/>
      <c r="Q1217" s="200"/>
      <c r="R1217" s="200"/>
      <c r="S1217" s="200"/>
      <c r="T1217" s="201">
        <f t="shared" si="1488"/>
        <v>0</v>
      </c>
      <c r="U1217" s="201">
        <f t="shared" si="1481"/>
        <v>0</v>
      </c>
      <c r="V1217" s="200"/>
      <c r="W1217" s="201">
        <f t="shared" si="1483"/>
        <v>0</v>
      </c>
      <c r="X1217" s="200"/>
      <c r="Y1217" s="200"/>
      <c r="AA1217" s="295"/>
    </row>
    <row r="1218" spans="1:27" s="202" customFormat="1" hidden="1" x14ac:dyDescent="0.25">
      <c r="A1218" s="197"/>
      <c r="B1218" s="198" t="s">
        <v>20</v>
      </c>
      <c r="C1218" s="199" t="s">
        <v>17</v>
      </c>
      <c r="D1218" s="200"/>
      <c r="E1218" s="200"/>
      <c r="F1218" s="201">
        <f t="shared" si="1502"/>
        <v>0</v>
      </c>
      <c r="G1218" s="201"/>
      <c r="H1218" s="200"/>
      <c r="I1218" s="200"/>
      <c r="J1218" s="201">
        <f t="shared" si="1479"/>
        <v>0</v>
      </c>
      <c r="K1218" s="200"/>
      <c r="L1218" s="200"/>
      <c r="M1218" s="200"/>
      <c r="N1218" s="200"/>
      <c r="O1218" s="200"/>
      <c r="P1218" s="200"/>
      <c r="Q1218" s="200"/>
      <c r="R1218" s="200"/>
      <c r="S1218" s="200"/>
      <c r="T1218" s="201">
        <f t="shared" si="1488"/>
        <v>0</v>
      </c>
      <c r="U1218" s="201">
        <f t="shared" si="1481"/>
        <v>0</v>
      </c>
      <c r="V1218" s="200"/>
      <c r="W1218" s="201">
        <f t="shared" si="1483"/>
        <v>0</v>
      </c>
      <c r="X1218" s="200"/>
      <c r="Y1218" s="200"/>
      <c r="AA1218" s="295"/>
    </row>
    <row r="1219" spans="1:27" s="202" customFormat="1" hidden="1" x14ac:dyDescent="0.25">
      <c r="A1219" s="197"/>
      <c r="B1219" s="197">
        <v>3214</v>
      </c>
      <c r="C1219" s="199" t="s">
        <v>19</v>
      </c>
      <c r="D1219" s="200"/>
      <c r="E1219" s="200"/>
      <c r="F1219" s="201">
        <f t="shared" si="1502"/>
        <v>0</v>
      </c>
      <c r="G1219" s="201"/>
      <c r="H1219" s="200"/>
      <c r="I1219" s="200"/>
      <c r="J1219" s="201">
        <f t="shared" si="1479"/>
        <v>0</v>
      </c>
      <c r="K1219" s="200"/>
      <c r="L1219" s="200"/>
      <c r="M1219" s="200"/>
      <c r="N1219" s="200"/>
      <c r="O1219" s="200"/>
      <c r="P1219" s="200"/>
      <c r="Q1219" s="200"/>
      <c r="R1219" s="200"/>
      <c r="S1219" s="200"/>
      <c r="T1219" s="201">
        <f t="shared" si="1488"/>
        <v>0</v>
      </c>
      <c r="U1219" s="201">
        <f t="shared" si="1481"/>
        <v>0</v>
      </c>
      <c r="V1219" s="200"/>
      <c r="W1219" s="201">
        <f t="shared" si="1483"/>
        <v>0</v>
      </c>
      <c r="X1219" s="200"/>
      <c r="Y1219" s="200"/>
      <c r="AA1219" s="295"/>
    </row>
    <row r="1220" spans="1:27" s="192" customFormat="1" hidden="1" x14ac:dyDescent="0.25">
      <c r="A1220" s="189"/>
      <c r="B1220" s="189">
        <v>322</v>
      </c>
      <c r="C1220" s="199" t="s">
        <v>21</v>
      </c>
      <c r="D1220" s="191">
        <f t="shared" ref="D1220:E1220" si="1520">SUM(D1221+D1222+D1223+D1224+D1225+D1226)</f>
        <v>0</v>
      </c>
      <c r="E1220" s="191">
        <f t="shared" si="1520"/>
        <v>0</v>
      </c>
      <c r="F1220" s="201">
        <f t="shared" si="1502"/>
        <v>0</v>
      </c>
      <c r="G1220" s="191"/>
      <c r="H1220" s="191">
        <f t="shared" ref="H1220:I1220" si="1521">SUM(H1221+H1222+H1223+H1224+H1225+H1226)</f>
        <v>0</v>
      </c>
      <c r="I1220" s="191">
        <f t="shared" si="1521"/>
        <v>0</v>
      </c>
      <c r="J1220" s="201">
        <f t="shared" si="1479"/>
        <v>0</v>
      </c>
      <c r="K1220" s="191">
        <f t="shared" ref="K1220:S1220" si="1522">SUM(K1221+K1222+K1223+K1224+K1225+K1226)</f>
        <v>0</v>
      </c>
      <c r="L1220" s="191">
        <f t="shared" si="1522"/>
        <v>0</v>
      </c>
      <c r="M1220" s="191">
        <f t="shared" si="1522"/>
        <v>0</v>
      </c>
      <c r="N1220" s="191">
        <f t="shared" si="1522"/>
        <v>0</v>
      </c>
      <c r="O1220" s="191">
        <f t="shared" si="1522"/>
        <v>0</v>
      </c>
      <c r="P1220" s="191">
        <f t="shared" si="1522"/>
        <v>0</v>
      </c>
      <c r="Q1220" s="191">
        <f t="shared" si="1522"/>
        <v>0</v>
      </c>
      <c r="R1220" s="191">
        <f t="shared" si="1522"/>
        <v>0</v>
      </c>
      <c r="S1220" s="191">
        <f t="shared" si="1522"/>
        <v>0</v>
      </c>
      <c r="T1220" s="201">
        <f t="shared" si="1488"/>
        <v>0</v>
      </c>
      <c r="U1220" s="201">
        <f t="shared" si="1481"/>
        <v>0</v>
      </c>
      <c r="V1220" s="191">
        <f t="shared" ref="V1220" si="1523">SUM(V1221+V1222+V1223+V1224+V1225+V1226)</f>
        <v>0</v>
      </c>
      <c r="W1220" s="201">
        <f t="shared" si="1483"/>
        <v>0</v>
      </c>
      <c r="X1220" s="191">
        <f t="shared" ref="X1220:Y1220" si="1524">SUM(X1221+X1222+X1223+X1224+X1225+X1226)</f>
        <v>0</v>
      </c>
      <c r="Y1220" s="191">
        <f t="shared" si="1524"/>
        <v>0</v>
      </c>
      <c r="AA1220" s="295"/>
    </row>
    <row r="1221" spans="1:27" s="202" customFormat="1" hidden="1" x14ac:dyDescent="0.25">
      <c r="A1221" s="197"/>
      <c r="B1221" s="198" t="s">
        <v>23</v>
      </c>
      <c r="C1221" s="199" t="s">
        <v>22</v>
      </c>
      <c r="D1221" s="200"/>
      <c r="E1221" s="200"/>
      <c r="F1221" s="201">
        <f t="shared" si="1502"/>
        <v>0</v>
      </c>
      <c r="G1221" s="201"/>
      <c r="H1221" s="200"/>
      <c r="I1221" s="200"/>
      <c r="J1221" s="201">
        <f t="shared" si="1479"/>
        <v>0</v>
      </c>
      <c r="K1221" s="200"/>
      <c r="L1221" s="200"/>
      <c r="M1221" s="200"/>
      <c r="N1221" s="200"/>
      <c r="O1221" s="200"/>
      <c r="P1221" s="200"/>
      <c r="Q1221" s="200"/>
      <c r="R1221" s="200"/>
      <c r="S1221" s="200"/>
      <c r="T1221" s="201">
        <f t="shared" si="1488"/>
        <v>0</v>
      </c>
      <c r="U1221" s="201">
        <f t="shared" si="1481"/>
        <v>0</v>
      </c>
      <c r="V1221" s="200"/>
      <c r="W1221" s="201">
        <f t="shared" si="1483"/>
        <v>0</v>
      </c>
      <c r="X1221" s="200"/>
      <c r="Y1221" s="200"/>
      <c r="AA1221" s="295"/>
    </row>
    <row r="1222" spans="1:27" s="202" customFormat="1" hidden="1" x14ac:dyDescent="0.25">
      <c r="A1222" s="197"/>
      <c r="B1222" s="198" t="s">
        <v>25</v>
      </c>
      <c r="C1222" s="190"/>
      <c r="D1222" s="200"/>
      <c r="E1222" s="200"/>
      <c r="F1222" s="201">
        <f t="shared" si="1502"/>
        <v>0</v>
      </c>
      <c r="G1222" s="201"/>
      <c r="H1222" s="200"/>
      <c r="I1222" s="200"/>
      <c r="J1222" s="201">
        <f t="shared" si="1479"/>
        <v>0</v>
      </c>
      <c r="K1222" s="200"/>
      <c r="L1222" s="200"/>
      <c r="M1222" s="200"/>
      <c r="N1222" s="200"/>
      <c r="O1222" s="200"/>
      <c r="P1222" s="200"/>
      <c r="Q1222" s="200"/>
      <c r="R1222" s="200"/>
      <c r="S1222" s="200"/>
      <c r="T1222" s="201">
        <f t="shared" si="1488"/>
        <v>0</v>
      </c>
      <c r="U1222" s="201">
        <f t="shared" si="1481"/>
        <v>0</v>
      </c>
      <c r="V1222" s="200"/>
      <c r="W1222" s="201">
        <f t="shared" si="1483"/>
        <v>0</v>
      </c>
      <c r="X1222" s="200"/>
      <c r="Y1222" s="200"/>
      <c r="AA1222" s="295"/>
    </row>
    <row r="1223" spans="1:27" s="202" customFormat="1" hidden="1" x14ac:dyDescent="0.25">
      <c r="A1223" s="197"/>
      <c r="B1223" s="198" t="s">
        <v>27</v>
      </c>
      <c r="C1223" s="199" t="s">
        <v>24</v>
      </c>
      <c r="D1223" s="200"/>
      <c r="E1223" s="200"/>
      <c r="F1223" s="201">
        <f t="shared" si="1502"/>
        <v>0</v>
      </c>
      <c r="G1223" s="201"/>
      <c r="H1223" s="200"/>
      <c r="I1223" s="200"/>
      <c r="J1223" s="201">
        <f t="shared" si="1479"/>
        <v>0</v>
      </c>
      <c r="K1223" s="200"/>
      <c r="L1223" s="200"/>
      <c r="M1223" s="200"/>
      <c r="N1223" s="200"/>
      <c r="O1223" s="200"/>
      <c r="P1223" s="200"/>
      <c r="Q1223" s="200"/>
      <c r="R1223" s="200"/>
      <c r="S1223" s="200"/>
      <c r="T1223" s="201">
        <f t="shared" si="1488"/>
        <v>0</v>
      </c>
      <c r="U1223" s="201">
        <f t="shared" si="1481"/>
        <v>0</v>
      </c>
      <c r="V1223" s="200"/>
      <c r="W1223" s="201">
        <f t="shared" si="1483"/>
        <v>0</v>
      </c>
      <c r="X1223" s="200"/>
      <c r="Y1223" s="200"/>
      <c r="AA1223" s="295"/>
    </row>
    <row r="1224" spans="1:27" s="202" customFormat="1" hidden="1" x14ac:dyDescent="0.25">
      <c r="A1224" s="197"/>
      <c r="B1224" s="198" t="s">
        <v>29</v>
      </c>
      <c r="C1224" s="199" t="s">
        <v>26</v>
      </c>
      <c r="D1224" s="200"/>
      <c r="E1224" s="200"/>
      <c r="F1224" s="201">
        <f t="shared" si="1502"/>
        <v>0</v>
      </c>
      <c r="G1224" s="201"/>
      <c r="H1224" s="200"/>
      <c r="I1224" s="200"/>
      <c r="J1224" s="201">
        <f t="shared" si="1479"/>
        <v>0</v>
      </c>
      <c r="K1224" s="200"/>
      <c r="L1224" s="200"/>
      <c r="M1224" s="200"/>
      <c r="N1224" s="200"/>
      <c r="O1224" s="200"/>
      <c r="P1224" s="200"/>
      <c r="Q1224" s="200"/>
      <c r="R1224" s="200"/>
      <c r="S1224" s="200"/>
      <c r="T1224" s="201">
        <f t="shared" si="1488"/>
        <v>0</v>
      </c>
      <c r="U1224" s="201">
        <f t="shared" si="1481"/>
        <v>0</v>
      </c>
      <c r="V1224" s="200"/>
      <c r="W1224" s="201">
        <f t="shared" si="1483"/>
        <v>0</v>
      </c>
      <c r="X1224" s="200"/>
      <c r="Y1224" s="200"/>
      <c r="AA1224" s="295"/>
    </row>
    <row r="1225" spans="1:27" s="202" customFormat="1" hidden="1" x14ac:dyDescent="0.25">
      <c r="A1225" s="197"/>
      <c r="B1225" s="198" t="s">
        <v>31</v>
      </c>
      <c r="C1225" s="199" t="s">
        <v>28</v>
      </c>
      <c r="D1225" s="200"/>
      <c r="E1225" s="200"/>
      <c r="F1225" s="201">
        <f t="shared" si="1502"/>
        <v>0</v>
      </c>
      <c r="G1225" s="201"/>
      <c r="H1225" s="200"/>
      <c r="I1225" s="200"/>
      <c r="J1225" s="201">
        <f t="shared" si="1479"/>
        <v>0</v>
      </c>
      <c r="K1225" s="200"/>
      <c r="L1225" s="200"/>
      <c r="M1225" s="200"/>
      <c r="N1225" s="200"/>
      <c r="O1225" s="200"/>
      <c r="P1225" s="200"/>
      <c r="Q1225" s="200"/>
      <c r="R1225" s="200"/>
      <c r="S1225" s="200"/>
      <c r="T1225" s="201">
        <f t="shared" si="1488"/>
        <v>0</v>
      </c>
      <c r="U1225" s="201">
        <f t="shared" si="1481"/>
        <v>0</v>
      </c>
      <c r="V1225" s="200"/>
      <c r="W1225" s="201">
        <f t="shared" si="1483"/>
        <v>0</v>
      </c>
      <c r="X1225" s="200"/>
      <c r="Y1225" s="200"/>
      <c r="AA1225" s="295"/>
    </row>
    <row r="1226" spans="1:27" s="202" customFormat="1" hidden="1" x14ac:dyDescent="0.25">
      <c r="A1226" s="197"/>
      <c r="B1226" s="204" t="s">
        <v>33</v>
      </c>
      <c r="C1226" s="199" t="s">
        <v>30</v>
      </c>
      <c r="D1226" s="200"/>
      <c r="E1226" s="200"/>
      <c r="F1226" s="201">
        <f t="shared" si="1502"/>
        <v>0</v>
      </c>
      <c r="G1226" s="201"/>
      <c r="H1226" s="200"/>
      <c r="I1226" s="200"/>
      <c r="J1226" s="201">
        <f t="shared" si="1479"/>
        <v>0</v>
      </c>
      <c r="K1226" s="200"/>
      <c r="L1226" s="200"/>
      <c r="M1226" s="200"/>
      <c r="N1226" s="200"/>
      <c r="O1226" s="200"/>
      <c r="P1226" s="200"/>
      <c r="Q1226" s="200"/>
      <c r="R1226" s="200"/>
      <c r="S1226" s="200"/>
      <c r="T1226" s="201">
        <f t="shared" si="1488"/>
        <v>0</v>
      </c>
      <c r="U1226" s="201">
        <f t="shared" si="1481"/>
        <v>0</v>
      </c>
      <c r="V1226" s="200"/>
      <c r="W1226" s="201">
        <f t="shared" si="1483"/>
        <v>0</v>
      </c>
      <c r="X1226" s="200"/>
      <c r="Y1226" s="200"/>
      <c r="AA1226" s="295"/>
    </row>
    <row r="1227" spans="1:27" s="192" customFormat="1" hidden="1" x14ac:dyDescent="0.25">
      <c r="A1227" s="189"/>
      <c r="B1227" s="189">
        <v>323</v>
      </c>
      <c r="C1227" s="199" t="s">
        <v>32</v>
      </c>
      <c r="D1227" s="191">
        <f t="shared" ref="D1227:E1227" si="1525">SUM(D1228+D1229+D1230+D1231+D1232+D1233+D1234+D1235+D1236)</f>
        <v>0</v>
      </c>
      <c r="E1227" s="191">
        <f t="shared" si="1525"/>
        <v>0</v>
      </c>
      <c r="F1227" s="201">
        <f t="shared" si="1502"/>
        <v>0</v>
      </c>
      <c r="G1227" s="191"/>
      <c r="H1227" s="191">
        <f t="shared" ref="H1227:I1227" si="1526">SUM(H1228+H1229+H1230+H1231+H1232+H1233+H1234+H1235+H1236)</f>
        <v>0</v>
      </c>
      <c r="I1227" s="191">
        <f t="shared" si="1526"/>
        <v>0</v>
      </c>
      <c r="J1227" s="201">
        <f t="shared" si="1479"/>
        <v>0</v>
      </c>
      <c r="K1227" s="191">
        <f t="shared" ref="K1227:S1227" si="1527">SUM(K1228+K1229+K1230+K1231+K1232+K1233+K1234+K1235+K1236)</f>
        <v>0</v>
      </c>
      <c r="L1227" s="191">
        <f t="shared" si="1527"/>
        <v>0</v>
      </c>
      <c r="M1227" s="191">
        <f t="shared" si="1527"/>
        <v>0</v>
      </c>
      <c r="N1227" s="191">
        <f t="shared" si="1527"/>
        <v>0</v>
      </c>
      <c r="O1227" s="191">
        <f t="shared" si="1527"/>
        <v>0</v>
      </c>
      <c r="P1227" s="191">
        <f t="shared" si="1527"/>
        <v>0</v>
      </c>
      <c r="Q1227" s="191">
        <f t="shared" si="1527"/>
        <v>0</v>
      </c>
      <c r="R1227" s="191">
        <f t="shared" si="1527"/>
        <v>0</v>
      </c>
      <c r="S1227" s="191">
        <f t="shared" si="1527"/>
        <v>0</v>
      </c>
      <c r="T1227" s="201">
        <f t="shared" si="1488"/>
        <v>0</v>
      </c>
      <c r="U1227" s="201">
        <f t="shared" si="1481"/>
        <v>0</v>
      </c>
      <c r="V1227" s="191">
        <f t="shared" ref="V1227" si="1528">SUM(V1228+V1229+V1230+V1231+V1232+V1233+V1234+V1235+V1236)</f>
        <v>0</v>
      </c>
      <c r="W1227" s="201">
        <f t="shared" si="1483"/>
        <v>0</v>
      </c>
      <c r="X1227" s="191">
        <f t="shared" ref="X1227:Y1227" si="1529">SUM(X1228+X1229+X1230+X1231+X1232+X1233+X1234+X1235+X1236)</f>
        <v>0</v>
      </c>
      <c r="Y1227" s="191">
        <f t="shared" si="1529"/>
        <v>0</v>
      </c>
      <c r="AA1227" s="295"/>
    </row>
    <row r="1228" spans="1:27" s="202" customFormat="1" hidden="1" x14ac:dyDescent="0.25">
      <c r="A1228" s="197"/>
      <c r="B1228" s="198" t="s">
        <v>35</v>
      </c>
      <c r="C1228" s="199" t="s">
        <v>34</v>
      </c>
      <c r="D1228" s="200"/>
      <c r="E1228" s="200"/>
      <c r="F1228" s="201">
        <f t="shared" si="1502"/>
        <v>0</v>
      </c>
      <c r="G1228" s="201"/>
      <c r="H1228" s="200"/>
      <c r="I1228" s="200"/>
      <c r="J1228" s="201">
        <f t="shared" si="1479"/>
        <v>0</v>
      </c>
      <c r="K1228" s="200"/>
      <c r="L1228" s="200"/>
      <c r="M1228" s="200"/>
      <c r="N1228" s="200"/>
      <c r="O1228" s="200"/>
      <c r="P1228" s="200"/>
      <c r="Q1228" s="200"/>
      <c r="R1228" s="200"/>
      <c r="S1228" s="200"/>
      <c r="T1228" s="201">
        <f t="shared" si="1488"/>
        <v>0</v>
      </c>
      <c r="U1228" s="201">
        <f t="shared" si="1481"/>
        <v>0</v>
      </c>
      <c r="V1228" s="200"/>
      <c r="W1228" s="201">
        <f t="shared" si="1483"/>
        <v>0</v>
      </c>
      <c r="X1228" s="200"/>
      <c r="Y1228" s="200"/>
      <c r="AA1228" s="295"/>
    </row>
    <row r="1229" spans="1:27" s="202" customFormat="1" hidden="1" x14ac:dyDescent="0.25">
      <c r="A1229" s="197"/>
      <c r="B1229" s="198" t="s">
        <v>37</v>
      </c>
      <c r="C1229" s="190"/>
      <c r="D1229" s="200"/>
      <c r="E1229" s="200"/>
      <c r="F1229" s="201">
        <f t="shared" si="1502"/>
        <v>0</v>
      </c>
      <c r="G1229" s="201"/>
      <c r="H1229" s="200"/>
      <c r="I1229" s="200"/>
      <c r="J1229" s="201">
        <f t="shared" si="1479"/>
        <v>0</v>
      </c>
      <c r="K1229" s="200"/>
      <c r="L1229" s="200"/>
      <c r="M1229" s="200"/>
      <c r="N1229" s="200"/>
      <c r="O1229" s="200"/>
      <c r="P1229" s="200"/>
      <c r="Q1229" s="200"/>
      <c r="R1229" s="200"/>
      <c r="S1229" s="200"/>
      <c r="T1229" s="201">
        <f t="shared" si="1488"/>
        <v>0</v>
      </c>
      <c r="U1229" s="201">
        <f t="shared" si="1481"/>
        <v>0</v>
      </c>
      <c r="V1229" s="200"/>
      <c r="W1229" s="201">
        <f t="shared" si="1483"/>
        <v>0</v>
      </c>
      <c r="X1229" s="200"/>
      <c r="Y1229" s="200"/>
      <c r="AA1229" s="295"/>
    </row>
    <row r="1230" spans="1:27" s="202" customFormat="1" hidden="1" x14ac:dyDescent="0.25">
      <c r="A1230" s="197"/>
      <c r="B1230" s="198" t="s">
        <v>39</v>
      </c>
      <c r="C1230" s="199" t="s">
        <v>36</v>
      </c>
      <c r="D1230" s="200"/>
      <c r="E1230" s="200"/>
      <c r="F1230" s="201">
        <f t="shared" si="1502"/>
        <v>0</v>
      </c>
      <c r="G1230" s="201"/>
      <c r="H1230" s="200"/>
      <c r="I1230" s="200"/>
      <c r="J1230" s="201">
        <f t="shared" si="1479"/>
        <v>0</v>
      </c>
      <c r="K1230" s="200"/>
      <c r="L1230" s="200"/>
      <c r="M1230" s="200"/>
      <c r="N1230" s="200"/>
      <c r="O1230" s="200"/>
      <c r="P1230" s="200"/>
      <c r="Q1230" s="200"/>
      <c r="R1230" s="200"/>
      <c r="S1230" s="200"/>
      <c r="T1230" s="201">
        <f t="shared" si="1488"/>
        <v>0</v>
      </c>
      <c r="U1230" s="201">
        <f t="shared" si="1481"/>
        <v>0</v>
      </c>
      <c r="V1230" s="200"/>
      <c r="W1230" s="201">
        <f t="shared" si="1483"/>
        <v>0</v>
      </c>
      <c r="X1230" s="200"/>
      <c r="Y1230" s="200"/>
      <c r="AA1230" s="295"/>
    </row>
    <row r="1231" spans="1:27" s="202" customFormat="1" hidden="1" x14ac:dyDescent="0.25">
      <c r="A1231" s="197"/>
      <c r="B1231" s="198" t="s">
        <v>41</v>
      </c>
      <c r="C1231" s="199" t="s">
        <v>38</v>
      </c>
      <c r="D1231" s="200"/>
      <c r="E1231" s="200"/>
      <c r="F1231" s="201">
        <f t="shared" si="1502"/>
        <v>0</v>
      </c>
      <c r="G1231" s="201"/>
      <c r="H1231" s="200"/>
      <c r="I1231" s="200"/>
      <c r="J1231" s="201">
        <f t="shared" si="1479"/>
        <v>0</v>
      </c>
      <c r="K1231" s="200"/>
      <c r="L1231" s="200"/>
      <c r="M1231" s="200"/>
      <c r="N1231" s="200"/>
      <c r="O1231" s="200"/>
      <c r="P1231" s="200"/>
      <c r="Q1231" s="200"/>
      <c r="R1231" s="200"/>
      <c r="S1231" s="200"/>
      <c r="T1231" s="201">
        <f t="shared" si="1488"/>
        <v>0</v>
      </c>
      <c r="U1231" s="201">
        <f t="shared" si="1481"/>
        <v>0</v>
      </c>
      <c r="V1231" s="200"/>
      <c r="W1231" s="201">
        <f t="shared" si="1483"/>
        <v>0</v>
      </c>
      <c r="X1231" s="200"/>
      <c r="Y1231" s="200"/>
      <c r="AA1231" s="295"/>
    </row>
    <row r="1232" spans="1:27" s="202" customFormat="1" hidden="1" x14ac:dyDescent="0.25">
      <c r="A1232" s="197"/>
      <c r="B1232" s="198" t="s">
        <v>43</v>
      </c>
      <c r="C1232" s="199" t="s">
        <v>40</v>
      </c>
      <c r="D1232" s="200"/>
      <c r="E1232" s="200"/>
      <c r="F1232" s="201">
        <f t="shared" si="1502"/>
        <v>0</v>
      </c>
      <c r="G1232" s="201"/>
      <c r="H1232" s="200"/>
      <c r="I1232" s="200"/>
      <c r="J1232" s="201">
        <f t="shared" si="1479"/>
        <v>0</v>
      </c>
      <c r="K1232" s="200"/>
      <c r="L1232" s="200"/>
      <c r="M1232" s="200"/>
      <c r="N1232" s="200"/>
      <c r="O1232" s="200"/>
      <c r="P1232" s="200"/>
      <c r="Q1232" s="200"/>
      <c r="R1232" s="200"/>
      <c r="S1232" s="200"/>
      <c r="T1232" s="201">
        <f t="shared" si="1488"/>
        <v>0</v>
      </c>
      <c r="U1232" s="201">
        <f t="shared" si="1481"/>
        <v>0</v>
      </c>
      <c r="V1232" s="200"/>
      <c r="W1232" s="201">
        <f t="shared" si="1483"/>
        <v>0</v>
      </c>
      <c r="X1232" s="200"/>
      <c r="Y1232" s="200"/>
      <c r="AA1232" s="295"/>
    </row>
    <row r="1233" spans="1:27" s="202" customFormat="1" hidden="1" x14ac:dyDescent="0.25">
      <c r="A1233" s="197"/>
      <c r="B1233" s="198" t="s">
        <v>45</v>
      </c>
      <c r="C1233" s="199" t="s">
        <v>42</v>
      </c>
      <c r="D1233" s="200"/>
      <c r="E1233" s="200"/>
      <c r="F1233" s="201">
        <f t="shared" si="1502"/>
        <v>0</v>
      </c>
      <c r="G1233" s="201"/>
      <c r="H1233" s="200"/>
      <c r="I1233" s="200"/>
      <c r="J1233" s="201">
        <f t="shared" si="1479"/>
        <v>0</v>
      </c>
      <c r="K1233" s="200"/>
      <c r="L1233" s="200"/>
      <c r="M1233" s="200"/>
      <c r="N1233" s="200"/>
      <c r="O1233" s="200"/>
      <c r="P1233" s="200"/>
      <c r="Q1233" s="200"/>
      <c r="R1233" s="200"/>
      <c r="S1233" s="200"/>
      <c r="T1233" s="201">
        <f t="shared" si="1488"/>
        <v>0</v>
      </c>
      <c r="U1233" s="201">
        <f t="shared" si="1481"/>
        <v>0</v>
      </c>
      <c r="V1233" s="200"/>
      <c r="W1233" s="201">
        <f t="shared" si="1483"/>
        <v>0</v>
      </c>
      <c r="X1233" s="200"/>
      <c r="Y1233" s="200"/>
      <c r="AA1233" s="295"/>
    </row>
    <row r="1234" spans="1:27" s="202" customFormat="1" hidden="1" x14ac:dyDescent="0.25">
      <c r="A1234" s="197"/>
      <c r="B1234" s="198" t="s">
        <v>47</v>
      </c>
      <c r="C1234" s="199" t="s">
        <v>44</v>
      </c>
      <c r="D1234" s="200"/>
      <c r="E1234" s="200"/>
      <c r="F1234" s="201">
        <f t="shared" si="1502"/>
        <v>0</v>
      </c>
      <c r="G1234" s="201"/>
      <c r="H1234" s="200"/>
      <c r="I1234" s="200"/>
      <c r="J1234" s="201">
        <f t="shared" si="1479"/>
        <v>0</v>
      </c>
      <c r="K1234" s="200"/>
      <c r="L1234" s="200"/>
      <c r="M1234" s="200"/>
      <c r="N1234" s="200"/>
      <c r="O1234" s="200"/>
      <c r="P1234" s="200"/>
      <c r="Q1234" s="200"/>
      <c r="R1234" s="200"/>
      <c r="S1234" s="200"/>
      <c r="T1234" s="201">
        <f t="shared" si="1488"/>
        <v>0</v>
      </c>
      <c r="U1234" s="201">
        <f t="shared" si="1481"/>
        <v>0</v>
      </c>
      <c r="V1234" s="200"/>
      <c r="W1234" s="201">
        <f t="shared" si="1483"/>
        <v>0</v>
      </c>
      <c r="X1234" s="200"/>
      <c r="Y1234" s="200"/>
      <c r="AA1234" s="295"/>
    </row>
    <row r="1235" spans="1:27" s="202" customFormat="1" hidden="1" x14ac:dyDescent="0.25">
      <c r="A1235" s="197"/>
      <c r="B1235" s="198" t="s">
        <v>49</v>
      </c>
      <c r="C1235" s="199" t="s">
        <v>46</v>
      </c>
      <c r="D1235" s="200"/>
      <c r="E1235" s="200"/>
      <c r="F1235" s="201">
        <f t="shared" si="1502"/>
        <v>0</v>
      </c>
      <c r="G1235" s="201"/>
      <c r="H1235" s="200"/>
      <c r="I1235" s="200"/>
      <c r="J1235" s="201">
        <f t="shared" si="1479"/>
        <v>0</v>
      </c>
      <c r="K1235" s="200"/>
      <c r="L1235" s="200"/>
      <c r="M1235" s="200"/>
      <c r="N1235" s="200"/>
      <c r="O1235" s="200"/>
      <c r="P1235" s="200"/>
      <c r="Q1235" s="200"/>
      <c r="R1235" s="200"/>
      <c r="S1235" s="200"/>
      <c r="T1235" s="201">
        <f t="shared" si="1488"/>
        <v>0</v>
      </c>
      <c r="U1235" s="201">
        <f t="shared" si="1481"/>
        <v>0</v>
      </c>
      <c r="V1235" s="200"/>
      <c r="W1235" s="201">
        <f t="shared" si="1483"/>
        <v>0</v>
      </c>
      <c r="X1235" s="200"/>
      <c r="Y1235" s="200"/>
      <c r="AA1235" s="295"/>
    </row>
    <row r="1236" spans="1:27" s="202" customFormat="1" hidden="1" x14ac:dyDescent="0.25">
      <c r="A1236" s="197"/>
      <c r="B1236" s="198" t="s">
        <v>51</v>
      </c>
      <c r="C1236" s="199" t="s">
        <v>48</v>
      </c>
      <c r="D1236" s="200"/>
      <c r="E1236" s="200"/>
      <c r="F1236" s="201">
        <f t="shared" si="1502"/>
        <v>0</v>
      </c>
      <c r="G1236" s="201"/>
      <c r="H1236" s="200"/>
      <c r="I1236" s="200"/>
      <c r="J1236" s="201">
        <f t="shared" si="1479"/>
        <v>0</v>
      </c>
      <c r="K1236" s="200"/>
      <c r="L1236" s="200"/>
      <c r="M1236" s="200"/>
      <c r="N1236" s="200"/>
      <c r="O1236" s="200"/>
      <c r="P1236" s="200"/>
      <c r="Q1236" s="200"/>
      <c r="R1236" s="200"/>
      <c r="S1236" s="200"/>
      <c r="T1236" s="201">
        <f t="shared" si="1488"/>
        <v>0</v>
      </c>
      <c r="U1236" s="201">
        <f t="shared" si="1481"/>
        <v>0</v>
      </c>
      <c r="V1236" s="200"/>
      <c r="W1236" s="201">
        <f t="shared" si="1483"/>
        <v>0</v>
      </c>
      <c r="X1236" s="200"/>
      <c r="Y1236" s="200"/>
      <c r="AA1236" s="295"/>
    </row>
    <row r="1237" spans="1:27" s="192" customFormat="1" hidden="1" x14ac:dyDescent="0.25">
      <c r="A1237" s="189"/>
      <c r="B1237" s="189">
        <v>324</v>
      </c>
      <c r="C1237" s="199" t="s">
        <v>50</v>
      </c>
      <c r="D1237" s="191">
        <f>SUM(D1238)</f>
        <v>0</v>
      </c>
      <c r="E1237" s="191">
        <f t="shared" ref="E1237:V1237" si="1530">SUM(E1238)</f>
        <v>0</v>
      </c>
      <c r="F1237" s="201">
        <f t="shared" si="1502"/>
        <v>0</v>
      </c>
      <c r="G1237" s="191"/>
      <c r="H1237" s="191">
        <f t="shared" si="1530"/>
        <v>0</v>
      </c>
      <c r="I1237" s="191">
        <f t="shared" si="1530"/>
        <v>0</v>
      </c>
      <c r="J1237" s="201">
        <f t="shared" si="1479"/>
        <v>0</v>
      </c>
      <c r="K1237" s="191">
        <f t="shared" si="1530"/>
        <v>0</v>
      </c>
      <c r="L1237" s="191">
        <f t="shared" si="1530"/>
        <v>0</v>
      </c>
      <c r="M1237" s="191">
        <f t="shared" si="1530"/>
        <v>0</v>
      </c>
      <c r="N1237" s="191">
        <f t="shared" si="1530"/>
        <v>0</v>
      </c>
      <c r="O1237" s="191">
        <f t="shared" si="1530"/>
        <v>0</v>
      </c>
      <c r="P1237" s="191">
        <f t="shared" si="1530"/>
        <v>0</v>
      </c>
      <c r="Q1237" s="191">
        <f t="shared" si="1530"/>
        <v>0</v>
      </c>
      <c r="R1237" s="191">
        <f t="shared" si="1530"/>
        <v>0</v>
      </c>
      <c r="S1237" s="191">
        <f t="shared" si="1530"/>
        <v>0</v>
      </c>
      <c r="T1237" s="201">
        <f t="shared" si="1488"/>
        <v>0</v>
      </c>
      <c r="U1237" s="201">
        <f t="shared" si="1481"/>
        <v>0</v>
      </c>
      <c r="V1237" s="191">
        <f t="shared" si="1530"/>
        <v>0</v>
      </c>
      <c r="W1237" s="201">
        <f t="shared" si="1483"/>
        <v>0</v>
      </c>
      <c r="X1237" s="191">
        <f t="shared" ref="X1237:Y1237" si="1531">SUM(X1238)</f>
        <v>0</v>
      </c>
      <c r="Y1237" s="191">
        <f t="shared" si="1531"/>
        <v>0</v>
      </c>
      <c r="AA1237" s="295"/>
    </row>
    <row r="1238" spans="1:27" s="202" customFormat="1" hidden="1" x14ac:dyDescent="0.25">
      <c r="A1238" s="197"/>
      <c r="B1238" s="203" t="s">
        <v>54</v>
      </c>
      <c r="C1238" s="199" t="s">
        <v>52</v>
      </c>
      <c r="D1238" s="200"/>
      <c r="E1238" s="200"/>
      <c r="F1238" s="201">
        <f t="shared" si="1502"/>
        <v>0</v>
      </c>
      <c r="G1238" s="201"/>
      <c r="H1238" s="200"/>
      <c r="I1238" s="200"/>
      <c r="J1238" s="201">
        <f t="shared" si="1479"/>
        <v>0</v>
      </c>
      <c r="K1238" s="200"/>
      <c r="L1238" s="200"/>
      <c r="M1238" s="200"/>
      <c r="N1238" s="200"/>
      <c r="O1238" s="200"/>
      <c r="P1238" s="200"/>
      <c r="Q1238" s="200"/>
      <c r="R1238" s="200"/>
      <c r="S1238" s="200"/>
      <c r="T1238" s="201">
        <f t="shared" si="1488"/>
        <v>0</v>
      </c>
      <c r="U1238" s="201">
        <f t="shared" si="1481"/>
        <v>0</v>
      </c>
      <c r="V1238" s="200"/>
      <c r="W1238" s="201">
        <f t="shared" si="1483"/>
        <v>0</v>
      </c>
      <c r="X1238" s="200"/>
      <c r="Y1238" s="200"/>
      <c r="AA1238" s="295"/>
    </row>
    <row r="1239" spans="1:27" s="192" customFormat="1" hidden="1" x14ac:dyDescent="0.25">
      <c r="A1239" s="189"/>
      <c r="B1239" s="195" t="s">
        <v>547</v>
      </c>
      <c r="C1239" s="190"/>
      <c r="D1239" s="191">
        <f t="shared" ref="D1239:E1239" si="1532">SUM(D1240+D1241+D1242+D1243+D1244+D1245+D1246)</f>
        <v>0</v>
      </c>
      <c r="E1239" s="191">
        <f t="shared" si="1532"/>
        <v>0</v>
      </c>
      <c r="F1239" s="201">
        <f t="shared" si="1502"/>
        <v>0</v>
      </c>
      <c r="G1239" s="191"/>
      <c r="H1239" s="191">
        <f t="shared" ref="H1239:I1239" si="1533">SUM(H1240+H1241+H1242+H1243+H1244+H1245+H1246)</f>
        <v>0</v>
      </c>
      <c r="I1239" s="191">
        <f t="shared" si="1533"/>
        <v>0</v>
      </c>
      <c r="J1239" s="201">
        <f t="shared" si="1479"/>
        <v>0</v>
      </c>
      <c r="K1239" s="191">
        <f t="shared" ref="K1239:S1239" si="1534">SUM(K1240+K1241+K1242+K1243+K1244+K1245+K1246)</f>
        <v>0</v>
      </c>
      <c r="L1239" s="191">
        <f t="shared" si="1534"/>
        <v>0</v>
      </c>
      <c r="M1239" s="191">
        <f t="shared" si="1534"/>
        <v>0</v>
      </c>
      <c r="N1239" s="191">
        <f t="shared" si="1534"/>
        <v>0</v>
      </c>
      <c r="O1239" s="191">
        <f t="shared" si="1534"/>
        <v>0</v>
      </c>
      <c r="P1239" s="191">
        <f t="shared" si="1534"/>
        <v>0</v>
      </c>
      <c r="Q1239" s="191">
        <f t="shared" si="1534"/>
        <v>0</v>
      </c>
      <c r="R1239" s="191">
        <f t="shared" si="1534"/>
        <v>0</v>
      </c>
      <c r="S1239" s="191">
        <f t="shared" si="1534"/>
        <v>0</v>
      </c>
      <c r="T1239" s="201">
        <f t="shared" si="1488"/>
        <v>0</v>
      </c>
      <c r="U1239" s="201">
        <f t="shared" si="1481"/>
        <v>0</v>
      </c>
      <c r="V1239" s="191">
        <f t="shared" ref="V1239" si="1535">SUM(V1240+V1241+V1242+V1243+V1244+V1245+V1246)</f>
        <v>0</v>
      </c>
      <c r="W1239" s="201">
        <f t="shared" si="1483"/>
        <v>0</v>
      </c>
      <c r="X1239" s="191">
        <f t="shared" ref="X1239:Y1239" si="1536">SUM(X1240+X1241+X1242+X1243+X1244+X1245+X1246)</f>
        <v>0</v>
      </c>
      <c r="Y1239" s="191">
        <f t="shared" si="1536"/>
        <v>0</v>
      </c>
      <c r="AA1239" s="295"/>
    </row>
    <row r="1240" spans="1:27" s="202" customFormat="1" ht="12.75" hidden="1" customHeight="1" x14ac:dyDescent="0.25">
      <c r="A1240" s="197"/>
      <c r="B1240" s="198" t="s">
        <v>56</v>
      </c>
      <c r="C1240" s="199" t="s">
        <v>53</v>
      </c>
      <c r="D1240" s="200"/>
      <c r="E1240" s="200"/>
      <c r="F1240" s="201">
        <f t="shared" si="1502"/>
        <v>0</v>
      </c>
      <c r="G1240" s="201"/>
      <c r="H1240" s="200"/>
      <c r="I1240" s="200"/>
      <c r="J1240" s="201">
        <f t="shared" si="1479"/>
        <v>0</v>
      </c>
      <c r="K1240" s="200"/>
      <c r="L1240" s="200"/>
      <c r="M1240" s="200"/>
      <c r="N1240" s="200"/>
      <c r="O1240" s="200"/>
      <c r="P1240" s="200"/>
      <c r="Q1240" s="200"/>
      <c r="R1240" s="200"/>
      <c r="S1240" s="200"/>
      <c r="T1240" s="201">
        <f t="shared" si="1488"/>
        <v>0</v>
      </c>
      <c r="U1240" s="201">
        <f t="shared" si="1481"/>
        <v>0</v>
      </c>
      <c r="V1240" s="200"/>
      <c r="W1240" s="201">
        <f t="shared" si="1483"/>
        <v>0</v>
      </c>
      <c r="X1240" s="200"/>
      <c r="Y1240" s="200"/>
      <c r="AA1240" s="295"/>
    </row>
    <row r="1241" spans="1:27" s="202" customFormat="1" hidden="1" x14ac:dyDescent="0.25">
      <c r="A1241" s="197"/>
      <c r="B1241" s="198" t="s">
        <v>58</v>
      </c>
      <c r="C1241" s="190"/>
      <c r="D1241" s="200"/>
      <c r="E1241" s="200"/>
      <c r="F1241" s="201">
        <f t="shared" si="1502"/>
        <v>0</v>
      </c>
      <c r="G1241" s="201"/>
      <c r="H1241" s="200"/>
      <c r="I1241" s="200"/>
      <c r="J1241" s="201">
        <f t="shared" si="1479"/>
        <v>0</v>
      </c>
      <c r="K1241" s="200"/>
      <c r="L1241" s="200"/>
      <c r="M1241" s="200"/>
      <c r="N1241" s="200"/>
      <c r="O1241" s="200"/>
      <c r="P1241" s="200"/>
      <c r="Q1241" s="200"/>
      <c r="R1241" s="200"/>
      <c r="S1241" s="200"/>
      <c r="T1241" s="201">
        <f t="shared" si="1488"/>
        <v>0</v>
      </c>
      <c r="U1241" s="201">
        <f t="shared" si="1481"/>
        <v>0</v>
      </c>
      <c r="V1241" s="200"/>
      <c r="W1241" s="201">
        <f t="shared" si="1483"/>
        <v>0</v>
      </c>
      <c r="X1241" s="200"/>
      <c r="Y1241" s="200"/>
      <c r="AA1241" s="295"/>
    </row>
    <row r="1242" spans="1:27" s="202" customFormat="1" ht="27" hidden="1" x14ac:dyDescent="0.25">
      <c r="A1242" s="197"/>
      <c r="B1242" s="198" t="s">
        <v>60</v>
      </c>
      <c r="C1242" s="199" t="s">
        <v>57</v>
      </c>
      <c r="D1242" s="200"/>
      <c r="E1242" s="200"/>
      <c r="F1242" s="201">
        <f t="shared" si="1502"/>
        <v>0</v>
      </c>
      <c r="G1242" s="201"/>
      <c r="H1242" s="200"/>
      <c r="I1242" s="200"/>
      <c r="J1242" s="201">
        <f t="shared" si="1479"/>
        <v>0</v>
      </c>
      <c r="K1242" s="200"/>
      <c r="L1242" s="200"/>
      <c r="M1242" s="200"/>
      <c r="N1242" s="200"/>
      <c r="O1242" s="200"/>
      <c r="P1242" s="200"/>
      <c r="Q1242" s="200"/>
      <c r="R1242" s="200"/>
      <c r="S1242" s="200"/>
      <c r="T1242" s="201">
        <f t="shared" si="1488"/>
        <v>0</v>
      </c>
      <c r="U1242" s="201">
        <f t="shared" si="1481"/>
        <v>0</v>
      </c>
      <c r="V1242" s="200"/>
      <c r="W1242" s="201">
        <f t="shared" si="1483"/>
        <v>0</v>
      </c>
      <c r="X1242" s="200"/>
      <c r="Y1242" s="200"/>
      <c r="AA1242" s="295"/>
    </row>
    <row r="1243" spans="1:27" s="202" customFormat="1" hidden="1" x14ac:dyDescent="0.25">
      <c r="A1243" s="197"/>
      <c r="B1243" s="198" t="s">
        <v>62</v>
      </c>
      <c r="C1243" s="199" t="s">
        <v>59</v>
      </c>
      <c r="D1243" s="200"/>
      <c r="E1243" s="200"/>
      <c r="F1243" s="201">
        <f t="shared" si="1502"/>
        <v>0</v>
      </c>
      <c r="G1243" s="201"/>
      <c r="H1243" s="200"/>
      <c r="I1243" s="200"/>
      <c r="J1243" s="201">
        <f t="shared" si="1479"/>
        <v>0</v>
      </c>
      <c r="K1243" s="200"/>
      <c r="L1243" s="200"/>
      <c r="M1243" s="200"/>
      <c r="N1243" s="200"/>
      <c r="O1243" s="200"/>
      <c r="P1243" s="200"/>
      <c r="Q1243" s="200"/>
      <c r="R1243" s="200"/>
      <c r="S1243" s="200"/>
      <c r="T1243" s="201">
        <f t="shared" si="1488"/>
        <v>0</v>
      </c>
      <c r="U1243" s="201">
        <f t="shared" si="1481"/>
        <v>0</v>
      </c>
      <c r="V1243" s="200"/>
      <c r="W1243" s="201">
        <f t="shared" si="1483"/>
        <v>0</v>
      </c>
      <c r="X1243" s="200"/>
      <c r="Y1243" s="200"/>
      <c r="AA1243" s="295"/>
    </row>
    <row r="1244" spans="1:27" s="202" customFormat="1" hidden="1" x14ac:dyDescent="0.25">
      <c r="A1244" s="197"/>
      <c r="B1244" s="197">
        <v>3295</v>
      </c>
      <c r="C1244" s="199" t="s">
        <v>61</v>
      </c>
      <c r="D1244" s="200"/>
      <c r="E1244" s="200"/>
      <c r="F1244" s="201">
        <f t="shared" si="1502"/>
        <v>0</v>
      </c>
      <c r="G1244" s="201"/>
      <c r="H1244" s="200"/>
      <c r="I1244" s="200"/>
      <c r="J1244" s="201">
        <f t="shared" si="1479"/>
        <v>0</v>
      </c>
      <c r="K1244" s="200"/>
      <c r="L1244" s="200"/>
      <c r="M1244" s="200"/>
      <c r="N1244" s="200"/>
      <c r="O1244" s="200"/>
      <c r="P1244" s="200"/>
      <c r="Q1244" s="200"/>
      <c r="R1244" s="200"/>
      <c r="S1244" s="200"/>
      <c r="T1244" s="201">
        <f t="shared" si="1488"/>
        <v>0</v>
      </c>
      <c r="U1244" s="201">
        <f t="shared" si="1481"/>
        <v>0</v>
      </c>
      <c r="V1244" s="200"/>
      <c r="W1244" s="201">
        <f t="shared" si="1483"/>
        <v>0</v>
      </c>
      <c r="X1244" s="200"/>
      <c r="Y1244" s="200"/>
      <c r="AA1244" s="295"/>
    </row>
    <row r="1245" spans="1:27" s="202" customFormat="1" hidden="1" x14ac:dyDescent="0.25">
      <c r="A1245" s="197"/>
      <c r="B1245" s="197">
        <v>3296</v>
      </c>
      <c r="C1245" s="199" t="s">
        <v>63</v>
      </c>
      <c r="D1245" s="200"/>
      <c r="E1245" s="200"/>
      <c r="F1245" s="201">
        <f t="shared" si="1502"/>
        <v>0</v>
      </c>
      <c r="G1245" s="201"/>
      <c r="H1245" s="200"/>
      <c r="I1245" s="200"/>
      <c r="J1245" s="201">
        <f t="shared" si="1479"/>
        <v>0</v>
      </c>
      <c r="K1245" s="200"/>
      <c r="L1245" s="200"/>
      <c r="M1245" s="200"/>
      <c r="N1245" s="200"/>
      <c r="O1245" s="200"/>
      <c r="P1245" s="200"/>
      <c r="Q1245" s="200"/>
      <c r="R1245" s="200"/>
      <c r="S1245" s="200"/>
      <c r="T1245" s="201">
        <f t="shared" si="1488"/>
        <v>0</v>
      </c>
      <c r="U1245" s="201">
        <f t="shared" si="1481"/>
        <v>0</v>
      </c>
      <c r="V1245" s="200"/>
      <c r="W1245" s="201">
        <f t="shared" si="1483"/>
        <v>0</v>
      </c>
      <c r="X1245" s="200"/>
      <c r="Y1245" s="200"/>
      <c r="AA1245" s="295"/>
    </row>
    <row r="1246" spans="1:27" s="202" customFormat="1" hidden="1" x14ac:dyDescent="0.25">
      <c r="A1246" s="197"/>
      <c r="B1246" s="198" t="s">
        <v>66</v>
      </c>
      <c r="C1246" s="199" t="s">
        <v>64</v>
      </c>
      <c r="D1246" s="200"/>
      <c r="E1246" s="200"/>
      <c r="F1246" s="201">
        <f t="shared" si="1502"/>
        <v>0</v>
      </c>
      <c r="G1246" s="201"/>
      <c r="H1246" s="200"/>
      <c r="I1246" s="200"/>
      <c r="J1246" s="201">
        <f t="shared" si="1479"/>
        <v>0</v>
      </c>
      <c r="K1246" s="200"/>
      <c r="L1246" s="200"/>
      <c r="M1246" s="200"/>
      <c r="N1246" s="200"/>
      <c r="O1246" s="200"/>
      <c r="P1246" s="200"/>
      <c r="Q1246" s="200"/>
      <c r="R1246" s="200"/>
      <c r="S1246" s="200"/>
      <c r="T1246" s="201">
        <f t="shared" si="1488"/>
        <v>0</v>
      </c>
      <c r="U1246" s="201">
        <f t="shared" si="1481"/>
        <v>0</v>
      </c>
      <c r="V1246" s="200"/>
      <c r="W1246" s="201">
        <f t="shared" si="1483"/>
        <v>0</v>
      </c>
      <c r="X1246" s="200"/>
      <c r="Y1246" s="200"/>
      <c r="AA1246" s="295"/>
    </row>
    <row r="1247" spans="1:27" s="192" customFormat="1" hidden="1" x14ac:dyDescent="0.25">
      <c r="A1247" s="6"/>
      <c r="B1247" s="189">
        <v>34</v>
      </c>
      <c r="C1247" s="205" t="s">
        <v>65</v>
      </c>
      <c r="D1247" s="191">
        <f t="shared" ref="D1247:E1247" si="1537">SUM(D1248+D1253)</f>
        <v>0</v>
      </c>
      <c r="E1247" s="191">
        <f t="shared" si="1537"/>
        <v>0</v>
      </c>
      <c r="F1247" s="201">
        <f t="shared" si="1502"/>
        <v>0</v>
      </c>
      <c r="G1247" s="191"/>
      <c r="H1247" s="191">
        <f t="shared" ref="H1247:I1247" si="1538">SUM(H1248+H1253)</f>
        <v>0</v>
      </c>
      <c r="I1247" s="191">
        <f t="shared" si="1538"/>
        <v>0</v>
      </c>
      <c r="J1247" s="201">
        <f t="shared" si="1479"/>
        <v>0</v>
      </c>
      <c r="K1247" s="191">
        <f t="shared" ref="K1247:S1247" si="1539">SUM(K1248+K1253)</f>
        <v>0</v>
      </c>
      <c r="L1247" s="191">
        <f t="shared" si="1539"/>
        <v>0</v>
      </c>
      <c r="M1247" s="191">
        <f t="shared" si="1539"/>
        <v>0</v>
      </c>
      <c r="N1247" s="191">
        <f t="shared" si="1539"/>
        <v>0</v>
      </c>
      <c r="O1247" s="191">
        <f t="shared" si="1539"/>
        <v>0</v>
      </c>
      <c r="P1247" s="191">
        <f t="shared" si="1539"/>
        <v>0</v>
      </c>
      <c r="Q1247" s="191">
        <f t="shared" si="1539"/>
        <v>0</v>
      </c>
      <c r="R1247" s="191">
        <f t="shared" si="1539"/>
        <v>0</v>
      </c>
      <c r="S1247" s="191">
        <f t="shared" si="1539"/>
        <v>0</v>
      </c>
      <c r="T1247" s="201">
        <f t="shared" si="1488"/>
        <v>0</v>
      </c>
      <c r="U1247" s="201">
        <f t="shared" si="1481"/>
        <v>0</v>
      </c>
      <c r="V1247" s="191">
        <f t="shared" ref="V1247" si="1540">SUM(V1248+V1253)</f>
        <v>0</v>
      </c>
      <c r="W1247" s="201">
        <f t="shared" si="1483"/>
        <v>0</v>
      </c>
      <c r="X1247" s="191">
        <f t="shared" ref="X1247:Y1247" si="1541">SUM(X1248+X1253)</f>
        <v>0</v>
      </c>
      <c r="Y1247" s="191">
        <f t="shared" si="1541"/>
        <v>0</v>
      </c>
      <c r="AA1247" s="295"/>
    </row>
    <row r="1248" spans="1:27" s="192" customFormat="1" hidden="1" x14ac:dyDescent="0.25">
      <c r="A1248" s="189"/>
      <c r="B1248" s="189">
        <v>342</v>
      </c>
      <c r="C1248" s="199" t="s">
        <v>55</v>
      </c>
      <c r="D1248" s="191">
        <f t="shared" ref="D1248:E1248" si="1542">SUM(D1249+D1250+D1251+D1252)</f>
        <v>0</v>
      </c>
      <c r="E1248" s="191">
        <f t="shared" si="1542"/>
        <v>0</v>
      </c>
      <c r="F1248" s="201">
        <f t="shared" si="1502"/>
        <v>0</v>
      </c>
      <c r="G1248" s="191"/>
      <c r="H1248" s="191">
        <f t="shared" ref="H1248:I1248" si="1543">SUM(H1249+H1250+H1251+H1252)</f>
        <v>0</v>
      </c>
      <c r="I1248" s="191">
        <f t="shared" si="1543"/>
        <v>0</v>
      </c>
      <c r="J1248" s="201">
        <f t="shared" si="1479"/>
        <v>0</v>
      </c>
      <c r="K1248" s="191">
        <f t="shared" ref="K1248:S1248" si="1544">SUM(K1249+K1250+K1251+K1252)</f>
        <v>0</v>
      </c>
      <c r="L1248" s="191">
        <f t="shared" si="1544"/>
        <v>0</v>
      </c>
      <c r="M1248" s="191">
        <f t="shared" si="1544"/>
        <v>0</v>
      </c>
      <c r="N1248" s="191">
        <f t="shared" si="1544"/>
        <v>0</v>
      </c>
      <c r="O1248" s="191">
        <f t="shared" si="1544"/>
        <v>0</v>
      </c>
      <c r="P1248" s="191">
        <f t="shared" si="1544"/>
        <v>0</v>
      </c>
      <c r="Q1248" s="191">
        <f t="shared" si="1544"/>
        <v>0</v>
      </c>
      <c r="R1248" s="191">
        <f t="shared" si="1544"/>
        <v>0</v>
      </c>
      <c r="S1248" s="191">
        <f t="shared" si="1544"/>
        <v>0</v>
      </c>
      <c r="T1248" s="201">
        <f t="shared" si="1488"/>
        <v>0</v>
      </c>
      <c r="U1248" s="201">
        <f t="shared" si="1481"/>
        <v>0</v>
      </c>
      <c r="V1248" s="191">
        <f t="shared" ref="V1248" si="1545">SUM(V1249+V1250+V1251+V1252)</f>
        <v>0</v>
      </c>
      <c r="W1248" s="201">
        <f t="shared" si="1483"/>
        <v>0</v>
      </c>
      <c r="X1248" s="191">
        <f t="shared" ref="X1248:Y1248" si="1546">SUM(X1249+X1250+X1251+X1252)</f>
        <v>0</v>
      </c>
      <c r="Y1248" s="191">
        <f t="shared" si="1546"/>
        <v>0</v>
      </c>
      <c r="AA1248" s="295"/>
    </row>
    <row r="1249" spans="1:27" s="202" customFormat="1" ht="27.75" hidden="1" customHeight="1" x14ac:dyDescent="0.25">
      <c r="A1249" s="197"/>
      <c r="B1249" s="198" t="s">
        <v>69</v>
      </c>
      <c r="C1249" s="190" t="s">
        <v>67</v>
      </c>
      <c r="D1249" s="200"/>
      <c r="E1249" s="200"/>
      <c r="F1249" s="201">
        <f t="shared" si="1502"/>
        <v>0</v>
      </c>
      <c r="G1249" s="201"/>
      <c r="H1249" s="200"/>
      <c r="I1249" s="200"/>
      <c r="J1249" s="201">
        <f t="shared" si="1479"/>
        <v>0</v>
      </c>
      <c r="K1249" s="200"/>
      <c r="L1249" s="200"/>
      <c r="M1249" s="200"/>
      <c r="N1249" s="200"/>
      <c r="O1249" s="200"/>
      <c r="P1249" s="200"/>
      <c r="Q1249" s="200"/>
      <c r="R1249" s="200"/>
      <c r="S1249" s="200"/>
      <c r="T1249" s="201">
        <f t="shared" si="1488"/>
        <v>0</v>
      </c>
      <c r="U1249" s="201">
        <f t="shared" si="1481"/>
        <v>0</v>
      </c>
      <c r="V1249" s="200"/>
      <c r="W1249" s="201">
        <f t="shared" si="1483"/>
        <v>0</v>
      </c>
      <c r="X1249" s="200"/>
      <c r="Y1249" s="200"/>
      <c r="AA1249" s="295"/>
    </row>
    <row r="1250" spans="1:27" s="202" customFormat="1" hidden="1" x14ac:dyDescent="0.25">
      <c r="A1250" s="197"/>
      <c r="B1250" s="197">
        <v>3426</v>
      </c>
      <c r="C1250" s="190" t="s">
        <v>68</v>
      </c>
      <c r="D1250" s="200"/>
      <c r="E1250" s="200"/>
      <c r="F1250" s="201">
        <f t="shared" si="1502"/>
        <v>0</v>
      </c>
      <c r="G1250" s="201"/>
      <c r="H1250" s="200"/>
      <c r="I1250" s="200"/>
      <c r="J1250" s="201">
        <f t="shared" si="1479"/>
        <v>0</v>
      </c>
      <c r="K1250" s="200"/>
      <c r="L1250" s="200"/>
      <c r="M1250" s="200"/>
      <c r="N1250" s="200"/>
      <c r="O1250" s="200"/>
      <c r="P1250" s="200"/>
      <c r="Q1250" s="200"/>
      <c r="R1250" s="200"/>
      <c r="S1250" s="200"/>
      <c r="T1250" s="201">
        <f t="shared" si="1488"/>
        <v>0</v>
      </c>
      <c r="U1250" s="201">
        <f t="shared" si="1481"/>
        <v>0</v>
      </c>
      <c r="V1250" s="200"/>
      <c r="W1250" s="201">
        <f t="shared" si="1483"/>
        <v>0</v>
      </c>
      <c r="X1250" s="200"/>
      <c r="Y1250" s="200"/>
      <c r="AA1250" s="295"/>
    </row>
    <row r="1251" spans="1:27" s="202" customFormat="1" ht="27" hidden="1" x14ac:dyDescent="0.25">
      <c r="A1251" s="197"/>
      <c r="B1251" s="197">
        <v>3427</v>
      </c>
      <c r="C1251" s="199" t="s">
        <v>70</v>
      </c>
      <c r="D1251" s="200"/>
      <c r="E1251" s="200"/>
      <c r="F1251" s="201">
        <f t="shared" si="1502"/>
        <v>0</v>
      </c>
      <c r="G1251" s="201"/>
      <c r="H1251" s="200"/>
      <c r="I1251" s="200"/>
      <c r="J1251" s="201">
        <f t="shared" si="1479"/>
        <v>0</v>
      </c>
      <c r="K1251" s="200"/>
      <c r="L1251" s="200"/>
      <c r="M1251" s="200"/>
      <c r="N1251" s="200"/>
      <c r="O1251" s="200"/>
      <c r="P1251" s="200"/>
      <c r="Q1251" s="200"/>
      <c r="R1251" s="200"/>
      <c r="S1251" s="200"/>
      <c r="T1251" s="201">
        <f t="shared" si="1488"/>
        <v>0</v>
      </c>
      <c r="U1251" s="201">
        <f t="shared" si="1481"/>
        <v>0</v>
      </c>
      <c r="V1251" s="200"/>
      <c r="W1251" s="201">
        <f t="shared" si="1483"/>
        <v>0</v>
      </c>
      <c r="X1251" s="200"/>
      <c r="Y1251" s="200"/>
      <c r="AA1251" s="295"/>
    </row>
    <row r="1252" spans="1:27" s="202" customFormat="1" ht="27" hidden="1" x14ac:dyDescent="0.25">
      <c r="A1252" s="197"/>
      <c r="B1252" s="197">
        <v>3428</v>
      </c>
      <c r="C1252" s="199" t="s">
        <v>71</v>
      </c>
      <c r="D1252" s="200"/>
      <c r="E1252" s="200"/>
      <c r="F1252" s="201">
        <f t="shared" si="1502"/>
        <v>0</v>
      </c>
      <c r="G1252" s="201"/>
      <c r="H1252" s="200"/>
      <c r="I1252" s="200"/>
      <c r="J1252" s="201">
        <f t="shared" si="1479"/>
        <v>0</v>
      </c>
      <c r="K1252" s="200"/>
      <c r="L1252" s="200"/>
      <c r="M1252" s="200"/>
      <c r="N1252" s="200"/>
      <c r="O1252" s="200"/>
      <c r="P1252" s="200"/>
      <c r="Q1252" s="200"/>
      <c r="R1252" s="200"/>
      <c r="S1252" s="200"/>
      <c r="T1252" s="201">
        <f t="shared" si="1488"/>
        <v>0</v>
      </c>
      <c r="U1252" s="201">
        <f t="shared" si="1481"/>
        <v>0</v>
      </c>
      <c r="V1252" s="200"/>
      <c r="W1252" s="201">
        <f t="shared" si="1483"/>
        <v>0</v>
      </c>
      <c r="X1252" s="200"/>
      <c r="Y1252" s="200"/>
      <c r="AA1252" s="295"/>
    </row>
    <row r="1253" spans="1:27" s="192" customFormat="1" ht="27" hidden="1" x14ac:dyDescent="0.25">
      <c r="A1253" s="189"/>
      <c r="B1253" s="189">
        <v>343</v>
      </c>
      <c r="C1253" s="199" t="s">
        <v>72</v>
      </c>
      <c r="D1253" s="191">
        <f t="shared" ref="D1253:E1253" si="1547">SUM(D1254+D1255+D1256+D1257)</f>
        <v>0</v>
      </c>
      <c r="E1253" s="191">
        <f t="shared" si="1547"/>
        <v>0</v>
      </c>
      <c r="F1253" s="201">
        <f t="shared" si="1502"/>
        <v>0</v>
      </c>
      <c r="G1253" s="191"/>
      <c r="H1253" s="191">
        <f t="shared" ref="H1253:I1253" si="1548">SUM(H1254+H1255+H1256+H1257)</f>
        <v>0</v>
      </c>
      <c r="I1253" s="191">
        <f t="shared" si="1548"/>
        <v>0</v>
      </c>
      <c r="J1253" s="201">
        <f t="shared" si="1479"/>
        <v>0</v>
      </c>
      <c r="K1253" s="191">
        <f t="shared" ref="K1253:S1253" si="1549">SUM(K1254+K1255+K1256+K1257)</f>
        <v>0</v>
      </c>
      <c r="L1253" s="191">
        <f t="shared" si="1549"/>
        <v>0</v>
      </c>
      <c r="M1253" s="191">
        <f t="shared" si="1549"/>
        <v>0</v>
      </c>
      <c r="N1253" s="191">
        <f t="shared" si="1549"/>
        <v>0</v>
      </c>
      <c r="O1253" s="191">
        <f t="shared" si="1549"/>
        <v>0</v>
      </c>
      <c r="P1253" s="191">
        <f t="shared" si="1549"/>
        <v>0</v>
      </c>
      <c r="Q1253" s="191">
        <f t="shared" si="1549"/>
        <v>0</v>
      </c>
      <c r="R1253" s="191">
        <f t="shared" si="1549"/>
        <v>0</v>
      </c>
      <c r="S1253" s="191">
        <f t="shared" si="1549"/>
        <v>0</v>
      </c>
      <c r="T1253" s="201">
        <f t="shared" si="1488"/>
        <v>0</v>
      </c>
      <c r="U1253" s="201">
        <f t="shared" si="1481"/>
        <v>0</v>
      </c>
      <c r="V1253" s="191">
        <f t="shared" ref="V1253" si="1550">SUM(V1254+V1255+V1256+V1257)</f>
        <v>0</v>
      </c>
      <c r="W1253" s="201">
        <f t="shared" si="1483"/>
        <v>0</v>
      </c>
      <c r="X1253" s="191">
        <f t="shared" ref="X1253:Y1253" si="1551">SUM(X1254+X1255+X1256+X1257)</f>
        <v>0</v>
      </c>
      <c r="Y1253" s="191">
        <f t="shared" si="1551"/>
        <v>0</v>
      </c>
      <c r="AA1253" s="295"/>
    </row>
    <row r="1254" spans="1:27" s="202" customFormat="1" hidden="1" x14ac:dyDescent="0.25">
      <c r="A1254" s="197"/>
      <c r="B1254" s="198" t="s">
        <v>74</v>
      </c>
      <c r="C1254" s="199" t="s">
        <v>73</v>
      </c>
      <c r="D1254" s="200"/>
      <c r="E1254" s="200"/>
      <c r="F1254" s="201">
        <f t="shared" si="1502"/>
        <v>0</v>
      </c>
      <c r="G1254" s="201"/>
      <c r="H1254" s="200"/>
      <c r="I1254" s="200"/>
      <c r="J1254" s="201">
        <f t="shared" si="1479"/>
        <v>0</v>
      </c>
      <c r="K1254" s="200"/>
      <c r="L1254" s="200"/>
      <c r="M1254" s="200"/>
      <c r="N1254" s="200"/>
      <c r="O1254" s="200"/>
      <c r="P1254" s="200"/>
      <c r="Q1254" s="200"/>
      <c r="R1254" s="200"/>
      <c r="S1254" s="200"/>
      <c r="T1254" s="201">
        <f t="shared" si="1488"/>
        <v>0</v>
      </c>
      <c r="U1254" s="201">
        <f t="shared" si="1481"/>
        <v>0</v>
      </c>
      <c r="V1254" s="200"/>
      <c r="W1254" s="201">
        <f t="shared" si="1483"/>
        <v>0</v>
      </c>
      <c r="X1254" s="200"/>
      <c r="Y1254" s="200"/>
      <c r="AA1254" s="295"/>
    </row>
    <row r="1255" spans="1:27" s="202" customFormat="1" hidden="1" x14ac:dyDescent="0.25">
      <c r="A1255" s="197"/>
      <c r="B1255" s="198" t="s">
        <v>76</v>
      </c>
      <c r="C1255" s="190"/>
      <c r="D1255" s="200"/>
      <c r="E1255" s="200"/>
      <c r="F1255" s="201">
        <f t="shared" si="1502"/>
        <v>0</v>
      </c>
      <c r="G1255" s="201"/>
      <c r="H1255" s="200"/>
      <c r="I1255" s="200"/>
      <c r="J1255" s="201">
        <f t="shared" si="1479"/>
        <v>0</v>
      </c>
      <c r="K1255" s="200"/>
      <c r="L1255" s="200"/>
      <c r="M1255" s="200"/>
      <c r="N1255" s="200"/>
      <c r="O1255" s="200"/>
      <c r="P1255" s="200"/>
      <c r="Q1255" s="200"/>
      <c r="R1255" s="200"/>
      <c r="S1255" s="200"/>
      <c r="T1255" s="201">
        <f t="shared" si="1488"/>
        <v>0</v>
      </c>
      <c r="U1255" s="201">
        <f t="shared" si="1481"/>
        <v>0</v>
      </c>
      <c r="V1255" s="200"/>
      <c r="W1255" s="201">
        <f t="shared" si="1483"/>
        <v>0</v>
      </c>
      <c r="X1255" s="200"/>
      <c r="Y1255" s="200"/>
      <c r="AA1255" s="295"/>
    </row>
    <row r="1256" spans="1:27" s="202" customFormat="1" hidden="1" x14ac:dyDescent="0.25">
      <c r="A1256" s="197"/>
      <c r="B1256" s="198" t="s">
        <v>78</v>
      </c>
      <c r="C1256" s="199" t="s">
        <v>75</v>
      </c>
      <c r="D1256" s="200"/>
      <c r="E1256" s="200"/>
      <c r="F1256" s="201">
        <f t="shared" si="1502"/>
        <v>0</v>
      </c>
      <c r="G1256" s="201"/>
      <c r="H1256" s="200"/>
      <c r="I1256" s="200"/>
      <c r="J1256" s="201">
        <f t="shared" si="1479"/>
        <v>0</v>
      </c>
      <c r="K1256" s="200"/>
      <c r="L1256" s="200"/>
      <c r="M1256" s="200"/>
      <c r="N1256" s="200"/>
      <c r="O1256" s="200"/>
      <c r="P1256" s="200"/>
      <c r="Q1256" s="200"/>
      <c r="R1256" s="200"/>
      <c r="S1256" s="200"/>
      <c r="T1256" s="201">
        <f t="shared" si="1488"/>
        <v>0</v>
      </c>
      <c r="U1256" s="201">
        <f t="shared" si="1481"/>
        <v>0</v>
      </c>
      <c r="V1256" s="200"/>
      <c r="W1256" s="201">
        <f t="shared" si="1483"/>
        <v>0</v>
      </c>
      <c r="X1256" s="200"/>
      <c r="Y1256" s="200"/>
      <c r="AA1256" s="295"/>
    </row>
    <row r="1257" spans="1:27" s="202" customFormat="1" ht="27" hidden="1" x14ac:dyDescent="0.25">
      <c r="A1257" s="197"/>
      <c r="B1257" s="198" t="s">
        <v>80</v>
      </c>
      <c r="C1257" s="199" t="s">
        <v>77</v>
      </c>
      <c r="D1257" s="200"/>
      <c r="E1257" s="200"/>
      <c r="F1257" s="201">
        <f t="shared" si="1502"/>
        <v>0</v>
      </c>
      <c r="G1257" s="201"/>
      <c r="H1257" s="200"/>
      <c r="I1257" s="200"/>
      <c r="J1257" s="201">
        <f t="shared" si="1479"/>
        <v>0</v>
      </c>
      <c r="K1257" s="200"/>
      <c r="L1257" s="200"/>
      <c r="M1257" s="200"/>
      <c r="N1257" s="200"/>
      <c r="O1257" s="200"/>
      <c r="P1257" s="200"/>
      <c r="Q1257" s="200"/>
      <c r="R1257" s="200"/>
      <c r="S1257" s="200"/>
      <c r="T1257" s="201">
        <f t="shared" si="1488"/>
        <v>0</v>
      </c>
      <c r="U1257" s="201">
        <f t="shared" si="1481"/>
        <v>0</v>
      </c>
      <c r="V1257" s="200"/>
      <c r="W1257" s="201">
        <f t="shared" si="1483"/>
        <v>0</v>
      </c>
      <c r="X1257" s="200"/>
      <c r="Y1257" s="200"/>
      <c r="AA1257" s="295"/>
    </row>
    <row r="1258" spans="1:27" s="7" customFormat="1" hidden="1" x14ac:dyDescent="0.25">
      <c r="B1258" s="5">
        <v>4</v>
      </c>
      <c r="C1258" s="199" t="s">
        <v>79</v>
      </c>
      <c r="D1258" s="4">
        <f>SUM(D1259)</f>
        <v>0</v>
      </c>
      <c r="E1258" s="4">
        <f t="shared" ref="E1258:V1258" si="1552">SUM(E1259)</f>
        <v>0</v>
      </c>
      <c r="F1258" s="201">
        <f t="shared" si="1502"/>
        <v>0</v>
      </c>
      <c r="G1258" s="4"/>
      <c r="H1258" s="4">
        <f t="shared" si="1552"/>
        <v>0</v>
      </c>
      <c r="I1258" s="4">
        <f t="shared" si="1552"/>
        <v>0</v>
      </c>
      <c r="J1258" s="201">
        <f t="shared" si="1479"/>
        <v>0</v>
      </c>
      <c r="K1258" s="4">
        <f t="shared" si="1552"/>
        <v>0</v>
      </c>
      <c r="L1258" s="4">
        <f t="shared" si="1552"/>
        <v>0</v>
      </c>
      <c r="M1258" s="4">
        <f t="shared" si="1552"/>
        <v>0</v>
      </c>
      <c r="N1258" s="4">
        <f t="shared" si="1552"/>
        <v>0</v>
      </c>
      <c r="O1258" s="4">
        <f t="shared" si="1552"/>
        <v>0</v>
      </c>
      <c r="P1258" s="4">
        <f t="shared" si="1552"/>
        <v>0</v>
      </c>
      <c r="Q1258" s="4">
        <f t="shared" si="1552"/>
        <v>0</v>
      </c>
      <c r="R1258" s="4">
        <f t="shared" si="1552"/>
        <v>0</v>
      </c>
      <c r="S1258" s="4">
        <f t="shared" si="1552"/>
        <v>0</v>
      </c>
      <c r="T1258" s="201">
        <f t="shared" si="1488"/>
        <v>0</v>
      </c>
      <c r="U1258" s="201">
        <f t="shared" si="1481"/>
        <v>0</v>
      </c>
      <c r="V1258" s="4">
        <f t="shared" si="1552"/>
        <v>0</v>
      </c>
      <c r="W1258" s="201">
        <f t="shared" si="1483"/>
        <v>0</v>
      </c>
      <c r="X1258" s="4">
        <f t="shared" ref="X1258:Y1258" si="1553">SUM(X1259)</f>
        <v>0</v>
      </c>
      <c r="Y1258" s="4">
        <f t="shared" si="1553"/>
        <v>0</v>
      </c>
      <c r="AA1258" s="295"/>
    </row>
    <row r="1259" spans="1:27" s="7" customFormat="1" hidden="1" x14ac:dyDescent="0.25">
      <c r="B1259" s="5">
        <v>42</v>
      </c>
      <c r="C1259" s="199" t="s">
        <v>81</v>
      </c>
      <c r="D1259" s="4">
        <f t="shared" ref="D1259:E1259" si="1554">SUM(D1260+D1268+D1271+D1276)</f>
        <v>0</v>
      </c>
      <c r="E1259" s="4">
        <f t="shared" si="1554"/>
        <v>0</v>
      </c>
      <c r="F1259" s="201">
        <f t="shared" si="1502"/>
        <v>0</v>
      </c>
      <c r="G1259" s="4"/>
      <c r="H1259" s="4">
        <f t="shared" ref="H1259:I1259" si="1555">SUM(H1260+H1268+H1271+H1276)</f>
        <v>0</v>
      </c>
      <c r="I1259" s="4">
        <f t="shared" si="1555"/>
        <v>0</v>
      </c>
      <c r="J1259" s="201">
        <f t="shared" si="1479"/>
        <v>0</v>
      </c>
      <c r="K1259" s="4">
        <f t="shared" ref="K1259:S1259" si="1556">SUM(K1260+K1268+K1271+K1276)</f>
        <v>0</v>
      </c>
      <c r="L1259" s="4">
        <f t="shared" si="1556"/>
        <v>0</v>
      </c>
      <c r="M1259" s="4">
        <f t="shared" si="1556"/>
        <v>0</v>
      </c>
      <c r="N1259" s="4">
        <f t="shared" si="1556"/>
        <v>0</v>
      </c>
      <c r="O1259" s="4">
        <f t="shared" si="1556"/>
        <v>0</v>
      </c>
      <c r="P1259" s="4">
        <f t="shared" si="1556"/>
        <v>0</v>
      </c>
      <c r="Q1259" s="4">
        <f t="shared" si="1556"/>
        <v>0</v>
      </c>
      <c r="R1259" s="4">
        <f t="shared" si="1556"/>
        <v>0</v>
      </c>
      <c r="S1259" s="4">
        <f t="shared" si="1556"/>
        <v>0</v>
      </c>
      <c r="T1259" s="201">
        <f t="shared" si="1488"/>
        <v>0</v>
      </c>
      <c r="U1259" s="201">
        <f t="shared" si="1481"/>
        <v>0</v>
      </c>
      <c r="V1259" s="4">
        <f t="shared" ref="V1259" si="1557">SUM(V1260+V1268+V1271+V1276)</f>
        <v>0</v>
      </c>
      <c r="W1259" s="201">
        <f t="shared" si="1483"/>
        <v>0</v>
      </c>
      <c r="X1259" s="4">
        <f t="shared" ref="X1259:Y1259" si="1558">SUM(X1260+X1268+X1271+X1276)</f>
        <v>0</v>
      </c>
      <c r="Y1259" s="4">
        <f t="shared" si="1558"/>
        <v>0</v>
      </c>
      <c r="AA1259" s="295"/>
    </row>
    <row r="1260" spans="1:27" s="7" customFormat="1" hidden="1" x14ac:dyDescent="0.25">
      <c r="B1260" s="5">
        <v>422</v>
      </c>
      <c r="C1260" s="7" t="s">
        <v>118</v>
      </c>
      <c r="D1260" s="4">
        <f t="shared" ref="D1260:E1260" si="1559">SUM(D1261+D1262+D1263+D1264+D1265+D1266+D1267)</f>
        <v>0</v>
      </c>
      <c r="E1260" s="4">
        <f t="shared" si="1559"/>
        <v>0</v>
      </c>
      <c r="F1260" s="201">
        <f t="shared" ref="F1260:F1278" si="1560">SUM(H1260:S1260)</f>
        <v>0</v>
      </c>
      <c r="G1260" s="4"/>
      <c r="H1260" s="4">
        <f t="shared" ref="H1260:I1260" si="1561">SUM(H1261+H1262+H1263+H1264+H1265+H1266+H1267)</f>
        <v>0</v>
      </c>
      <c r="I1260" s="4">
        <f t="shared" si="1561"/>
        <v>0</v>
      </c>
      <c r="J1260" s="201">
        <f t="shared" si="1479"/>
        <v>0</v>
      </c>
      <c r="K1260" s="4">
        <f t="shared" ref="K1260:S1260" si="1562">SUM(K1261+K1262+K1263+K1264+K1265+K1266+K1267)</f>
        <v>0</v>
      </c>
      <c r="L1260" s="4">
        <f t="shared" si="1562"/>
        <v>0</v>
      </c>
      <c r="M1260" s="4">
        <f t="shared" si="1562"/>
        <v>0</v>
      </c>
      <c r="N1260" s="4">
        <f t="shared" si="1562"/>
        <v>0</v>
      </c>
      <c r="O1260" s="4">
        <f t="shared" si="1562"/>
        <v>0</v>
      </c>
      <c r="P1260" s="4">
        <f t="shared" si="1562"/>
        <v>0</v>
      </c>
      <c r="Q1260" s="4">
        <f t="shared" si="1562"/>
        <v>0</v>
      </c>
      <c r="R1260" s="4">
        <f t="shared" si="1562"/>
        <v>0</v>
      </c>
      <c r="S1260" s="4">
        <f t="shared" si="1562"/>
        <v>0</v>
      </c>
      <c r="T1260" s="201">
        <f t="shared" si="1488"/>
        <v>0</v>
      </c>
      <c r="U1260" s="201">
        <f t="shared" si="1481"/>
        <v>0</v>
      </c>
      <c r="V1260" s="4">
        <f t="shared" ref="V1260" si="1563">SUM(V1261+V1262+V1263+V1264+V1265+V1266+V1267)</f>
        <v>0</v>
      </c>
      <c r="W1260" s="201">
        <f t="shared" si="1483"/>
        <v>0</v>
      </c>
      <c r="X1260" s="4">
        <f t="shared" ref="X1260:Y1260" si="1564">SUM(X1261+X1262+X1263+X1264+X1265+X1266+X1267)</f>
        <v>0</v>
      </c>
      <c r="Y1260" s="4">
        <f t="shared" si="1564"/>
        <v>0</v>
      </c>
      <c r="AA1260" s="295"/>
    </row>
    <row r="1261" spans="1:27" s="202" customFormat="1" hidden="1" x14ac:dyDescent="0.25">
      <c r="A1261" s="197"/>
      <c r="B1261" s="206" t="s">
        <v>82</v>
      </c>
      <c r="C1261" s="7"/>
      <c r="D1261" s="200"/>
      <c r="E1261" s="200"/>
      <c r="F1261" s="201">
        <f t="shared" si="1560"/>
        <v>0</v>
      </c>
      <c r="G1261" s="201"/>
      <c r="H1261" s="200"/>
      <c r="I1261" s="200"/>
      <c r="J1261" s="201">
        <f t="shared" ref="J1261:J1278" si="1565">SUM(H1261:I1261)</f>
        <v>0</v>
      </c>
      <c r="K1261" s="200"/>
      <c r="L1261" s="200"/>
      <c r="M1261" s="200"/>
      <c r="N1261" s="200"/>
      <c r="O1261" s="200"/>
      <c r="P1261" s="200"/>
      <c r="Q1261" s="200"/>
      <c r="R1261" s="200"/>
      <c r="S1261" s="200"/>
      <c r="T1261" s="201">
        <f t="shared" si="1488"/>
        <v>0</v>
      </c>
      <c r="U1261" s="201">
        <f t="shared" si="1481"/>
        <v>0</v>
      </c>
      <c r="V1261" s="200"/>
      <c r="W1261" s="201">
        <f t="shared" si="1483"/>
        <v>0</v>
      </c>
      <c r="X1261" s="200"/>
      <c r="Y1261" s="200"/>
      <c r="AA1261" s="295"/>
    </row>
    <row r="1262" spans="1:27" s="202" customFormat="1" hidden="1" x14ac:dyDescent="0.25">
      <c r="A1262" s="197"/>
      <c r="B1262" s="206" t="s">
        <v>84</v>
      </c>
      <c r="C1262" s="7"/>
      <c r="D1262" s="200"/>
      <c r="E1262" s="200"/>
      <c r="F1262" s="201">
        <f t="shared" si="1560"/>
        <v>0</v>
      </c>
      <c r="G1262" s="201"/>
      <c r="H1262" s="200"/>
      <c r="I1262" s="200"/>
      <c r="J1262" s="201">
        <f t="shared" si="1565"/>
        <v>0</v>
      </c>
      <c r="K1262" s="200"/>
      <c r="L1262" s="200"/>
      <c r="M1262" s="200"/>
      <c r="N1262" s="200"/>
      <c r="O1262" s="200"/>
      <c r="P1262" s="200"/>
      <c r="Q1262" s="200"/>
      <c r="R1262" s="200"/>
      <c r="S1262" s="200"/>
      <c r="T1262" s="201">
        <f t="shared" si="1488"/>
        <v>0</v>
      </c>
      <c r="U1262" s="201">
        <f t="shared" si="1481"/>
        <v>0</v>
      </c>
      <c r="V1262" s="200"/>
      <c r="W1262" s="201">
        <f t="shared" si="1483"/>
        <v>0</v>
      </c>
      <c r="X1262" s="200"/>
      <c r="Y1262" s="200"/>
      <c r="AA1262" s="295"/>
    </row>
    <row r="1263" spans="1:27" s="202" customFormat="1" hidden="1" x14ac:dyDescent="0.25">
      <c r="A1263" s="197"/>
      <c r="B1263" s="206" t="s">
        <v>86</v>
      </c>
      <c r="C1263" s="207" t="s">
        <v>83</v>
      </c>
      <c r="D1263" s="200"/>
      <c r="E1263" s="200"/>
      <c r="F1263" s="201">
        <f t="shared" si="1560"/>
        <v>0</v>
      </c>
      <c r="G1263" s="201"/>
      <c r="H1263" s="200"/>
      <c r="I1263" s="200"/>
      <c r="J1263" s="201">
        <f t="shared" si="1565"/>
        <v>0</v>
      </c>
      <c r="K1263" s="200"/>
      <c r="L1263" s="200"/>
      <c r="M1263" s="200"/>
      <c r="N1263" s="200"/>
      <c r="O1263" s="200"/>
      <c r="P1263" s="200"/>
      <c r="Q1263" s="200"/>
      <c r="R1263" s="200"/>
      <c r="S1263" s="200"/>
      <c r="T1263" s="201">
        <f t="shared" si="1488"/>
        <v>0</v>
      </c>
      <c r="U1263" s="201">
        <f t="shared" si="1481"/>
        <v>0</v>
      </c>
      <c r="V1263" s="200"/>
      <c r="W1263" s="201">
        <f t="shared" si="1483"/>
        <v>0</v>
      </c>
      <c r="X1263" s="200"/>
      <c r="Y1263" s="200"/>
      <c r="AA1263" s="295"/>
    </row>
    <row r="1264" spans="1:27" s="202" customFormat="1" hidden="1" x14ac:dyDescent="0.25">
      <c r="A1264" s="197"/>
      <c r="B1264" s="206" t="s">
        <v>88</v>
      </c>
      <c r="C1264" s="207" t="s">
        <v>85</v>
      </c>
      <c r="D1264" s="200"/>
      <c r="E1264" s="200"/>
      <c r="F1264" s="201">
        <f t="shared" si="1560"/>
        <v>0</v>
      </c>
      <c r="G1264" s="201"/>
      <c r="H1264" s="200"/>
      <c r="I1264" s="200"/>
      <c r="J1264" s="201">
        <f t="shared" si="1565"/>
        <v>0</v>
      </c>
      <c r="K1264" s="200"/>
      <c r="L1264" s="200"/>
      <c r="M1264" s="200"/>
      <c r="N1264" s="200"/>
      <c r="O1264" s="200"/>
      <c r="P1264" s="200"/>
      <c r="Q1264" s="200"/>
      <c r="R1264" s="200"/>
      <c r="S1264" s="200"/>
      <c r="T1264" s="201">
        <f t="shared" si="1488"/>
        <v>0</v>
      </c>
      <c r="U1264" s="201">
        <f t="shared" ref="U1264:U1278" si="1566">SUM(J1264+T1264)</f>
        <v>0</v>
      </c>
      <c r="V1264" s="200"/>
      <c r="W1264" s="201">
        <f t="shared" ref="W1264:W1278" si="1567">SUM(U1264:V1264)</f>
        <v>0</v>
      </c>
      <c r="X1264" s="200"/>
      <c r="Y1264" s="200"/>
      <c r="AA1264" s="295"/>
    </row>
    <row r="1265" spans="1:27" s="202" customFormat="1" hidden="1" x14ac:dyDescent="0.25">
      <c r="A1265" s="197"/>
      <c r="B1265" s="206" t="s">
        <v>90</v>
      </c>
      <c r="C1265" s="207" t="s">
        <v>87</v>
      </c>
      <c r="D1265" s="200"/>
      <c r="E1265" s="200"/>
      <c r="F1265" s="201">
        <f t="shared" si="1560"/>
        <v>0</v>
      </c>
      <c r="G1265" s="201"/>
      <c r="H1265" s="200"/>
      <c r="I1265" s="200"/>
      <c r="J1265" s="201">
        <f t="shared" si="1565"/>
        <v>0</v>
      </c>
      <c r="K1265" s="200"/>
      <c r="L1265" s="200"/>
      <c r="M1265" s="200"/>
      <c r="N1265" s="200"/>
      <c r="O1265" s="200"/>
      <c r="P1265" s="200"/>
      <c r="Q1265" s="200"/>
      <c r="R1265" s="200"/>
      <c r="S1265" s="200"/>
      <c r="T1265" s="201">
        <f t="shared" ref="T1265:T1278" si="1568">SUM(K1265:S1265)</f>
        <v>0</v>
      </c>
      <c r="U1265" s="201">
        <f t="shared" si="1566"/>
        <v>0</v>
      </c>
      <c r="V1265" s="200"/>
      <c r="W1265" s="201">
        <f t="shared" si="1567"/>
        <v>0</v>
      </c>
      <c r="X1265" s="200"/>
      <c r="Y1265" s="200"/>
      <c r="AA1265" s="295"/>
    </row>
    <row r="1266" spans="1:27" s="202" customFormat="1" hidden="1" x14ac:dyDescent="0.25">
      <c r="A1266" s="197"/>
      <c r="B1266" s="206" t="s">
        <v>92</v>
      </c>
      <c r="C1266" s="207" t="s">
        <v>89</v>
      </c>
      <c r="D1266" s="200"/>
      <c r="E1266" s="200"/>
      <c r="F1266" s="201">
        <f t="shared" si="1560"/>
        <v>0</v>
      </c>
      <c r="G1266" s="201"/>
      <c r="H1266" s="200"/>
      <c r="I1266" s="200"/>
      <c r="J1266" s="201">
        <f t="shared" si="1565"/>
        <v>0</v>
      </c>
      <c r="K1266" s="200"/>
      <c r="L1266" s="200"/>
      <c r="M1266" s="200"/>
      <c r="N1266" s="200"/>
      <c r="O1266" s="200"/>
      <c r="P1266" s="200"/>
      <c r="Q1266" s="200"/>
      <c r="R1266" s="200"/>
      <c r="S1266" s="200"/>
      <c r="T1266" s="201">
        <f t="shared" si="1568"/>
        <v>0</v>
      </c>
      <c r="U1266" s="201">
        <f t="shared" si="1566"/>
        <v>0</v>
      </c>
      <c r="V1266" s="200"/>
      <c r="W1266" s="201">
        <f t="shared" si="1567"/>
        <v>0</v>
      </c>
      <c r="X1266" s="200"/>
      <c r="Y1266" s="200"/>
      <c r="AA1266" s="295"/>
    </row>
    <row r="1267" spans="1:27" s="202" customFormat="1" hidden="1" x14ac:dyDescent="0.25">
      <c r="A1267" s="197"/>
      <c r="B1267" s="206" t="s">
        <v>94</v>
      </c>
      <c r="C1267" s="207" t="s">
        <v>91</v>
      </c>
      <c r="D1267" s="200"/>
      <c r="E1267" s="200"/>
      <c r="F1267" s="201">
        <f t="shared" si="1560"/>
        <v>0</v>
      </c>
      <c r="G1267" s="201"/>
      <c r="H1267" s="200"/>
      <c r="I1267" s="200"/>
      <c r="J1267" s="201">
        <f t="shared" si="1565"/>
        <v>0</v>
      </c>
      <c r="K1267" s="200"/>
      <c r="L1267" s="200"/>
      <c r="M1267" s="200"/>
      <c r="N1267" s="200"/>
      <c r="O1267" s="200"/>
      <c r="P1267" s="200"/>
      <c r="Q1267" s="200"/>
      <c r="R1267" s="200"/>
      <c r="S1267" s="200"/>
      <c r="T1267" s="201">
        <f t="shared" si="1568"/>
        <v>0</v>
      </c>
      <c r="U1267" s="201">
        <f t="shared" si="1566"/>
        <v>0</v>
      </c>
      <c r="V1267" s="200"/>
      <c r="W1267" s="201">
        <f t="shared" si="1567"/>
        <v>0</v>
      </c>
      <c r="X1267" s="200"/>
      <c r="Y1267" s="200"/>
      <c r="AA1267" s="295"/>
    </row>
    <row r="1268" spans="1:27" s="192" customFormat="1" hidden="1" x14ac:dyDescent="0.25">
      <c r="A1268" s="189"/>
      <c r="B1268" s="189">
        <v>423</v>
      </c>
      <c r="C1268" s="207" t="s">
        <v>93</v>
      </c>
      <c r="D1268" s="191">
        <f t="shared" ref="D1268:E1268" si="1569">SUM(D1269+D1270)</f>
        <v>0</v>
      </c>
      <c r="E1268" s="191">
        <f t="shared" si="1569"/>
        <v>0</v>
      </c>
      <c r="F1268" s="201">
        <f t="shared" si="1560"/>
        <v>0</v>
      </c>
      <c r="G1268" s="191"/>
      <c r="H1268" s="191">
        <f t="shared" ref="H1268:I1268" si="1570">SUM(H1269+H1270)</f>
        <v>0</v>
      </c>
      <c r="I1268" s="191">
        <f t="shared" si="1570"/>
        <v>0</v>
      </c>
      <c r="J1268" s="201">
        <f t="shared" si="1565"/>
        <v>0</v>
      </c>
      <c r="K1268" s="191">
        <f t="shared" ref="K1268:S1268" si="1571">SUM(K1269+K1270)</f>
        <v>0</v>
      </c>
      <c r="L1268" s="191">
        <f t="shared" si="1571"/>
        <v>0</v>
      </c>
      <c r="M1268" s="191">
        <f t="shared" si="1571"/>
        <v>0</v>
      </c>
      <c r="N1268" s="191">
        <f t="shared" si="1571"/>
        <v>0</v>
      </c>
      <c r="O1268" s="191">
        <f t="shared" si="1571"/>
        <v>0</v>
      </c>
      <c r="P1268" s="191">
        <f t="shared" si="1571"/>
        <v>0</v>
      </c>
      <c r="Q1268" s="191">
        <f t="shared" si="1571"/>
        <v>0</v>
      </c>
      <c r="R1268" s="191">
        <f t="shared" si="1571"/>
        <v>0</v>
      </c>
      <c r="S1268" s="191">
        <f t="shared" si="1571"/>
        <v>0</v>
      </c>
      <c r="T1268" s="201">
        <f t="shared" si="1568"/>
        <v>0</v>
      </c>
      <c r="U1268" s="201">
        <f t="shared" si="1566"/>
        <v>0</v>
      </c>
      <c r="V1268" s="191">
        <f t="shared" ref="V1268" si="1572">SUM(V1269+V1270)</f>
        <v>0</v>
      </c>
      <c r="W1268" s="201">
        <f t="shared" si="1567"/>
        <v>0</v>
      </c>
      <c r="X1268" s="191">
        <f t="shared" ref="X1268:Y1268" si="1573">SUM(X1269+X1270)</f>
        <v>0</v>
      </c>
      <c r="Y1268" s="191">
        <f t="shared" si="1573"/>
        <v>0</v>
      </c>
      <c r="AA1268" s="295"/>
    </row>
    <row r="1269" spans="1:27" s="202" customFormat="1" hidden="1" x14ac:dyDescent="0.25">
      <c r="A1269" s="197"/>
      <c r="B1269" s="206" t="s">
        <v>96</v>
      </c>
      <c r="C1269" s="207" t="s">
        <v>95</v>
      </c>
      <c r="D1269" s="200"/>
      <c r="E1269" s="200"/>
      <c r="F1269" s="201">
        <f t="shared" si="1560"/>
        <v>0</v>
      </c>
      <c r="G1269" s="201"/>
      <c r="H1269" s="200"/>
      <c r="I1269" s="200"/>
      <c r="J1269" s="201">
        <f t="shared" si="1565"/>
        <v>0</v>
      </c>
      <c r="K1269" s="200"/>
      <c r="L1269" s="200"/>
      <c r="M1269" s="200"/>
      <c r="N1269" s="200"/>
      <c r="O1269" s="200"/>
      <c r="P1269" s="200"/>
      <c r="Q1269" s="200"/>
      <c r="R1269" s="200"/>
      <c r="S1269" s="200"/>
      <c r="T1269" s="201">
        <f t="shared" si="1568"/>
        <v>0</v>
      </c>
      <c r="U1269" s="201">
        <f t="shared" si="1566"/>
        <v>0</v>
      </c>
      <c r="V1269" s="200"/>
      <c r="W1269" s="201">
        <f t="shared" si="1567"/>
        <v>0</v>
      </c>
      <c r="X1269" s="200"/>
      <c r="Y1269" s="200"/>
      <c r="AA1269" s="295"/>
    </row>
    <row r="1270" spans="1:27" s="202" customFormat="1" hidden="1" x14ac:dyDescent="0.25">
      <c r="A1270" s="197"/>
      <c r="B1270" s="206" t="s">
        <v>98</v>
      </c>
      <c r="C1270" s="194"/>
      <c r="D1270" s="200"/>
      <c r="E1270" s="200"/>
      <c r="F1270" s="201">
        <f t="shared" si="1560"/>
        <v>0</v>
      </c>
      <c r="G1270" s="201"/>
      <c r="H1270" s="200"/>
      <c r="I1270" s="200"/>
      <c r="J1270" s="201">
        <f t="shared" si="1565"/>
        <v>0</v>
      </c>
      <c r="K1270" s="200"/>
      <c r="L1270" s="200"/>
      <c r="M1270" s="200"/>
      <c r="N1270" s="200"/>
      <c r="O1270" s="200"/>
      <c r="P1270" s="200"/>
      <c r="Q1270" s="200"/>
      <c r="R1270" s="200"/>
      <c r="S1270" s="200"/>
      <c r="T1270" s="201">
        <f t="shared" si="1568"/>
        <v>0</v>
      </c>
      <c r="U1270" s="201">
        <f t="shared" si="1566"/>
        <v>0</v>
      </c>
      <c r="V1270" s="200"/>
      <c r="W1270" s="201">
        <f t="shared" si="1567"/>
        <v>0</v>
      </c>
      <c r="X1270" s="200"/>
      <c r="Y1270" s="200"/>
      <c r="AA1270" s="295"/>
    </row>
    <row r="1271" spans="1:27" s="192" customFormat="1" hidden="1" x14ac:dyDescent="0.25">
      <c r="A1271" s="189"/>
      <c r="B1271" s="189">
        <v>424</v>
      </c>
      <c r="C1271" s="207" t="s">
        <v>97</v>
      </c>
      <c r="D1271" s="191">
        <f t="shared" ref="D1271:E1271" si="1574">SUM(D1272+D1273+D1274+D1275)</f>
        <v>0</v>
      </c>
      <c r="E1271" s="191">
        <f t="shared" si="1574"/>
        <v>0</v>
      </c>
      <c r="F1271" s="201">
        <f t="shared" si="1560"/>
        <v>0</v>
      </c>
      <c r="G1271" s="191"/>
      <c r="H1271" s="191">
        <f t="shared" ref="H1271:I1271" si="1575">SUM(H1272+H1273+H1274+H1275)</f>
        <v>0</v>
      </c>
      <c r="I1271" s="191">
        <f t="shared" si="1575"/>
        <v>0</v>
      </c>
      <c r="J1271" s="201">
        <f t="shared" si="1565"/>
        <v>0</v>
      </c>
      <c r="K1271" s="191">
        <f t="shared" ref="K1271:S1271" si="1576">SUM(K1272+K1273+K1274+K1275)</f>
        <v>0</v>
      </c>
      <c r="L1271" s="191">
        <f t="shared" si="1576"/>
        <v>0</v>
      </c>
      <c r="M1271" s="191">
        <f t="shared" si="1576"/>
        <v>0</v>
      </c>
      <c r="N1271" s="191">
        <f t="shared" si="1576"/>
        <v>0</v>
      </c>
      <c r="O1271" s="191">
        <f t="shared" si="1576"/>
        <v>0</v>
      </c>
      <c r="P1271" s="191">
        <f t="shared" si="1576"/>
        <v>0</v>
      </c>
      <c r="Q1271" s="191">
        <f t="shared" si="1576"/>
        <v>0</v>
      </c>
      <c r="R1271" s="191">
        <f t="shared" si="1576"/>
        <v>0</v>
      </c>
      <c r="S1271" s="191">
        <f t="shared" si="1576"/>
        <v>0</v>
      </c>
      <c r="T1271" s="201">
        <f t="shared" si="1568"/>
        <v>0</v>
      </c>
      <c r="U1271" s="201">
        <f t="shared" si="1566"/>
        <v>0</v>
      </c>
      <c r="V1271" s="191">
        <f t="shared" ref="V1271" si="1577">SUM(V1272+V1273+V1274+V1275)</f>
        <v>0</v>
      </c>
      <c r="W1271" s="201">
        <f t="shared" si="1567"/>
        <v>0</v>
      </c>
      <c r="X1271" s="191">
        <f t="shared" ref="X1271:Y1271" si="1578">SUM(X1272+X1273+X1274+X1275)</f>
        <v>0</v>
      </c>
      <c r="Y1271" s="191">
        <f t="shared" si="1578"/>
        <v>0</v>
      </c>
      <c r="AA1271" s="295"/>
    </row>
    <row r="1272" spans="1:27" s="202" customFormat="1" hidden="1" x14ac:dyDescent="0.25">
      <c r="A1272" s="197"/>
      <c r="B1272" s="208">
        <v>4241</v>
      </c>
      <c r="C1272" s="207" t="s">
        <v>99</v>
      </c>
      <c r="D1272" s="200"/>
      <c r="E1272" s="200"/>
      <c r="F1272" s="201">
        <f t="shared" si="1560"/>
        <v>0</v>
      </c>
      <c r="G1272" s="201"/>
      <c r="H1272" s="200"/>
      <c r="I1272" s="200"/>
      <c r="J1272" s="201">
        <f t="shared" si="1565"/>
        <v>0</v>
      </c>
      <c r="K1272" s="200"/>
      <c r="L1272" s="200"/>
      <c r="M1272" s="200"/>
      <c r="N1272" s="200"/>
      <c r="O1272" s="200"/>
      <c r="P1272" s="200"/>
      <c r="Q1272" s="200"/>
      <c r="R1272" s="200"/>
      <c r="S1272" s="200"/>
      <c r="T1272" s="201">
        <f t="shared" si="1568"/>
        <v>0</v>
      </c>
      <c r="U1272" s="201">
        <f t="shared" si="1566"/>
        <v>0</v>
      </c>
      <c r="V1272" s="200"/>
      <c r="W1272" s="201">
        <f t="shared" si="1567"/>
        <v>0</v>
      </c>
      <c r="X1272" s="200"/>
      <c r="Y1272" s="200"/>
      <c r="AA1272" s="295"/>
    </row>
    <row r="1273" spans="1:27" s="202" customFormat="1" hidden="1" x14ac:dyDescent="0.25">
      <c r="A1273" s="197"/>
      <c r="B1273" s="208">
        <v>4242</v>
      </c>
      <c r="C1273" s="194"/>
      <c r="D1273" s="200"/>
      <c r="E1273" s="200"/>
      <c r="F1273" s="201">
        <f t="shared" si="1560"/>
        <v>0</v>
      </c>
      <c r="G1273" s="201"/>
      <c r="H1273" s="200"/>
      <c r="I1273" s="200"/>
      <c r="J1273" s="201">
        <f t="shared" si="1565"/>
        <v>0</v>
      </c>
      <c r="K1273" s="200"/>
      <c r="L1273" s="200"/>
      <c r="M1273" s="200"/>
      <c r="N1273" s="200"/>
      <c r="O1273" s="200"/>
      <c r="P1273" s="200"/>
      <c r="Q1273" s="200"/>
      <c r="R1273" s="200"/>
      <c r="S1273" s="200"/>
      <c r="T1273" s="201">
        <f t="shared" si="1568"/>
        <v>0</v>
      </c>
      <c r="U1273" s="201">
        <f t="shared" si="1566"/>
        <v>0</v>
      </c>
      <c r="V1273" s="200"/>
      <c r="W1273" s="201">
        <f t="shared" si="1567"/>
        <v>0</v>
      </c>
      <c r="X1273" s="200"/>
      <c r="Y1273" s="200"/>
      <c r="AA1273" s="295"/>
    </row>
    <row r="1274" spans="1:27" s="202" customFormat="1" hidden="1" x14ac:dyDescent="0.25">
      <c r="A1274" s="197"/>
      <c r="B1274" s="208">
        <v>4243</v>
      </c>
      <c r="C1274" s="209" t="s">
        <v>100</v>
      </c>
      <c r="D1274" s="200"/>
      <c r="E1274" s="200"/>
      <c r="F1274" s="201">
        <f t="shared" si="1560"/>
        <v>0</v>
      </c>
      <c r="G1274" s="201"/>
      <c r="H1274" s="200"/>
      <c r="I1274" s="200"/>
      <c r="J1274" s="201">
        <f t="shared" si="1565"/>
        <v>0</v>
      </c>
      <c r="K1274" s="200"/>
      <c r="L1274" s="200"/>
      <c r="M1274" s="200"/>
      <c r="N1274" s="200"/>
      <c r="O1274" s="200"/>
      <c r="P1274" s="200"/>
      <c r="Q1274" s="200"/>
      <c r="R1274" s="200"/>
      <c r="S1274" s="200"/>
      <c r="T1274" s="201">
        <f t="shared" si="1568"/>
        <v>0</v>
      </c>
      <c r="U1274" s="201">
        <f t="shared" si="1566"/>
        <v>0</v>
      </c>
      <c r="V1274" s="200"/>
      <c r="W1274" s="201">
        <f t="shared" si="1567"/>
        <v>0</v>
      </c>
      <c r="X1274" s="200"/>
      <c r="Y1274" s="200"/>
      <c r="AA1274" s="295"/>
    </row>
    <row r="1275" spans="1:27" s="202" customFormat="1" hidden="1" x14ac:dyDescent="0.25">
      <c r="A1275" s="197"/>
      <c r="B1275" s="208">
        <v>4244</v>
      </c>
      <c r="C1275" s="210" t="s">
        <v>101</v>
      </c>
      <c r="D1275" s="200"/>
      <c r="E1275" s="200"/>
      <c r="F1275" s="201">
        <f t="shared" si="1560"/>
        <v>0</v>
      </c>
      <c r="G1275" s="201"/>
      <c r="H1275" s="200"/>
      <c r="I1275" s="200"/>
      <c r="J1275" s="201">
        <f t="shared" si="1565"/>
        <v>0</v>
      </c>
      <c r="K1275" s="200"/>
      <c r="L1275" s="200"/>
      <c r="M1275" s="200"/>
      <c r="N1275" s="200"/>
      <c r="O1275" s="200"/>
      <c r="P1275" s="200"/>
      <c r="Q1275" s="200"/>
      <c r="R1275" s="200"/>
      <c r="S1275" s="200"/>
      <c r="T1275" s="201">
        <f t="shared" si="1568"/>
        <v>0</v>
      </c>
      <c r="U1275" s="201">
        <f t="shared" si="1566"/>
        <v>0</v>
      </c>
      <c r="V1275" s="200"/>
      <c r="W1275" s="201">
        <f t="shared" si="1567"/>
        <v>0</v>
      </c>
      <c r="X1275" s="200"/>
      <c r="Y1275" s="200"/>
      <c r="AA1275" s="295"/>
    </row>
    <row r="1276" spans="1:27" s="192" customFormat="1" hidden="1" x14ac:dyDescent="0.25">
      <c r="A1276" s="189"/>
      <c r="B1276" s="189">
        <v>426</v>
      </c>
      <c r="C1276" s="210" t="s">
        <v>102</v>
      </c>
      <c r="D1276" s="191">
        <f t="shared" ref="D1276:E1276" si="1579">SUM(D1277+D1278)</f>
        <v>0</v>
      </c>
      <c r="E1276" s="191">
        <f t="shared" si="1579"/>
        <v>0</v>
      </c>
      <c r="F1276" s="201">
        <f t="shared" si="1560"/>
        <v>0</v>
      </c>
      <c r="G1276" s="191"/>
      <c r="H1276" s="191">
        <f t="shared" ref="H1276:I1276" si="1580">SUM(H1277+H1278)</f>
        <v>0</v>
      </c>
      <c r="I1276" s="191">
        <f t="shared" si="1580"/>
        <v>0</v>
      </c>
      <c r="J1276" s="201">
        <f t="shared" si="1565"/>
        <v>0</v>
      </c>
      <c r="K1276" s="191">
        <f t="shared" ref="K1276:S1276" si="1581">SUM(K1277+K1278)</f>
        <v>0</v>
      </c>
      <c r="L1276" s="191">
        <f t="shared" si="1581"/>
        <v>0</v>
      </c>
      <c r="M1276" s="191">
        <f t="shared" si="1581"/>
        <v>0</v>
      </c>
      <c r="N1276" s="191">
        <f t="shared" si="1581"/>
        <v>0</v>
      </c>
      <c r="O1276" s="191">
        <f t="shared" si="1581"/>
        <v>0</v>
      </c>
      <c r="P1276" s="191">
        <f t="shared" si="1581"/>
        <v>0</v>
      </c>
      <c r="Q1276" s="191">
        <f t="shared" si="1581"/>
        <v>0</v>
      </c>
      <c r="R1276" s="191">
        <f t="shared" si="1581"/>
        <v>0</v>
      </c>
      <c r="S1276" s="191">
        <f t="shared" si="1581"/>
        <v>0</v>
      </c>
      <c r="T1276" s="201">
        <f t="shared" si="1568"/>
        <v>0</v>
      </c>
      <c r="U1276" s="201">
        <f t="shared" si="1566"/>
        <v>0</v>
      </c>
      <c r="V1276" s="191">
        <f t="shared" ref="V1276" si="1582">SUM(V1277+V1278)</f>
        <v>0</v>
      </c>
      <c r="W1276" s="201">
        <f t="shared" si="1567"/>
        <v>0</v>
      </c>
      <c r="X1276" s="191">
        <f t="shared" ref="X1276:Y1276" si="1583">SUM(X1277+X1278)</f>
        <v>0</v>
      </c>
      <c r="Y1276" s="191">
        <f t="shared" si="1583"/>
        <v>0</v>
      </c>
      <c r="AA1276" s="295"/>
    </row>
    <row r="1277" spans="1:27" s="202" customFormat="1" hidden="1" x14ac:dyDescent="0.25">
      <c r="A1277" s="197"/>
      <c r="B1277" s="206">
        <v>4262</v>
      </c>
      <c r="C1277" s="210" t="s">
        <v>103</v>
      </c>
      <c r="D1277" s="200"/>
      <c r="E1277" s="200"/>
      <c r="F1277" s="201">
        <f t="shared" si="1560"/>
        <v>0</v>
      </c>
      <c r="G1277" s="201"/>
      <c r="H1277" s="200"/>
      <c r="I1277" s="200"/>
      <c r="J1277" s="201">
        <f t="shared" si="1565"/>
        <v>0</v>
      </c>
      <c r="K1277" s="200"/>
      <c r="L1277" s="200"/>
      <c r="M1277" s="200"/>
      <c r="N1277" s="200"/>
      <c r="O1277" s="200"/>
      <c r="P1277" s="200"/>
      <c r="Q1277" s="200"/>
      <c r="R1277" s="200"/>
      <c r="S1277" s="200"/>
      <c r="T1277" s="201">
        <f t="shared" si="1568"/>
        <v>0</v>
      </c>
      <c r="U1277" s="201">
        <f t="shared" si="1566"/>
        <v>0</v>
      </c>
      <c r="V1277" s="200"/>
      <c r="W1277" s="201">
        <f t="shared" si="1567"/>
        <v>0</v>
      </c>
      <c r="X1277" s="200"/>
      <c r="Y1277" s="200"/>
      <c r="AA1277" s="295"/>
    </row>
    <row r="1278" spans="1:27" s="202" customFormat="1" hidden="1" x14ac:dyDescent="0.25">
      <c r="A1278" s="197"/>
      <c r="B1278" s="206">
        <v>4263</v>
      </c>
      <c r="C1278" s="193"/>
      <c r="D1278" s="200"/>
      <c r="E1278" s="200"/>
      <c r="F1278" s="201">
        <f t="shared" si="1560"/>
        <v>0</v>
      </c>
      <c r="G1278" s="201"/>
      <c r="H1278" s="200"/>
      <c r="I1278" s="200"/>
      <c r="J1278" s="201">
        <f t="shared" si="1565"/>
        <v>0</v>
      </c>
      <c r="K1278" s="200"/>
      <c r="L1278" s="200"/>
      <c r="M1278" s="200"/>
      <c r="N1278" s="200"/>
      <c r="O1278" s="200"/>
      <c r="P1278" s="200"/>
      <c r="Q1278" s="200"/>
      <c r="R1278" s="200"/>
      <c r="S1278" s="200"/>
      <c r="T1278" s="201">
        <f t="shared" si="1568"/>
        <v>0</v>
      </c>
      <c r="U1278" s="201">
        <f t="shared" si="1566"/>
        <v>0</v>
      </c>
      <c r="V1278" s="200"/>
      <c r="W1278" s="201">
        <f t="shared" si="1567"/>
        <v>0</v>
      </c>
      <c r="X1278" s="200"/>
      <c r="Y1278" s="200"/>
      <c r="AA1278" s="295"/>
    </row>
    <row r="1279" spans="1:27" hidden="1" x14ac:dyDescent="0.25">
      <c r="C1279" s="207" t="s">
        <v>104</v>
      </c>
    </row>
    <row r="1280" spans="1:27" s="7" customFormat="1" hidden="1" x14ac:dyDescent="0.25">
      <c r="B1280" s="6"/>
      <c r="C1280" s="207" t="s">
        <v>105</v>
      </c>
      <c r="D1280" s="4">
        <f t="shared" ref="D1280:E1280" si="1584">SUM(D1281+D1338)</f>
        <v>0</v>
      </c>
      <c r="E1280" s="4">
        <f t="shared" si="1584"/>
        <v>0</v>
      </c>
      <c r="F1280" s="201">
        <f t="shared" ref="F1280:F1283" si="1585">SUM(H1280:S1280)</f>
        <v>0</v>
      </c>
      <c r="G1280" s="4"/>
      <c r="H1280" s="4">
        <f t="shared" ref="H1280:I1280" si="1586">SUM(H1281+H1338)</f>
        <v>0</v>
      </c>
      <c r="I1280" s="4">
        <f t="shared" si="1586"/>
        <v>0</v>
      </c>
      <c r="J1280" s="201">
        <f t="shared" ref="J1280:J1340" si="1587">SUM(H1280:I1280)</f>
        <v>0</v>
      </c>
      <c r="K1280" s="4">
        <f t="shared" ref="K1280:S1280" si="1588">SUM(K1281+K1338)</f>
        <v>0</v>
      </c>
      <c r="L1280" s="4">
        <f t="shared" si="1588"/>
        <v>0</v>
      </c>
      <c r="M1280" s="4">
        <f t="shared" si="1588"/>
        <v>0</v>
      </c>
      <c r="N1280" s="4">
        <f t="shared" si="1588"/>
        <v>0</v>
      </c>
      <c r="O1280" s="4">
        <f t="shared" si="1588"/>
        <v>0</v>
      </c>
      <c r="P1280" s="4">
        <f t="shared" si="1588"/>
        <v>0</v>
      </c>
      <c r="Q1280" s="4">
        <f t="shared" si="1588"/>
        <v>0</v>
      </c>
      <c r="R1280" s="4">
        <f t="shared" si="1588"/>
        <v>0</v>
      </c>
      <c r="S1280" s="4">
        <f t="shared" si="1588"/>
        <v>0</v>
      </c>
      <c r="T1280" s="201">
        <f>SUM(K1280:S1280)</f>
        <v>0</v>
      </c>
      <c r="U1280" s="201">
        <f t="shared" ref="U1280:U1343" si="1589">SUM(J1280+T1280)</f>
        <v>0</v>
      </c>
      <c r="V1280" s="4">
        <f t="shared" ref="V1280" si="1590">SUM(V1281+V1338)</f>
        <v>0</v>
      </c>
      <c r="W1280" s="201">
        <f t="shared" ref="W1280:W1343" si="1591">SUM(U1280:V1280)</f>
        <v>0</v>
      </c>
      <c r="X1280" s="4">
        <f t="shared" ref="X1280:Y1280" si="1592">SUM(X1281+X1338)</f>
        <v>0</v>
      </c>
      <c r="Y1280" s="4">
        <f t="shared" si="1592"/>
        <v>0</v>
      </c>
      <c r="AA1280" s="295"/>
    </row>
    <row r="1281" spans="1:27" s="7" customFormat="1" hidden="1" x14ac:dyDescent="0.25">
      <c r="B1281" s="6">
        <v>3</v>
      </c>
      <c r="C1281" s="2"/>
      <c r="D1281" s="4">
        <f t="shared" ref="D1281:E1281" si="1593">SUM(D1282+D1294+D1327)</f>
        <v>0</v>
      </c>
      <c r="E1281" s="4">
        <f t="shared" si="1593"/>
        <v>0</v>
      </c>
      <c r="F1281" s="201">
        <f t="shared" si="1585"/>
        <v>0</v>
      </c>
      <c r="G1281" s="4"/>
      <c r="H1281" s="4">
        <f t="shared" ref="H1281:I1281" si="1594">SUM(H1282+H1294+H1327)</f>
        <v>0</v>
      </c>
      <c r="I1281" s="4">
        <f t="shared" si="1594"/>
        <v>0</v>
      </c>
      <c r="J1281" s="201">
        <f t="shared" si="1587"/>
        <v>0</v>
      </c>
      <c r="K1281" s="4">
        <f t="shared" ref="K1281:S1281" si="1595">SUM(K1282+K1294+K1327)</f>
        <v>0</v>
      </c>
      <c r="L1281" s="4">
        <f t="shared" si="1595"/>
        <v>0</v>
      </c>
      <c r="M1281" s="4">
        <f t="shared" si="1595"/>
        <v>0</v>
      </c>
      <c r="N1281" s="4">
        <f t="shared" si="1595"/>
        <v>0</v>
      </c>
      <c r="O1281" s="4">
        <f t="shared" si="1595"/>
        <v>0</v>
      </c>
      <c r="P1281" s="4">
        <f t="shared" si="1595"/>
        <v>0</v>
      </c>
      <c r="Q1281" s="4">
        <f t="shared" si="1595"/>
        <v>0</v>
      </c>
      <c r="R1281" s="4">
        <f t="shared" si="1595"/>
        <v>0</v>
      </c>
      <c r="S1281" s="4">
        <f t="shared" si="1595"/>
        <v>0</v>
      </c>
      <c r="T1281" s="201">
        <f t="shared" ref="T1281:T1344" si="1596">SUM(K1281:S1281)</f>
        <v>0</v>
      </c>
      <c r="U1281" s="201">
        <f t="shared" si="1589"/>
        <v>0</v>
      </c>
      <c r="V1281" s="4">
        <f t="shared" ref="V1281" si="1597">SUM(V1282+V1294+V1327)</f>
        <v>0</v>
      </c>
      <c r="W1281" s="201">
        <f t="shared" si="1591"/>
        <v>0</v>
      </c>
      <c r="X1281" s="4">
        <f t="shared" ref="X1281:Y1281" si="1598">SUM(X1282+X1294+X1327)</f>
        <v>0</v>
      </c>
      <c r="Y1281" s="4">
        <f t="shared" si="1598"/>
        <v>0</v>
      </c>
      <c r="AA1281" s="295"/>
    </row>
    <row r="1282" spans="1:27" s="7" customFormat="1" hidden="1" x14ac:dyDescent="0.25">
      <c r="B1282" s="6">
        <v>31</v>
      </c>
      <c r="C1282" s="10" t="s">
        <v>550</v>
      </c>
      <c r="D1282" s="4">
        <f t="shared" ref="D1282:E1282" si="1599">SUM(D1283+D1288+D1290)</f>
        <v>0</v>
      </c>
      <c r="E1282" s="4">
        <f t="shared" si="1599"/>
        <v>0</v>
      </c>
      <c r="F1282" s="201">
        <f t="shared" si="1585"/>
        <v>0</v>
      </c>
      <c r="G1282" s="4"/>
      <c r="H1282" s="4">
        <f t="shared" ref="H1282:I1282" si="1600">SUM(H1283+H1288+H1290)</f>
        <v>0</v>
      </c>
      <c r="I1282" s="4">
        <f t="shared" si="1600"/>
        <v>0</v>
      </c>
      <c r="J1282" s="201">
        <f t="shared" si="1587"/>
        <v>0</v>
      </c>
      <c r="K1282" s="4">
        <f t="shared" ref="K1282:S1282" si="1601">SUM(K1283+K1288+K1290)</f>
        <v>0</v>
      </c>
      <c r="L1282" s="4">
        <f t="shared" si="1601"/>
        <v>0</v>
      </c>
      <c r="M1282" s="4">
        <f t="shared" si="1601"/>
        <v>0</v>
      </c>
      <c r="N1282" s="4">
        <f t="shared" si="1601"/>
        <v>0</v>
      </c>
      <c r="O1282" s="4">
        <f t="shared" si="1601"/>
        <v>0</v>
      </c>
      <c r="P1282" s="4">
        <f t="shared" si="1601"/>
        <v>0</v>
      </c>
      <c r="Q1282" s="4">
        <f t="shared" si="1601"/>
        <v>0</v>
      </c>
      <c r="R1282" s="4">
        <f t="shared" si="1601"/>
        <v>0</v>
      </c>
      <c r="S1282" s="4">
        <f t="shared" si="1601"/>
        <v>0</v>
      </c>
      <c r="T1282" s="201">
        <f t="shared" si="1596"/>
        <v>0</v>
      </c>
      <c r="U1282" s="201">
        <f t="shared" si="1589"/>
        <v>0</v>
      </c>
      <c r="V1282" s="4">
        <f t="shared" ref="V1282" si="1602">SUM(V1283+V1288+V1290)</f>
        <v>0</v>
      </c>
      <c r="W1282" s="201">
        <f t="shared" si="1591"/>
        <v>0</v>
      </c>
      <c r="X1282" s="4">
        <f t="shared" ref="X1282:Y1282" si="1603">SUM(X1283+X1288+X1290)</f>
        <v>0</v>
      </c>
      <c r="Y1282" s="4">
        <f t="shared" si="1603"/>
        <v>0</v>
      </c>
      <c r="AA1282" s="295"/>
    </row>
    <row r="1283" spans="1:27" s="7" customFormat="1" hidden="1" x14ac:dyDescent="0.25">
      <c r="B1283" s="6">
        <v>311</v>
      </c>
      <c r="C1283" s="7" t="s">
        <v>119</v>
      </c>
      <c r="D1283" s="4">
        <f t="shared" ref="D1283:E1283" si="1604">SUM(D1284+D1285+D1286+D1287)</f>
        <v>0</v>
      </c>
      <c r="E1283" s="4">
        <f t="shared" si="1604"/>
        <v>0</v>
      </c>
      <c r="F1283" s="201">
        <f t="shared" si="1585"/>
        <v>0</v>
      </c>
      <c r="G1283" s="4"/>
      <c r="H1283" s="4">
        <f t="shared" ref="H1283:I1283" si="1605">SUM(H1284+H1285+H1286+H1287)</f>
        <v>0</v>
      </c>
      <c r="I1283" s="4">
        <f t="shared" si="1605"/>
        <v>0</v>
      </c>
      <c r="J1283" s="201">
        <f t="shared" si="1587"/>
        <v>0</v>
      </c>
      <c r="K1283" s="4">
        <f t="shared" ref="K1283:S1283" si="1606">SUM(K1284+K1285+K1286+K1287)</f>
        <v>0</v>
      </c>
      <c r="L1283" s="4">
        <f t="shared" si="1606"/>
        <v>0</v>
      </c>
      <c r="M1283" s="4">
        <f t="shared" si="1606"/>
        <v>0</v>
      </c>
      <c r="N1283" s="4">
        <f t="shared" si="1606"/>
        <v>0</v>
      </c>
      <c r="O1283" s="4">
        <f t="shared" si="1606"/>
        <v>0</v>
      </c>
      <c r="P1283" s="4">
        <f t="shared" si="1606"/>
        <v>0</v>
      </c>
      <c r="Q1283" s="4">
        <f t="shared" si="1606"/>
        <v>0</v>
      </c>
      <c r="R1283" s="4">
        <f t="shared" si="1606"/>
        <v>0</v>
      </c>
      <c r="S1283" s="4">
        <f t="shared" si="1606"/>
        <v>0</v>
      </c>
      <c r="T1283" s="201">
        <f t="shared" si="1596"/>
        <v>0</v>
      </c>
      <c r="U1283" s="201">
        <f t="shared" si="1589"/>
        <v>0</v>
      </c>
      <c r="V1283" s="4">
        <f t="shared" ref="V1283" si="1607">SUM(V1284+V1285+V1286+V1287)</f>
        <v>0</v>
      </c>
      <c r="W1283" s="201">
        <f t="shared" si="1591"/>
        <v>0</v>
      </c>
      <c r="X1283" s="4">
        <f t="shared" ref="X1283:Y1283" si="1608">SUM(X1284+X1285+X1286+X1287)</f>
        <v>0</v>
      </c>
      <c r="Y1283" s="4">
        <f t="shared" si="1608"/>
        <v>0</v>
      </c>
      <c r="AA1283" s="295"/>
    </row>
    <row r="1284" spans="1:27" s="202" customFormat="1" hidden="1" x14ac:dyDescent="0.25">
      <c r="A1284" s="197"/>
      <c r="B1284" s="198" t="s">
        <v>0</v>
      </c>
      <c r="C1284" s="7"/>
      <c r="D1284" s="200"/>
      <c r="E1284" s="200"/>
      <c r="F1284" s="201">
        <f t="shared" ref="F1284" si="1609">SUM(H1284:S1284)</f>
        <v>0</v>
      </c>
      <c r="G1284" s="201"/>
      <c r="H1284" s="200"/>
      <c r="I1284" s="200"/>
      <c r="J1284" s="201">
        <f t="shared" si="1587"/>
        <v>0</v>
      </c>
      <c r="K1284" s="200"/>
      <c r="L1284" s="200"/>
      <c r="M1284" s="200"/>
      <c r="N1284" s="200"/>
      <c r="O1284" s="200"/>
      <c r="P1284" s="200"/>
      <c r="Q1284" s="200"/>
      <c r="R1284" s="200"/>
      <c r="S1284" s="200"/>
      <c r="T1284" s="201">
        <f t="shared" si="1596"/>
        <v>0</v>
      </c>
      <c r="U1284" s="201">
        <f t="shared" si="1589"/>
        <v>0</v>
      </c>
      <c r="V1284" s="200"/>
      <c r="W1284" s="201">
        <f t="shared" si="1591"/>
        <v>0</v>
      </c>
      <c r="X1284" s="200"/>
      <c r="Y1284" s="200"/>
      <c r="AA1284" s="295"/>
    </row>
    <row r="1285" spans="1:27" s="202" customFormat="1" hidden="1" x14ac:dyDescent="0.25">
      <c r="A1285" s="197"/>
      <c r="B1285" s="198" t="s">
        <v>2</v>
      </c>
      <c r="C1285" s="7"/>
      <c r="D1285" s="200"/>
      <c r="E1285" s="200"/>
      <c r="F1285" s="201">
        <f t="shared" ref="F1285:F1339" si="1610">SUM(H1285:S1285)</f>
        <v>0</v>
      </c>
      <c r="G1285" s="201"/>
      <c r="H1285" s="200"/>
      <c r="I1285" s="200"/>
      <c r="J1285" s="201">
        <f t="shared" si="1587"/>
        <v>0</v>
      </c>
      <c r="K1285" s="200"/>
      <c r="L1285" s="200"/>
      <c r="M1285" s="200"/>
      <c r="N1285" s="200"/>
      <c r="O1285" s="200"/>
      <c r="P1285" s="200"/>
      <c r="Q1285" s="200"/>
      <c r="R1285" s="200"/>
      <c r="S1285" s="200"/>
      <c r="T1285" s="201">
        <f t="shared" si="1596"/>
        <v>0</v>
      </c>
      <c r="U1285" s="201">
        <f t="shared" si="1589"/>
        <v>0</v>
      </c>
      <c r="V1285" s="200"/>
      <c r="W1285" s="201">
        <f t="shared" si="1591"/>
        <v>0</v>
      </c>
      <c r="X1285" s="200"/>
      <c r="Y1285" s="200"/>
      <c r="AA1285" s="295"/>
    </row>
    <row r="1286" spans="1:27" s="202" customFormat="1" hidden="1" x14ac:dyDescent="0.25">
      <c r="A1286" s="197"/>
      <c r="B1286" s="198" t="s">
        <v>4</v>
      </c>
      <c r="C1286" s="199" t="s">
        <v>1</v>
      </c>
      <c r="D1286" s="200"/>
      <c r="E1286" s="200"/>
      <c r="F1286" s="201">
        <f t="shared" si="1610"/>
        <v>0</v>
      </c>
      <c r="G1286" s="201"/>
      <c r="H1286" s="200"/>
      <c r="I1286" s="200"/>
      <c r="J1286" s="201">
        <f t="shared" si="1587"/>
        <v>0</v>
      </c>
      <c r="K1286" s="200"/>
      <c r="L1286" s="200"/>
      <c r="M1286" s="200"/>
      <c r="N1286" s="200"/>
      <c r="O1286" s="200"/>
      <c r="P1286" s="200"/>
      <c r="Q1286" s="200"/>
      <c r="R1286" s="200"/>
      <c r="S1286" s="200"/>
      <c r="T1286" s="201">
        <f t="shared" si="1596"/>
        <v>0</v>
      </c>
      <c r="U1286" s="201">
        <f t="shared" si="1589"/>
        <v>0</v>
      </c>
      <c r="V1286" s="200"/>
      <c r="W1286" s="201">
        <f t="shared" si="1591"/>
        <v>0</v>
      </c>
      <c r="X1286" s="200"/>
      <c r="Y1286" s="200"/>
      <c r="AA1286" s="295"/>
    </row>
    <row r="1287" spans="1:27" s="202" customFormat="1" hidden="1" x14ac:dyDescent="0.25">
      <c r="A1287" s="197"/>
      <c r="B1287" s="198" t="s">
        <v>6</v>
      </c>
      <c r="C1287" s="199" t="s">
        <v>3</v>
      </c>
      <c r="D1287" s="200"/>
      <c r="E1287" s="200"/>
      <c r="F1287" s="201">
        <f t="shared" si="1610"/>
        <v>0</v>
      </c>
      <c r="G1287" s="201"/>
      <c r="H1287" s="200"/>
      <c r="I1287" s="200"/>
      <c r="J1287" s="201">
        <f t="shared" si="1587"/>
        <v>0</v>
      </c>
      <c r="K1287" s="200"/>
      <c r="L1287" s="200"/>
      <c r="M1287" s="200"/>
      <c r="N1287" s="200"/>
      <c r="O1287" s="200"/>
      <c r="P1287" s="200"/>
      <c r="Q1287" s="200"/>
      <c r="R1287" s="200"/>
      <c r="S1287" s="200"/>
      <c r="T1287" s="201">
        <f t="shared" si="1596"/>
        <v>0</v>
      </c>
      <c r="U1287" s="201">
        <f t="shared" si="1589"/>
        <v>0</v>
      </c>
      <c r="V1287" s="200"/>
      <c r="W1287" s="201">
        <f t="shared" si="1591"/>
        <v>0</v>
      </c>
      <c r="X1287" s="200"/>
      <c r="Y1287" s="200"/>
      <c r="AA1287" s="295"/>
    </row>
    <row r="1288" spans="1:27" s="192" customFormat="1" hidden="1" x14ac:dyDescent="0.25">
      <c r="A1288" s="189"/>
      <c r="B1288" s="189">
        <v>312</v>
      </c>
      <c r="C1288" s="199" t="s">
        <v>5</v>
      </c>
      <c r="D1288" s="191">
        <f>SUM(D1289)</f>
        <v>0</v>
      </c>
      <c r="E1288" s="191">
        <f t="shared" ref="E1288:V1288" si="1611">SUM(E1289)</f>
        <v>0</v>
      </c>
      <c r="F1288" s="201">
        <f t="shared" si="1610"/>
        <v>0</v>
      </c>
      <c r="G1288" s="191"/>
      <c r="H1288" s="191">
        <f t="shared" si="1611"/>
        <v>0</v>
      </c>
      <c r="I1288" s="191">
        <f t="shared" si="1611"/>
        <v>0</v>
      </c>
      <c r="J1288" s="201">
        <f t="shared" si="1587"/>
        <v>0</v>
      </c>
      <c r="K1288" s="191">
        <f t="shared" si="1611"/>
        <v>0</v>
      </c>
      <c r="L1288" s="191">
        <f t="shared" si="1611"/>
        <v>0</v>
      </c>
      <c r="M1288" s="191">
        <f t="shared" si="1611"/>
        <v>0</v>
      </c>
      <c r="N1288" s="191">
        <f t="shared" si="1611"/>
        <v>0</v>
      </c>
      <c r="O1288" s="191">
        <f t="shared" si="1611"/>
        <v>0</v>
      </c>
      <c r="P1288" s="191">
        <f t="shared" si="1611"/>
        <v>0</v>
      </c>
      <c r="Q1288" s="191">
        <f t="shared" si="1611"/>
        <v>0</v>
      </c>
      <c r="R1288" s="191">
        <f t="shared" si="1611"/>
        <v>0</v>
      </c>
      <c r="S1288" s="191">
        <f t="shared" si="1611"/>
        <v>0</v>
      </c>
      <c r="T1288" s="201">
        <f t="shared" si="1596"/>
        <v>0</v>
      </c>
      <c r="U1288" s="201">
        <f t="shared" si="1589"/>
        <v>0</v>
      </c>
      <c r="V1288" s="191">
        <f t="shared" si="1611"/>
        <v>0</v>
      </c>
      <c r="W1288" s="201">
        <f t="shared" si="1591"/>
        <v>0</v>
      </c>
      <c r="X1288" s="191">
        <f t="shared" ref="X1288:Y1288" si="1612">SUM(X1289)</f>
        <v>0</v>
      </c>
      <c r="Y1288" s="191">
        <f t="shared" si="1612"/>
        <v>0</v>
      </c>
      <c r="AA1288" s="295"/>
    </row>
    <row r="1289" spans="1:27" s="202" customFormat="1" hidden="1" x14ac:dyDescent="0.25">
      <c r="A1289" s="197"/>
      <c r="B1289" s="198" t="s">
        <v>8</v>
      </c>
      <c r="C1289" s="199" t="s">
        <v>7</v>
      </c>
      <c r="D1289" s="200"/>
      <c r="E1289" s="200"/>
      <c r="F1289" s="201">
        <f t="shared" si="1610"/>
        <v>0</v>
      </c>
      <c r="G1289" s="201"/>
      <c r="H1289" s="200"/>
      <c r="I1289" s="200"/>
      <c r="J1289" s="201">
        <f t="shared" si="1587"/>
        <v>0</v>
      </c>
      <c r="K1289" s="200"/>
      <c r="L1289" s="200"/>
      <c r="M1289" s="200"/>
      <c r="N1289" s="200"/>
      <c r="O1289" s="200"/>
      <c r="P1289" s="200"/>
      <c r="Q1289" s="200"/>
      <c r="R1289" s="200"/>
      <c r="S1289" s="200"/>
      <c r="T1289" s="201">
        <f t="shared" si="1596"/>
        <v>0</v>
      </c>
      <c r="U1289" s="201">
        <f t="shared" si="1589"/>
        <v>0</v>
      </c>
      <c r="V1289" s="200"/>
      <c r="W1289" s="201">
        <f t="shared" si="1591"/>
        <v>0</v>
      </c>
      <c r="X1289" s="200"/>
      <c r="Y1289" s="200"/>
      <c r="AA1289" s="295"/>
    </row>
    <row r="1290" spans="1:27" s="192" customFormat="1" hidden="1" x14ac:dyDescent="0.25">
      <c r="A1290" s="189"/>
      <c r="B1290" s="189">
        <v>313</v>
      </c>
      <c r="C1290" s="190"/>
      <c r="D1290" s="191">
        <f t="shared" ref="D1290:E1290" si="1613">SUM(D1291+D1292+D1293)</f>
        <v>0</v>
      </c>
      <c r="E1290" s="191">
        <f t="shared" si="1613"/>
        <v>0</v>
      </c>
      <c r="F1290" s="201">
        <f t="shared" si="1610"/>
        <v>0</v>
      </c>
      <c r="G1290" s="191"/>
      <c r="H1290" s="191">
        <f t="shared" ref="H1290:I1290" si="1614">SUM(H1291+H1292+H1293)</f>
        <v>0</v>
      </c>
      <c r="I1290" s="191">
        <f t="shared" si="1614"/>
        <v>0</v>
      </c>
      <c r="J1290" s="201">
        <f t="shared" si="1587"/>
        <v>0</v>
      </c>
      <c r="K1290" s="191">
        <f t="shared" ref="K1290:S1290" si="1615">SUM(K1291+K1292+K1293)</f>
        <v>0</v>
      </c>
      <c r="L1290" s="191">
        <f t="shared" si="1615"/>
        <v>0</v>
      </c>
      <c r="M1290" s="191">
        <f t="shared" si="1615"/>
        <v>0</v>
      </c>
      <c r="N1290" s="191">
        <f t="shared" si="1615"/>
        <v>0</v>
      </c>
      <c r="O1290" s="191">
        <f t="shared" si="1615"/>
        <v>0</v>
      </c>
      <c r="P1290" s="191">
        <f t="shared" si="1615"/>
        <v>0</v>
      </c>
      <c r="Q1290" s="191">
        <f t="shared" si="1615"/>
        <v>0</v>
      </c>
      <c r="R1290" s="191">
        <f t="shared" si="1615"/>
        <v>0</v>
      </c>
      <c r="S1290" s="191">
        <f t="shared" si="1615"/>
        <v>0</v>
      </c>
      <c r="T1290" s="201">
        <f t="shared" si="1596"/>
        <v>0</v>
      </c>
      <c r="U1290" s="201">
        <f t="shared" si="1589"/>
        <v>0</v>
      </c>
      <c r="V1290" s="191">
        <f t="shared" ref="V1290" si="1616">SUM(V1291+V1292+V1293)</f>
        <v>0</v>
      </c>
      <c r="W1290" s="201">
        <f t="shared" si="1591"/>
        <v>0</v>
      </c>
      <c r="X1290" s="191">
        <f t="shared" ref="X1290:Y1290" si="1617">SUM(X1291+X1292+X1293)</f>
        <v>0</v>
      </c>
      <c r="Y1290" s="191">
        <f t="shared" si="1617"/>
        <v>0</v>
      </c>
      <c r="AA1290" s="295"/>
    </row>
    <row r="1291" spans="1:27" s="202" customFormat="1" hidden="1" x14ac:dyDescent="0.25">
      <c r="A1291" s="197"/>
      <c r="B1291" s="198" t="s">
        <v>10</v>
      </c>
      <c r="C1291" s="199" t="s">
        <v>9</v>
      </c>
      <c r="D1291" s="200"/>
      <c r="E1291" s="200"/>
      <c r="F1291" s="201">
        <f t="shared" si="1610"/>
        <v>0</v>
      </c>
      <c r="G1291" s="201"/>
      <c r="H1291" s="200"/>
      <c r="I1291" s="200"/>
      <c r="J1291" s="201">
        <f t="shared" si="1587"/>
        <v>0</v>
      </c>
      <c r="K1291" s="200"/>
      <c r="L1291" s="200"/>
      <c r="M1291" s="200"/>
      <c r="N1291" s="200"/>
      <c r="O1291" s="200"/>
      <c r="P1291" s="200"/>
      <c r="Q1291" s="200"/>
      <c r="R1291" s="200"/>
      <c r="S1291" s="200"/>
      <c r="T1291" s="201">
        <f t="shared" si="1596"/>
        <v>0</v>
      </c>
      <c r="U1291" s="201">
        <f t="shared" si="1589"/>
        <v>0</v>
      </c>
      <c r="V1291" s="200"/>
      <c r="W1291" s="201">
        <f t="shared" si="1591"/>
        <v>0</v>
      </c>
      <c r="X1291" s="200"/>
      <c r="Y1291" s="200"/>
      <c r="AA1291" s="295"/>
    </row>
    <row r="1292" spans="1:27" s="202" customFormat="1" hidden="1" x14ac:dyDescent="0.25">
      <c r="A1292" s="197"/>
      <c r="B1292" s="198" t="s">
        <v>12</v>
      </c>
      <c r="C1292" s="190"/>
      <c r="D1292" s="200"/>
      <c r="E1292" s="200"/>
      <c r="F1292" s="201">
        <f t="shared" si="1610"/>
        <v>0</v>
      </c>
      <c r="G1292" s="201"/>
      <c r="H1292" s="200"/>
      <c r="I1292" s="200"/>
      <c r="J1292" s="201">
        <f t="shared" si="1587"/>
        <v>0</v>
      </c>
      <c r="K1292" s="200"/>
      <c r="L1292" s="200"/>
      <c r="M1292" s="200"/>
      <c r="N1292" s="200"/>
      <c r="O1292" s="200"/>
      <c r="P1292" s="200"/>
      <c r="Q1292" s="200"/>
      <c r="R1292" s="200"/>
      <c r="S1292" s="200"/>
      <c r="T1292" s="201">
        <f t="shared" si="1596"/>
        <v>0</v>
      </c>
      <c r="U1292" s="201">
        <f t="shared" si="1589"/>
        <v>0</v>
      </c>
      <c r="V1292" s="200"/>
      <c r="W1292" s="201">
        <f t="shared" si="1591"/>
        <v>0</v>
      </c>
      <c r="X1292" s="200"/>
      <c r="Y1292" s="200"/>
      <c r="AA1292" s="295"/>
    </row>
    <row r="1293" spans="1:27" s="202" customFormat="1" ht="12.75" hidden="1" customHeight="1" x14ac:dyDescent="0.25">
      <c r="A1293" s="197"/>
      <c r="B1293" s="198" t="s">
        <v>14</v>
      </c>
      <c r="C1293" s="199" t="s">
        <v>11</v>
      </c>
      <c r="D1293" s="200"/>
      <c r="E1293" s="200"/>
      <c r="F1293" s="201">
        <f t="shared" si="1610"/>
        <v>0</v>
      </c>
      <c r="G1293" s="201"/>
      <c r="H1293" s="200"/>
      <c r="I1293" s="200"/>
      <c r="J1293" s="201">
        <f t="shared" si="1587"/>
        <v>0</v>
      </c>
      <c r="K1293" s="200"/>
      <c r="L1293" s="200"/>
      <c r="M1293" s="200"/>
      <c r="N1293" s="200"/>
      <c r="O1293" s="200"/>
      <c r="P1293" s="200"/>
      <c r="Q1293" s="200"/>
      <c r="R1293" s="200"/>
      <c r="S1293" s="200"/>
      <c r="T1293" s="201">
        <f t="shared" si="1596"/>
        <v>0</v>
      </c>
      <c r="U1293" s="201">
        <f t="shared" si="1589"/>
        <v>0</v>
      </c>
      <c r="V1293" s="200"/>
      <c r="W1293" s="201">
        <f t="shared" si="1591"/>
        <v>0</v>
      </c>
      <c r="X1293" s="200"/>
      <c r="Y1293" s="200"/>
      <c r="AA1293" s="295"/>
    </row>
    <row r="1294" spans="1:27" s="192" customFormat="1" ht="12.75" hidden="1" customHeight="1" x14ac:dyDescent="0.25">
      <c r="A1294" s="189"/>
      <c r="B1294" s="189">
        <v>32</v>
      </c>
      <c r="C1294" s="199" t="s">
        <v>13</v>
      </c>
      <c r="D1294" s="191">
        <f t="shared" ref="D1294:E1294" si="1618">SUM(D1295+D1300+D1307+D1317+D1319)</f>
        <v>0</v>
      </c>
      <c r="E1294" s="191">
        <f t="shared" si="1618"/>
        <v>0</v>
      </c>
      <c r="F1294" s="201">
        <f t="shared" si="1610"/>
        <v>0</v>
      </c>
      <c r="G1294" s="191"/>
      <c r="H1294" s="191">
        <f t="shared" ref="H1294:I1294" si="1619">SUM(H1295+H1300+H1307+H1317+H1319)</f>
        <v>0</v>
      </c>
      <c r="I1294" s="191">
        <f t="shared" si="1619"/>
        <v>0</v>
      </c>
      <c r="J1294" s="201">
        <f t="shared" si="1587"/>
        <v>0</v>
      </c>
      <c r="K1294" s="191">
        <f t="shared" ref="K1294:S1294" si="1620">SUM(K1295+K1300+K1307+K1317+K1319)</f>
        <v>0</v>
      </c>
      <c r="L1294" s="191">
        <f t="shared" si="1620"/>
        <v>0</v>
      </c>
      <c r="M1294" s="191">
        <f t="shared" si="1620"/>
        <v>0</v>
      </c>
      <c r="N1294" s="191">
        <f t="shared" si="1620"/>
        <v>0</v>
      </c>
      <c r="O1294" s="191">
        <f t="shared" si="1620"/>
        <v>0</v>
      </c>
      <c r="P1294" s="191">
        <f t="shared" si="1620"/>
        <v>0</v>
      </c>
      <c r="Q1294" s="191">
        <f t="shared" si="1620"/>
        <v>0</v>
      </c>
      <c r="R1294" s="191">
        <f t="shared" si="1620"/>
        <v>0</v>
      </c>
      <c r="S1294" s="191">
        <f t="shared" si="1620"/>
        <v>0</v>
      </c>
      <c r="T1294" s="201">
        <f t="shared" si="1596"/>
        <v>0</v>
      </c>
      <c r="U1294" s="201">
        <f t="shared" si="1589"/>
        <v>0</v>
      </c>
      <c r="V1294" s="191">
        <f t="shared" ref="V1294" si="1621">SUM(V1295+V1300+V1307+V1317+V1319)</f>
        <v>0</v>
      </c>
      <c r="W1294" s="201">
        <f t="shared" si="1591"/>
        <v>0</v>
      </c>
      <c r="X1294" s="191">
        <f t="shared" ref="X1294:Y1294" si="1622">SUM(X1295+X1300+X1307+X1317+X1319)</f>
        <v>0</v>
      </c>
      <c r="Y1294" s="191">
        <f t="shared" si="1622"/>
        <v>0</v>
      </c>
      <c r="AA1294" s="295"/>
    </row>
    <row r="1295" spans="1:27" s="192" customFormat="1" ht="12.75" hidden="1" customHeight="1" x14ac:dyDescent="0.25">
      <c r="A1295" s="189"/>
      <c r="B1295" s="189">
        <v>321</v>
      </c>
      <c r="C1295" s="199" t="s">
        <v>15</v>
      </c>
      <c r="D1295" s="191">
        <f t="shared" ref="D1295:E1295" si="1623">SUM(D1296+D1297+D1298+D1299)</f>
        <v>0</v>
      </c>
      <c r="E1295" s="191">
        <f t="shared" si="1623"/>
        <v>0</v>
      </c>
      <c r="F1295" s="201">
        <f t="shared" si="1610"/>
        <v>0</v>
      </c>
      <c r="G1295" s="191"/>
      <c r="H1295" s="191">
        <f t="shared" ref="H1295:I1295" si="1624">SUM(H1296+H1297+H1298+H1299)</f>
        <v>0</v>
      </c>
      <c r="I1295" s="191">
        <f t="shared" si="1624"/>
        <v>0</v>
      </c>
      <c r="J1295" s="201">
        <f t="shared" si="1587"/>
        <v>0</v>
      </c>
      <c r="K1295" s="191">
        <f t="shared" ref="K1295:S1295" si="1625">SUM(K1296+K1297+K1298+K1299)</f>
        <v>0</v>
      </c>
      <c r="L1295" s="191">
        <f t="shared" si="1625"/>
        <v>0</v>
      </c>
      <c r="M1295" s="191">
        <f t="shared" si="1625"/>
        <v>0</v>
      </c>
      <c r="N1295" s="191">
        <f t="shared" si="1625"/>
        <v>0</v>
      </c>
      <c r="O1295" s="191">
        <f t="shared" si="1625"/>
        <v>0</v>
      </c>
      <c r="P1295" s="191">
        <f t="shared" si="1625"/>
        <v>0</v>
      </c>
      <c r="Q1295" s="191">
        <f t="shared" si="1625"/>
        <v>0</v>
      </c>
      <c r="R1295" s="191">
        <f t="shared" si="1625"/>
        <v>0</v>
      </c>
      <c r="S1295" s="191">
        <f t="shared" si="1625"/>
        <v>0</v>
      </c>
      <c r="T1295" s="201">
        <f t="shared" si="1596"/>
        <v>0</v>
      </c>
      <c r="U1295" s="201">
        <f t="shared" si="1589"/>
        <v>0</v>
      </c>
      <c r="V1295" s="191">
        <f t="shared" ref="V1295" si="1626">SUM(V1296+V1297+V1298+V1299)</f>
        <v>0</v>
      </c>
      <c r="W1295" s="201">
        <f t="shared" si="1591"/>
        <v>0</v>
      </c>
      <c r="X1295" s="191">
        <f t="shared" ref="X1295:Y1295" si="1627">SUM(X1296+X1297+X1298+X1299)</f>
        <v>0</v>
      </c>
      <c r="Y1295" s="191">
        <f t="shared" si="1627"/>
        <v>0</v>
      </c>
      <c r="AA1295" s="295"/>
    </row>
    <row r="1296" spans="1:27" s="202" customFormat="1" hidden="1" x14ac:dyDescent="0.25">
      <c r="A1296" s="197"/>
      <c r="B1296" s="198" t="s">
        <v>16</v>
      </c>
      <c r="C1296" s="190"/>
      <c r="D1296" s="200"/>
      <c r="E1296" s="200"/>
      <c r="F1296" s="201">
        <f t="shared" si="1610"/>
        <v>0</v>
      </c>
      <c r="G1296" s="201"/>
      <c r="H1296" s="200"/>
      <c r="I1296" s="200"/>
      <c r="J1296" s="201">
        <f t="shared" si="1587"/>
        <v>0</v>
      </c>
      <c r="K1296" s="200"/>
      <c r="L1296" s="200"/>
      <c r="M1296" s="200"/>
      <c r="N1296" s="200"/>
      <c r="O1296" s="200"/>
      <c r="P1296" s="200"/>
      <c r="Q1296" s="200"/>
      <c r="R1296" s="200"/>
      <c r="S1296" s="200"/>
      <c r="T1296" s="201">
        <f t="shared" si="1596"/>
        <v>0</v>
      </c>
      <c r="U1296" s="201">
        <f t="shared" si="1589"/>
        <v>0</v>
      </c>
      <c r="V1296" s="200"/>
      <c r="W1296" s="201">
        <f t="shared" si="1591"/>
        <v>0</v>
      </c>
      <c r="X1296" s="200"/>
      <c r="Y1296" s="200"/>
      <c r="AA1296" s="295"/>
    </row>
    <row r="1297" spans="1:27" s="202" customFormat="1" hidden="1" x14ac:dyDescent="0.25">
      <c r="A1297" s="197"/>
      <c r="B1297" s="198" t="s">
        <v>18</v>
      </c>
      <c r="C1297" s="190"/>
      <c r="D1297" s="200"/>
      <c r="E1297" s="200"/>
      <c r="F1297" s="201">
        <f t="shared" si="1610"/>
        <v>0</v>
      </c>
      <c r="G1297" s="201"/>
      <c r="H1297" s="200"/>
      <c r="I1297" s="200"/>
      <c r="J1297" s="201">
        <f t="shared" si="1587"/>
        <v>0</v>
      </c>
      <c r="K1297" s="200"/>
      <c r="L1297" s="200"/>
      <c r="M1297" s="200"/>
      <c r="N1297" s="200"/>
      <c r="O1297" s="200"/>
      <c r="P1297" s="200"/>
      <c r="Q1297" s="200"/>
      <c r="R1297" s="200"/>
      <c r="S1297" s="200"/>
      <c r="T1297" s="201">
        <f t="shared" si="1596"/>
        <v>0</v>
      </c>
      <c r="U1297" s="201">
        <f t="shared" si="1589"/>
        <v>0</v>
      </c>
      <c r="V1297" s="200"/>
      <c r="W1297" s="201">
        <f t="shared" si="1591"/>
        <v>0</v>
      </c>
      <c r="X1297" s="200"/>
      <c r="Y1297" s="200"/>
      <c r="AA1297" s="295"/>
    </row>
    <row r="1298" spans="1:27" s="202" customFormat="1" hidden="1" x14ac:dyDescent="0.25">
      <c r="A1298" s="197"/>
      <c r="B1298" s="198" t="s">
        <v>20</v>
      </c>
      <c r="C1298" s="199" t="s">
        <v>17</v>
      </c>
      <c r="D1298" s="200"/>
      <c r="E1298" s="200"/>
      <c r="F1298" s="201">
        <f t="shared" si="1610"/>
        <v>0</v>
      </c>
      <c r="G1298" s="201"/>
      <c r="H1298" s="200"/>
      <c r="I1298" s="200"/>
      <c r="J1298" s="201">
        <f t="shared" si="1587"/>
        <v>0</v>
      </c>
      <c r="K1298" s="200"/>
      <c r="L1298" s="200"/>
      <c r="M1298" s="200"/>
      <c r="N1298" s="200"/>
      <c r="O1298" s="200"/>
      <c r="P1298" s="200"/>
      <c r="Q1298" s="200"/>
      <c r="R1298" s="200"/>
      <c r="S1298" s="200"/>
      <c r="T1298" s="201">
        <f t="shared" si="1596"/>
        <v>0</v>
      </c>
      <c r="U1298" s="201">
        <f t="shared" si="1589"/>
        <v>0</v>
      </c>
      <c r="V1298" s="200"/>
      <c r="W1298" s="201">
        <f t="shared" si="1591"/>
        <v>0</v>
      </c>
      <c r="X1298" s="200"/>
      <c r="Y1298" s="200"/>
      <c r="AA1298" s="295"/>
    </row>
    <row r="1299" spans="1:27" s="202" customFormat="1" hidden="1" x14ac:dyDescent="0.25">
      <c r="A1299" s="197"/>
      <c r="B1299" s="197">
        <v>3214</v>
      </c>
      <c r="C1299" s="199" t="s">
        <v>19</v>
      </c>
      <c r="D1299" s="200"/>
      <c r="E1299" s="200"/>
      <c r="F1299" s="201">
        <f t="shared" si="1610"/>
        <v>0</v>
      </c>
      <c r="G1299" s="201"/>
      <c r="H1299" s="200"/>
      <c r="I1299" s="200"/>
      <c r="J1299" s="201">
        <f t="shared" si="1587"/>
        <v>0</v>
      </c>
      <c r="K1299" s="200"/>
      <c r="L1299" s="200"/>
      <c r="M1299" s="200"/>
      <c r="N1299" s="200"/>
      <c r="O1299" s="200"/>
      <c r="P1299" s="200"/>
      <c r="Q1299" s="200"/>
      <c r="R1299" s="200"/>
      <c r="S1299" s="200"/>
      <c r="T1299" s="201">
        <f t="shared" si="1596"/>
        <v>0</v>
      </c>
      <c r="U1299" s="201">
        <f t="shared" si="1589"/>
        <v>0</v>
      </c>
      <c r="V1299" s="200"/>
      <c r="W1299" s="201">
        <f t="shared" si="1591"/>
        <v>0</v>
      </c>
      <c r="X1299" s="200"/>
      <c r="Y1299" s="200"/>
      <c r="AA1299" s="295"/>
    </row>
    <row r="1300" spans="1:27" s="192" customFormat="1" hidden="1" x14ac:dyDescent="0.25">
      <c r="A1300" s="189"/>
      <c r="B1300" s="189">
        <v>322</v>
      </c>
      <c r="C1300" s="199" t="s">
        <v>21</v>
      </c>
      <c r="D1300" s="191">
        <f t="shared" ref="D1300:E1300" si="1628">SUM(D1301+D1302+D1303+D1304+D1305+D1306)</f>
        <v>0</v>
      </c>
      <c r="E1300" s="191">
        <f t="shared" si="1628"/>
        <v>0</v>
      </c>
      <c r="F1300" s="201">
        <f t="shared" si="1610"/>
        <v>0</v>
      </c>
      <c r="G1300" s="191"/>
      <c r="H1300" s="191">
        <f t="shared" ref="H1300:I1300" si="1629">SUM(H1301+H1302+H1303+H1304+H1305+H1306)</f>
        <v>0</v>
      </c>
      <c r="I1300" s="191">
        <f t="shared" si="1629"/>
        <v>0</v>
      </c>
      <c r="J1300" s="201">
        <f t="shared" si="1587"/>
        <v>0</v>
      </c>
      <c r="K1300" s="191">
        <f t="shared" ref="K1300:S1300" si="1630">SUM(K1301+K1302+K1303+K1304+K1305+K1306)</f>
        <v>0</v>
      </c>
      <c r="L1300" s="191">
        <f t="shared" si="1630"/>
        <v>0</v>
      </c>
      <c r="M1300" s="191">
        <f t="shared" si="1630"/>
        <v>0</v>
      </c>
      <c r="N1300" s="191">
        <f t="shared" si="1630"/>
        <v>0</v>
      </c>
      <c r="O1300" s="191">
        <f t="shared" si="1630"/>
        <v>0</v>
      </c>
      <c r="P1300" s="191">
        <f t="shared" si="1630"/>
        <v>0</v>
      </c>
      <c r="Q1300" s="191">
        <f t="shared" si="1630"/>
        <v>0</v>
      </c>
      <c r="R1300" s="191">
        <f t="shared" si="1630"/>
        <v>0</v>
      </c>
      <c r="S1300" s="191">
        <f t="shared" si="1630"/>
        <v>0</v>
      </c>
      <c r="T1300" s="201">
        <f t="shared" si="1596"/>
        <v>0</v>
      </c>
      <c r="U1300" s="201">
        <f t="shared" si="1589"/>
        <v>0</v>
      </c>
      <c r="V1300" s="191">
        <f t="shared" ref="V1300" si="1631">SUM(V1301+V1302+V1303+V1304+V1305+V1306)</f>
        <v>0</v>
      </c>
      <c r="W1300" s="201">
        <f t="shared" si="1591"/>
        <v>0</v>
      </c>
      <c r="X1300" s="191">
        <f t="shared" ref="X1300:Y1300" si="1632">SUM(X1301+X1302+X1303+X1304+X1305+X1306)</f>
        <v>0</v>
      </c>
      <c r="Y1300" s="191">
        <f t="shared" si="1632"/>
        <v>0</v>
      </c>
      <c r="AA1300" s="295"/>
    </row>
    <row r="1301" spans="1:27" s="202" customFormat="1" hidden="1" x14ac:dyDescent="0.25">
      <c r="A1301" s="197"/>
      <c r="B1301" s="198" t="s">
        <v>23</v>
      </c>
      <c r="C1301" s="199" t="s">
        <v>22</v>
      </c>
      <c r="D1301" s="200"/>
      <c r="E1301" s="200"/>
      <c r="F1301" s="201">
        <f t="shared" si="1610"/>
        <v>0</v>
      </c>
      <c r="G1301" s="201"/>
      <c r="H1301" s="200"/>
      <c r="I1301" s="200"/>
      <c r="J1301" s="201">
        <f t="shared" si="1587"/>
        <v>0</v>
      </c>
      <c r="K1301" s="200"/>
      <c r="L1301" s="200"/>
      <c r="M1301" s="200"/>
      <c r="N1301" s="200"/>
      <c r="O1301" s="200"/>
      <c r="P1301" s="200"/>
      <c r="Q1301" s="200"/>
      <c r="R1301" s="200"/>
      <c r="S1301" s="200"/>
      <c r="T1301" s="201">
        <f t="shared" si="1596"/>
        <v>0</v>
      </c>
      <c r="U1301" s="201">
        <f t="shared" si="1589"/>
        <v>0</v>
      </c>
      <c r="V1301" s="200"/>
      <c r="W1301" s="201">
        <f t="shared" si="1591"/>
        <v>0</v>
      </c>
      <c r="X1301" s="200"/>
      <c r="Y1301" s="200"/>
      <c r="AA1301" s="295"/>
    </row>
    <row r="1302" spans="1:27" s="202" customFormat="1" hidden="1" x14ac:dyDescent="0.25">
      <c r="A1302" s="197"/>
      <c r="B1302" s="198" t="s">
        <v>25</v>
      </c>
      <c r="C1302" s="190"/>
      <c r="D1302" s="200"/>
      <c r="E1302" s="200"/>
      <c r="F1302" s="201">
        <f t="shared" si="1610"/>
        <v>0</v>
      </c>
      <c r="G1302" s="201"/>
      <c r="H1302" s="200"/>
      <c r="I1302" s="200"/>
      <c r="J1302" s="201">
        <f t="shared" si="1587"/>
        <v>0</v>
      </c>
      <c r="K1302" s="200"/>
      <c r="L1302" s="200"/>
      <c r="M1302" s="200"/>
      <c r="N1302" s="200"/>
      <c r="O1302" s="200"/>
      <c r="P1302" s="200"/>
      <c r="Q1302" s="200"/>
      <c r="R1302" s="200"/>
      <c r="S1302" s="200"/>
      <c r="T1302" s="201">
        <f t="shared" si="1596"/>
        <v>0</v>
      </c>
      <c r="U1302" s="201">
        <f t="shared" si="1589"/>
        <v>0</v>
      </c>
      <c r="V1302" s="200"/>
      <c r="W1302" s="201">
        <f t="shared" si="1591"/>
        <v>0</v>
      </c>
      <c r="X1302" s="200"/>
      <c r="Y1302" s="200"/>
      <c r="AA1302" s="295"/>
    </row>
    <row r="1303" spans="1:27" s="202" customFormat="1" hidden="1" x14ac:dyDescent="0.25">
      <c r="A1303" s="197"/>
      <c r="B1303" s="198" t="s">
        <v>27</v>
      </c>
      <c r="C1303" s="199" t="s">
        <v>24</v>
      </c>
      <c r="D1303" s="200"/>
      <c r="E1303" s="200"/>
      <c r="F1303" s="201">
        <f t="shared" si="1610"/>
        <v>0</v>
      </c>
      <c r="G1303" s="201"/>
      <c r="H1303" s="200"/>
      <c r="I1303" s="200"/>
      <c r="J1303" s="201">
        <f t="shared" si="1587"/>
        <v>0</v>
      </c>
      <c r="K1303" s="200"/>
      <c r="L1303" s="200"/>
      <c r="M1303" s="200"/>
      <c r="N1303" s="200"/>
      <c r="O1303" s="200"/>
      <c r="P1303" s="200"/>
      <c r="Q1303" s="200"/>
      <c r="R1303" s="200"/>
      <c r="S1303" s="200"/>
      <c r="T1303" s="201">
        <f t="shared" si="1596"/>
        <v>0</v>
      </c>
      <c r="U1303" s="201">
        <f t="shared" si="1589"/>
        <v>0</v>
      </c>
      <c r="V1303" s="200"/>
      <c r="W1303" s="201">
        <f t="shared" si="1591"/>
        <v>0</v>
      </c>
      <c r="X1303" s="200"/>
      <c r="Y1303" s="200"/>
      <c r="AA1303" s="295"/>
    </row>
    <row r="1304" spans="1:27" s="202" customFormat="1" hidden="1" x14ac:dyDescent="0.25">
      <c r="A1304" s="197"/>
      <c r="B1304" s="198" t="s">
        <v>29</v>
      </c>
      <c r="C1304" s="199" t="s">
        <v>26</v>
      </c>
      <c r="D1304" s="200"/>
      <c r="E1304" s="200"/>
      <c r="F1304" s="201">
        <f t="shared" si="1610"/>
        <v>0</v>
      </c>
      <c r="G1304" s="201"/>
      <c r="H1304" s="200"/>
      <c r="I1304" s="200"/>
      <c r="J1304" s="201">
        <f t="shared" si="1587"/>
        <v>0</v>
      </c>
      <c r="K1304" s="200"/>
      <c r="L1304" s="200"/>
      <c r="M1304" s="200"/>
      <c r="N1304" s="200"/>
      <c r="O1304" s="200"/>
      <c r="P1304" s="200"/>
      <c r="Q1304" s="200"/>
      <c r="R1304" s="200"/>
      <c r="S1304" s="200"/>
      <c r="T1304" s="201">
        <f t="shared" si="1596"/>
        <v>0</v>
      </c>
      <c r="U1304" s="201">
        <f t="shared" si="1589"/>
        <v>0</v>
      </c>
      <c r="V1304" s="200"/>
      <c r="W1304" s="201">
        <f t="shared" si="1591"/>
        <v>0</v>
      </c>
      <c r="X1304" s="200"/>
      <c r="Y1304" s="200"/>
      <c r="AA1304" s="295"/>
    </row>
    <row r="1305" spans="1:27" s="202" customFormat="1" hidden="1" x14ac:dyDescent="0.25">
      <c r="A1305" s="197"/>
      <c r="B1305" s="198" t="s">
        <v>31</v>
      </c>
      <c r="C1305" s="199" t="s">
        <v>28</v>
      </c>
      <c r="D1305" s="200"/>
      <c r="E1305" s="200"/>
      <c r="F1305" s="201">
        <f t="shared" si="1610"/>
        <v>0</v>
      </c>
      <c r="G1305" s="201"/>
      <c r="H1305" s="200"/>
      <c r="I1305" s="200"/>
      <c r="J1305" s="201">
        <f t="shared" si="1587"/>
        <v>0</v>
      </c>
      <c r="K1305" s="200"/>
      <c r="L1305" s="200"/>
      <c r="M1305" s="200"/>
      <c r="N1305" s="200"/>
      <c r="O1305" s="200"/>
      <c r="P1305" s="200"/>
      <c r="Q1305" s="200"/>
      <c r="R1305" s="200"/>
      <c r="S1305" s="200"/>
      <c r="T1305" s="201">
        <f t="shared" si="1596"/>
        <v>0</v>
      </c>
      <c r="U1305" s="201">
        <f t="shared" si="1589"/>
        <v>0</v>
      </c>
      <c r="V1305" s="200"/>
      <c r="W1305" s="201">
        <f t="shared" si="1591"/>
        <v>0</v>
      </c>
      <c r="X1305" s="200"/>
      <c r="Y1305" s="200"/>
      <c r="AA1305" s="295"/>
    </row>
    <row r="1306" spans="1:27" s="202" customFormat="1" hidden="1" x14ac:dyDescent="0.25">
      <c r="A1306" s="197"/>
      <c r="B1306" s="204" t="s">
        <v>33</v>
      </c>
      <c r="C1306" s="199" t="s">
        <v>30</v>
      </c>
      <c r="D1306" s="200"/>
      <c r="E1306" s="200"/>
      <c r="F1306" s="201">
        <f t="shared" si="1610"/>
        <v>0</v>
      </c>
      <c r="G1306" s="201"/>
      <c r="H1306" s="200"/>
      <c r="I1306" s="200"/>
      <c r="J1306" s="201">
        <f t="shared" si="1587"/>
        <v>0</v>
      </c>
      <c r="K1306" s="200"/>
      <c r="L1306" s="200"/>
      <c r="M1306" s="200"/>
      <c r="N1306" s="200"/>
      <c r="O1306" s="200"/>
      <c r="P1306" s="200"/>
      <c r="Q1306" s="200"/>
      <c r="R1306" s="200"/>
      <c r="S1306" s="200"/>
      <c r="T1306" s="201">
        <f t="shared" si="1596"/>
        <v>0</v>
      </c>
      <c r="U1306" s="201">
        <f t="shared" si="1589"/>
        <v>0</v>
      </c>
      <c r="V1306" s="200"/>
      <c r="W1306" s="201">
        <f t="shared" si="1591"/>
        <v>0</v>
      </c>
      <c r="X1306" s="200"/>
      <c r="Y1306" s="200"/>
      <c r="AA1306" s="295"/>
    </row>
    <row r="1307" spans="1:27" s="192" customFormat="1" hidden="1" x14ac:dyDescent="0.25">
      <c r="A1307" s="189"/>
      <c r="B1307" s="189">
        <v>323</v>
      </c>
      <c r="C1307" s="199" t="s">
        <v>32</v>
      </c>
      <c r="D1307" s="191">
        <f t="shared" ref="D1307:E1307" si="1633">SUM(D1308+D1309+D1310+D1311+D1312+D1313+D1314+D1315+D1316)</f>
        <v>0</v>
      </c>
      <c r="E1307" s="191">
        <f t="shared" si="1633"/>
        <v>0</v>
      </c>
      <c r="F1307" s="201">
        <f t="shared" si="1610"/>
        <v>0</v>
      </c>
      <c r="G1307" s="191"/>
      <c r="H1307" s="191">
        <f t="shared" ref="H1307:I1307" si="1634">SUM(H1308+H1309+H1310+H1311+H1312+H1313+H1314+H1315+H1316)</f>
        <v>0</v>
      </c>
      <c r="I1307" s="191">
        <f t="shared" si="1634"/>
        <v>0</v>
      </c>
      <c r="J1307" s="201">
        <f t="shared" si="1587"/>
        <v>0</v>
      </c>
      <c r="K1307" s="191">
        <f t="shared" ref="K1307:S1307" si="1635">SUM(K1308+K1309+K1310+K1311+K1312+K1313+K1314+K1315+K1316)</f>
        <v>0</v>
      </c>
      <c r="L1307" s="191">
        <f t="shared" si="1635"/>
        <v>0</v>
      </c>
      <c r="M1307" s="191">
        <f t="shared" si="1635"/>
        <v>0</v>
      </c>
      <c r="N1307" s="191">
        <f t="shared" si="1635"/>
        <v>0</v>
      </c>
      <c r="O1307" s="191">
        <f t="shared" si="1635"/>
        <v>0</v>
      </c>
      <c r="P1307" s="191">
        <f t="shared" si="1635"/>
        <v>0</v>
      </c>
      <c r="Q1307" s="191">
        <f t="shared" si="1635"/>
        <v>0</v>
      </c>
      <c r="R1307" s="191">
        <f t="shared" si="1635"/>
        <v>0</v>
      </c>
      <c r="S1307" s="191">
        <f t="shared" si="1635"/>
        <v>0</v>
      </c>
      <c r="T1307" s="201">
        <f t="shared" si="1596"/>
        <v>0</v>
      </c>
      <c r="U1307" s="201">
        <f t="shared" si="1589"/>
        <v>0</v>
      </c>
      <c r="V1307" s="191">
        <f t="shared" ref="V1307" si="1636">SUM(V1308+V1309+V1310+V1311+V1312+V1313+V1314+V1315+V1316)</f>
        <v>0</v>
      </c>
      <c r="W1307" s="201">
        <f t="shared" si="1591"/>
        <v>0</v>
      </c>
      <c r="X1307" s="191">
        <f t="shared" ref="X1307:Y1307" si="1637">SUM(X1308+X1309+X1310+X1311+X1312+X1313+X1314+X1315+X1316)</f>
        <v>0</v>
      </c>
      <c r="Y1307" s="191">
        <f t="shared" si="1637"/>
        <v>0</v>
      </c>
      <c r="AA1307" s="295"/>
    </row>
    <row r="1308" spans="1:27" s="202" customFormat="1" hidden="1" x14ac:dyDescent="0.25">
      <c r="A1308" s="197"/>
      <c r="B1308" s="198" t="s">
        <v>35</v>
      </c>
      <c r="C1308" s="199" t="s">
        <v>34</v>
      </c>
      <c r="D1308" s="200"/>
      <c r="E1308" s="200"/>
      <c r="F1308" s="201">
        <f t="shared" si="1610"/>
        <v>0</v>
      </c>
      <c r="G1308" s="201"/>
      <c r="H1308" s="200"/>
      <c r="I1308" s="200"/>
      <c r="J1308" s="201">
        <f t="shared" si="1587"/>
        <v>0</v>
      </c>
      <c r="K1308" s="200"/>
      <c r="L1308" s="200"/>
      <c r="M1308" s="200"/>
      <c r="N1308" s="200"/>
      <c r="O1308" s="200"/>
      <c r="P1308" s="200"/>
      <c r="Q1308" s="200"/>
      <c r="R1308" s="200"/>
      <c r="S1308" s="200"/>
      <c r="T1308" s="201">
        <f t="shared" si="1596"/>
        <v>0</v>
      </c>
      <c r="U1308" s="201">
        <f t="shared" si="1589"/>
        <v>0</v>
      </c>
      <c r="V1308" s="200"/>
      <c r="W1308" s="201">
        <f t="shared" si="1591"/>
        <v>0</v>
      </c>
      <c r="X1308" s="200"/>
      <c r="Y1308" s="200"/>
      <c r="AA1308" s="295"/>
    </row>
    <row r="1309" spans="1:27" s="202" customFormat="1" hidden="1" x14ac:dyDescent="0.25">
      <c r="A1309" s="197"/>
      <c r="B1309" s="198" t="s">
        <v>37</v>
      </c>
      <c r="C1309" s="190"/>
      <c r="D1309" s="200"/>
      <c r="E1309" s="200"/>
      <c r="F1309" s="201">
        <f t="shared" si="1610"/>
        <v>0</v>
      </c>
      <c r="G1309" s="201"/>
      <c r="H1309" s="200"/>
      <c r="I1309" s="200"/>
      <c r="J1309" s="201">
        <f t="shared" si="1587"/>
        <v>0</v>
      </c>
      <c r="K1309" s="200"/>
      <c r="L1309" s="200"/>
      <c r="M1309" s="200"/>
      <c r="N1309" s="200"/>
      <c r="O1309" s="200"/>
      <c r="P1309" s="200"/>
      <c r="Q1309" s="200"/>
      <c r="R1309" s="200"/>
      <c r="S1309" s="200"/>
      <c r="T1309" s="201">
        <f t="shared" si="1596"/>
        <v>0</v>
      </c>
      <c r="U1309" s="201">
        <f t="shared" si="1589"/>
        <v>0</v>
      </c>
      <c r="V1309" s="200"/>
      <c r="W1309" s="201">
        <f t="shared" si="1591"/>
        <v>0</v>
      </c>
      <c r="X1309" s="200"/>
      <c r="Y1309" s="200"/>
      <c r="AA1309" s="295"/>
    </row>
    <row r="1310" spans="1:27" s="202" customFormat="1" hidden="1" x14ac:dyDescent="0.25">
      <c r="A1310" s="197"/>
      <c r="B1310" s="198" t="s">
        <v>39</v>
      </c>
      <c r="C1310" s="199" t="s">
        <v>36</v>
      </c>
      <c r="D1310" s="200"/>
      <c r="E1310" s="200"/>
      <c r="F1310" s="201">
        <f t="shared" si="1610"/>
        <v>0</v>
      </c>
      <c r="G1310" s="201"/>
      <c r="H1310" s="200"/>
      <c r="I1310" s="200"/>
      <c r="J1310" s="201">
        <f t="shared" si="1587"/>
        <v>0</v>
      </c>
      <c r="K1310" s="200"/>
      <c r="L1310" s="200"/>
      <c r="M1310" s="200"/>
      <c r="N1310" s="200"/>
      <c r="O1310" s="200"/>
      <c r="P1310" s="200"/>
      <c r="Q1310" s="200"/>
      <c r="R1310" s="200"/>
      <c r="S1310" s="200"/>
      <c r="T1310" s="201">
        <f t="shared" si="1596"/>
        <v>0</v>
      </c>
      <c r="U1310" s="201">
        <f t="shared" si="1589"/>
        <v>0</v>
      </c>
      <c r="V1310" s="200"/>
      <c r="W1310" s="201">
        <f t="shared" si="1591"/>
        <v>0</v>
      </c>
      <c r="X1310" s="200"/>
      <c r="Y1310" s="200"/>
      <c r="AA1310" s="295"/>
    </row>
    <row r="1311" spans="1:27" s="202" customFormat="1" hidden="1" x14ac:dyDescent="0.25">
      <c r="A1311" s="197"/>
      <c r="B1311" s="198" t="s">
        <v>41</v>
      </c>
      <c r="C1311" s="199" t="s">
        <v>38</v>
      </c>
      <c r="D1311" s="200"/>
      <c r="E1311" s="200"/>
      <c r="F1311" s="201">
        <f t="shared" si="1610"/>
        <v>0</v>
      </c>
      <c r="G1311" s="201"/>
      <c r="H1311" s="200"/>
      <c r="I1311" s="200"/>
      <c r="J1311" s="201">
        <f t="shared" si="1587"/>
        <v>0</v>
      </c>
      <c r="K1311" s="200"/>
      <c r="L1311" s="200"/>
      <c r="M1311" s="200"/>
      <c r="N1311" s="200"/>
      <c r="O1311" s="200"/>
      <c r="P1311" s="200"/>
      <c r="Q1311" s="200"/>
      <c r="R1311" s="200"/>
      <c r="S1311" s="200"/>
      <c r="T1311" s="201">
        <f t="shared" si="1596"/>
        <v>0</v>
      </c>
      <c r="U1311" s="201">
        <f t="shared" si="1589"/>
        <v>0</v>
      </c>
      <c r="V1311" s="200"/>
      <c r="W1311" s="201">
        <f t="shared" si="1591"/>
        <v>0</v>
      </c>
      <c r="X1311" s="200"/>
      <c r="Y1311" s="200"/>
      <c r="AA1311" s="295"/>
    </row>
    <row r="1312" spans="1:27" s="202" customFormat="1" hidden="1" x14ac:dyDescent="0.25">
      <c r="A1312" s="197"/>
      <c r="B1312" s="198" t="s">
        <v>43</v>
      </c>
      <c r="C1312" s="199" t="s">
        <v>40</v>
      </c>
      <c r="D1312" s="200"/>
      <c r="E1312" s="200"/>
      <c r="F1312" s="201">
        <f t="shared" si="1610"/>
        <v>0</v>
      </c>
      <c r="G1312" s="201"/>
      <c r="H1312" s="200"/>
      <c r="I1312" s="200"/>
      <c r="J1312" s="201">
        <f t="shared" si="1587"/>
        <v>0</v>
      </c>
      <c r="K1312" s="200"/>
      <c r="L1312" s="200"/>
      <c r="M1312" s="200"/>
      <c r="N1312" s="200"/>
      <c r="O1312" s="200"/>
      <c r="P1312" s="200"/>
      <c r="Q1312" s="200"/>
      <c r="R1312" s="200"/>
      <c r="S1312" s="200"/>
      <c r="T1312" s="201">
        <f t="shared" si="1596"/>
        <v>0</v>
      </c>
      <c r="U1312" s="201">
        <f t="shared" si="1589"/>
        <v>0</v>
      </c>
      <c r="V1312" s="200"/>
      <c r="W1312" s="201">
        <f t="shared" si="1591"/>
        <v>0</v>
      </c>
      <c r="X1312" s="200"/>
      <c r="Y1312" s="200"/>
      <c r="AA1312" s="295"/>
    </row>
    <row r="1313" spans="1:27" s="202" customFormat="1" hidden="1" x14ac:dyDescent="0.25">
      <c r="A1313" s="197"/>
      <c r="B1313" s="198" t="s">
        <v>45</v>
      </c>
      <c r="C1313" s="199" t="s">
        <v>42</v>
      </c>
      <c r="D1313" s="200"/>
      <c r="E1313" s="200"/>
      <c r="F1313" s="201">
        <f t="shared" si="1610"/>
        <v>0</v>
      </c>
      <c r="G1313" s="201"/>
      <c r="H1313" s="200"/>
      <c r="I1313" s="200"/>
      <c r="J1313" s="201">
        <f t="shared" si="1587"/>
        <v>0</v>
      </c>
      <c r="K1313" s="200"/>
      <c r="L1313" s="200"/>
      <c r="M1313" s="200"/>
      <c r="N1313" s="200"/>
      <c r="O1313" s="200"/>
      <c r="P1313" s="200"/>
      <c r="Q1313" s="200"/>
      <c r="R1313" s="200"/>
      <c r="S1313" s="200"/>
      <c r="T1313" s="201">
        <f t="shared" si="1596"/>
        <v>0</v>
      </c>
      <c r="U1313" s="201">
        <f t="shared" si="1589"/>
        <v>0</v>
      </c>
      <c r="V1313" s="200"/>
      <c r="W1313" s="201">
        <f t="shared" si="1591"/>
        <v>0</v>
      </c>
      <c r="X1313" s="200"/>
      <c r="Y1313" s="200"/>
      <c r="AA1313" s="295"/>
    </row>
    <row r="1314" spans="1:27" s="202" customFormat="1" hidden="1" x14ac:dyDescent="0.25">
      <c r="A1314" s="197"/>
      <c r="B1314" s="198" t="s">
        <v>47</v>
      </c>
      <c r="C1314" s="199" t="s">
        <v>44</v>
      </c>
      <c r="D1314" s="200"/>
      <c r="E1314" s="200"/>
      <c r="F1314" s="201">
        <f t="shared" si="1610"/>
        <v>0</v>
      </c>
      <c r="G1314" s="201"/>
      <c r="H1314" s="200"/>
      <c r="I1314" s="200"/>
      <c r="J1314" s="201">
        <f t="shared" si="1587"/>
        <v>0</v>
      </c>
      <c r="K1314" s="200"/>
      <c r="L1314" s="200"/>
      <c r="M1314" s="200"/>
      <c r="N1314" s="200"/>
      <c r="O1314" s="200"/>
      <c r="P1314" s="200"/>
      <c r="Q1314" s="200"/>
      <c r="R1314" s="200"/>
      <c r="S1314" s="200"/>
      <c r="T1314" s="201">
        <f t="shared" si="1596"/>
        <v>0</v>
      </c>
      <c r="U1314" s="201">
        <f t="shared" si="1589"/>
        <v>0</v>
      </c>
      <c r="V1314" s="200"/>
      <c r="W1314" s="201">
        <f t="shared" si="1591"/>
        <v>0</v>
      </c>
      <c r="X1314" s="200"/>
      <c r="Y1314" s="200"/>
      <c r="AA1314" s="295"/>
    </row>
    <row r="1315" spans="1:27" s="202" customFormat="1" hidden="1" x14ac:dyDescent="0.25">
      <c r="A1315" s="197"/>
      <c r="B1315" s="198" t="s">
        <v>49</v>
      </c>
      <c r="C1315" s="199" t="s">
        <v>46</v>
      </c>
      <c r="D1315" s="200"/>
      <c r="E1315" s="200"/>
      <c r="F1315" s="201">
        <f t="shared" si="1610"/>
        <v>0</v>
      </c>
      <c r="G1315" s="201"/>
      <c r="H1315" s="200"/>
      <c r="I1315" s="200"/>
      <c r="J1315" s="201">
        <f t="shared" si="1587"/>
        <v>0</v>
      </c>
      <c r="K1315" s="200"/>
      <c r="L1315" s="200"/>
      <c r="M1315" s="200"/>
      <c r="N1315" s="200"/>
      <c r="O1315" s="200"/>
      <c r="P1315" s="200"/>
      <c r="Q1315" s="200"/>
      <c r="R1315" s="200"/>
      <c r="S1315" s="200"/>
      <c r="T1315" s="201">
        <f t="shared" si="1596"/>
        <v>0</v>
      </c>
      <c r="U1315" s="201">
        <f t="shared" si="1589"/>
        <v>0</v>
      </c>
      <c r="V1315" s="200"/>
      <c r="W1315" s="201">
        <f t="shared" si="1591"/>
        <v>0</v>
      </c>
      <c r="X1315" s="200"/>
      <c r="Y1315" s="200"/>
      <c r="AA1315" s="295"/>
    </row>
    <row r="1316" spans="1:27" s="202" customFormat="1" hidden="1" x14ac:dyDescent="0.25">
      <c r="A1316" s="197"/>
      <c r="B1316" s="198" t="s">
        <v>51</v>
      </c>
      <c r="C1316" s="199" t="s">
        <v>48</v>
      </c>
      <c r="D1316" s="200"/>
      <c r="E1316" s="200"/>
      <c r="F1316" s="201">
        <f t="shared" si="1610"/>
        <v>0</v>
      </c>
      <c r="G1316" s="201"/>
      <c r="H1316" s="200"/>
      <c r="I1316" s="200"/>
      <c r="J1316" s="201">
        <f t="shared" si="1587"/>
        <v>0</v>
      </c>
      <c r="K1316" s="200"/>
      <c r="L1316" s="200"/>
      <c r="M1316" s="200"/>
      <c r="N1316" s="200"/>
      <c r="O1316" s="200"/>
      <c r="P1316" s="200"/>
      <c r="Q1316" s="200"/>
      <c r="R1316" s="200"/>
      <c r="S1316" s="200"/>
      <c r="T1316" s="201">
        <f t="shared" si="1596"/>
        <v>0</v>
      </c>
      <c r="U1316" s="201">
        <f t="shared" si="1589"/>
        <v>0</v>
      </c>
      <c r="V1316" s="200"/>
      <c r="W1316" s="201">
        <f t="shared" si="1591"/>
        <v>0</v>
      </c>
      <c r="X1316" s="200"/>
      <c r="Y1316" s="200"/>
      <c r="AA1316" s="295"/>
    </row>
    <row r="1317" spans="1:27" s="192" customFormat="1" hidden="1" x14ac:dyDescent="0.25">
      <c r="A1317" s="189"/>
      <c r="B1317" s="189">
        <v>324</v>
      </c>
      <c r="C1317" s="199" t="s">
        <v>50</v>
      </c>
      <c r="D1317" s="191">
        <f>SUM(D1318)</f>
        <v>0</v>
      </c>
      <c r="E1317" s="191">
        <f t="shared" ref="E1317:V1317" si="1638">SUM(E1318)</f>
        <v>0</v>
      </c>
      <c r="F1317" s="201">
        <f t="shared" si="1610"/>
        <v>0</v>
      </c>
      <c r="G1317" s="191"/>
      <c r="H1317" s="191">
        <f t="shared" si="1638"/>
        <v>0</v>
      </c>
      <c r="I1317" s="191">
        <f t="shared" si="1638"/>
        <v>0</v>
      </c>
      <c r="J1317" s="201">
        <f t="shared" si="1587"/>
        <v>0</v>
      </c>
      <c r="K1317" s="191">
        <f t="shared" si="1638"/>
        <v>0</v>
      </c>
      <c r="L1317" s="191">
        <f t="shared" si="1638"/>
        <v>0</v>
      </c>
      <c r="M1317" s="191">
        <f t="shared" si="1638"/>
        <v>0</v>
      </c>
      <c r="N1317" s="191">
        <f t="shared" si="1638"/>
        <v>0</v>
      </c>
      <c r="O1317" s="191">
        <f t="shared" si="1638"/>
        <v>0</v>
      </c>
      <c r="P1317" s="191">
        <f t="shared" si="1638"/>
        <v>0</v>
      </c>
      <c r="Q1317" s="191">
        <f t="shared" si="1638"/>
        <v>0</v>
      </c>
      <c r="R1317" s="191">
        <f t="shared" si="1638"/>
        <v>0</v>
      </c>
      <c r="S1317" s="191">
        <f t="shared" si="1638"/>
        <v>0</v>
      </c>
      <c r="T1317" s="201">
        <f t="shared" si="1596"/>
        <v>0</v>
      </c>
      <c r="U1317" s="201">
        <f t="shared" si="1589"/>
        <v>0</v>
      </c>
      <c r="V1317" s="191">
        <f t="shared" si="1638"/>
        <v>0</v>
      </c>
      <c r="W1317" s="201">
        <f t="shared" si="1591"/>
        <v>0</v>
      </c>
      <c r="X1317" s="191">
        <f t="shared" ref="X1317:Y1317" si="1639">SUM(X1318)</f>
        <v>0</v>
      </c>
      <c r="Y1317" s="191">
        <f t="shared" si="1639"/>
        <v>0</v>
      </c>
      <c r="AA1317" s="295"/>
    </row>
    <row r="1318" spans="1:27" s="202" customFormat="1" hidden="1" x14ac:dyDescent="0.25">
      <c r="A1318" s="197"/>
      <c r="B1318" s="203" t="s">
        <v>54</v>
      </c>
      <c r="C1318" s="199" t="s">
        <v>52</v>
      </c>
      <c r="D1318" s="200"/>
      <c r="E1318" s="200"/>
      <c r="F1318" s="201">
        <f t="shared" si="1610"/>
        <v>0</v>
      </c>
      <c r="G1318" s="201"/>
      <c r="H1318" s="200"/>
      <c r="I1318" s="200"/>
      <c r="J1318" s="201">
        <f t="shared" si="1587"/>
        <v>0</v>
      </c>
      <c r="K1318" s="200"/>
      <c r="L1318" s="200"/>
      <c r="M1318" s="200"/>
      <c r="N1318" s="200"/>
      <c r="O1318" s="200"/>
      <c r="P1318" s="200"/>
      <c r="Q1318" s="200"/>
      <c r="R1318" s="200"/>
      <c r="S1318" s="200"/>
      <c r="T1318" s="201">
        <f t="shared" si="1596"/>
        <v>0</v>
      </c>
      <c r="U1318" s="201">
        <f t="shared" si="1589"/>
        <v>0</v>
      </c>
      <c r="V1318" s="200"/>
      <c r="W1318" s="201">
        <f t="shared" si="1591"/>
        <v>0</v>
      </c>
      <c r="X1318" s="200"/>
      <c r="Y1318" s="200"/>
      <c r="AA1318" s="295"/>
    </row>
    <row r="1319" spans="1:27" s="192" customFormat="1" hidden="1" x14ac:dyDescent="0.25">
      <c r="A1319" s="189"/>
      <c r="B1319" s="195" t="s">
        <v>547</v>
      </c>
      <c r="C1319" s="190"/>
      <c r="D1319" s="191">
        <f t="shared" ref="D1319:E1319" si="1640">SUM(D1320+D1321+D1322+D1323+D1324+D1325+D1326)</f>
        <v>0</v>
      </c>
      <c r="E1319" s="191">
        <f t="shared" si="1640"/>
        <v>0</v>
      </c>
      <c r="F1319" s="201">
        <f t="shared" si="1610"/>
        <v>0</v>
      </c>
      <c r="G1319" s="191"/>
      <c r="H1319" s="191">
        <f t="shared" ref="H1319:I1319" si="1641">SUM(H1320+H1321+H1322+H1323+H1324+H1325+H1326)</f>
        <v>0</v>
      </c>
      <c r="I1319" s="191">
        <f t="shared" si="1641"/>
        <v>0</v>
      </c>
      <c r="J1319" s="201">
        <f t="shared" si="1587"/>
        <v>0</v>
      </c>
      <c r="K1319" s="191">
        <f t="shared" ref="K1319:S1319" si="1642">SUM(K1320+K1321+K1322+K1323+K1324+K1325+K1326)</f>
        <v>0</v>
      </c>
      <c r="L1319" s="191">
        <f t="shared" si="1642"/>
        <v>0</v>
      </c>
      <c r="M1319" s="191">
        <f t="shared" si="1642"/>
        <v>0</v>
      </c>
      <c r="N1319" s="191">
        <f t="shared" si="1642"/>
        <v>0</v>
      </c>
      <c r="O1319" s="191">
        <f t="shared" si="1642"/>
        <v>0</v>
      </c>
      <c r="P1319" s="191">
        <f t="shared" si="1642"/>
        <v>0</v>
      </c>
      <c r="Q1319" s="191">
        <f t="shared" si="1642"/>
        <v>0</v>
      </c>
      <c r="R1319" s="191">
        <f t="shared" si="1642"/>
        <v>0</v>
      </c>
      <c r="S1319" s="191">
        <f t="shared" si="1642"/>
        <v>0</v>
      </c>
      <c r="T1319" s="201">
        <f t="shared" si="1596"/>
        <v>0</v>
      </c>
      <c r="U1319" s="201">
        <f t="shared" si="1589"/>
        <v>0</v>
      </c>
      <c r="V1319" s="191">
        <f t="shared" ref="V1319" si="1643">SUM(V1320+V1321+V1322+V1323+V1324+V1325+V1326)</f>
        <v>0</v>
      </c>
      <c r="W1319" s="201">
        <f t="shared" si="1591"/>
        <v>0</v>
      </c>
      <c r="X1319" s="191">
        <f t="shared" ref="X1319:Y1319" si="1644">SUM(X1320+X1321+X1322+X1323+X1324+X1325+X1326)</f>
        <v>0</v>
      </c>
      <c r="Y1319" s="191">
        <f t="shared" si="1644"/>
        <v>0</v>
      </c>
      <c r="AA1319" s="295"/>
    </row>
    <row r="1320" spans="1:27" s="202" customFormat="1" ht="12.75" hidden="1" customHeight="1" x14ac:dyDescent="0.25">
      <c r="A1320" s="197"/>
      <c r="B1320" s="198" t="s">
        <v>56</v>
      </c>
      <c r="C1320" s="199" t="s">
        <v>53</v>
      </c>
      <c r="D1320" s="200"/>
      <c r="E1320" s="200"/>
      <c r="F1320" s="201">
        <f t="shared" si="1610"/>
        <v>0</v>
      </c>
      <c r="G1320" s="201"/>
      <c r="H1320" s="200"/>
      <c r="I1320" s="200"/>
      <c r="J1320" s="201">
        <f t="shared" si="1587"/>
        <v>0</v>
      </c>
      <c r="K1320" s="200"/>
      <c r="L1320" s="200"/>
      <c r="M1320" s="200"/>
      <c r="N1320" s="200"/>
      <c r="O1320" s="200"/>
      <c r="P1320" s="200"/>
      <c r="Q1320" s="200"/>
      <c r="R1320" s="200"/>
      <c r="S1320" s="200"/>
      <c r="T1320" s="201">
        <f t="shared" si="1596"/>
        <v>0</v>
      </c>
      <c r="U1320" s="201">
        <f t="shared" si="1589"/>
        <v>0</v>
      </c>
      <c r="V1320" s="200"/>
      <c r="W1320" s="201">
        <f t="shared" si="1591"/>
        <v>0</v>
      </c>
      <c r="X1320" s="200"/>
      <c r="Y1320" s="200"/>
      <c r="AA1320" s="295"/>
    </row>
    <row r="1321" spans="1:27" s="202" customFormat="1" hidden="1" x14ac:dyDescent="0.25">
      <c r="A1321" s="197"/>
      <c r="B1321" s="198" t="s">
        <v>58</v>
      </c>
      <c r="C1321" s="190"/>
      <c r="D1321" s="200"/>
      <c r="E1321" s="200"/>
      <c r="F1321" s="201">
        <f t="shared" si="1610"/>
        <v>0</v>
      </c>
      <c r="G1321" s="201"/>
      <c r="H1321" s="200"/>
      <c r="I1321" s="200"/>
      <c r="J1321" s="201">
        <f t="shared" si="1587"/>
        <v>0</v>
      </c>
      <c r="K1321" s="200"/>
      <c r="L1321" s="200"/>
      <c r="M1321" s="200"/>
      <c r="N1321" s="200"/>
      <c r="O1321" s="200"/>
      <c r="P1321" s="200"/>
      <c r="Q1321" s="200"/>
      <c r="R1321" s="200"/>
      <c r="S1321" s="200"/>
      <c r="T1321" s="201">
        <f t="shared" si="1596"/>
        <v>0</v>
      </c>
      <c r="U1321" s="201">
        <f t="shared" si="1589"/>
        <v>0</v>
      </c>
      <c r="V1321" s="200"/>
      <c r="W1321" s="201">
        <f t="shared" si="1591"/>
        <v>0</v>
      </c>
      <c r="X1321" s="200"/>
      <c r="Y1321" s="200"/>
      <c r="AA1321" s="295"/>
    </row>
    <row r="1322" spans="1:27" s="202" customFormat="1" ht="27" hidden="1" x14ac:dyDescent="0.25">
      <c r="A1322" s="197"/>
      <c r="B1322" s="198" t="s">
        <v>60</v>
      </c>
      <c r="C1322" s="199" t="s">
        <v>57</v>
      </c>
      <c r="D1322" s="200"/>
      <c r="E1322" s="200"/>
      <c r="F1322" s="201">
        <f t="shared" si="1610"/>
        <v>0</v>
      </c>
      <c r="G1322" s="201"/>
      <c r="H1322" s="200"/>
      <c r="I1322" s="200"/>
      <c r="J1322" s="201">
        <f t="shared" si="1587"/>
        <v>0</v>
      </c>
      <c r="K1322" s="200"/>
      <c r="L1322" s="200"/>
      <c r="M1322" s="200"/>
      <c r="N1322" s="200"/>
      <c r="O1322" s="200"/>
      <c r="P1322" s="200"/>
      <c r="Q1322" s="200"/>
      <c r="R1322" s="200"/>
      <c r="S1322" s="200"/>
      <c r="T1322" s="201">
        <f t="shared" si="1596"/>
        <v>0</v>
      </c>
      <c r="U1322" s="201">
        <f t="shared" si="1589"/>
        <v>0</v>
      </c>
      <c r="V1322" s="200"/>
      <c r="W1322" s="201">
        <f t="shared" si="1591"/>
        <v>0</v>
      </c>
      <c r="X1322" s="200"/>
      <c r="Y1322" s="200"/>
      <c r="AA1322" s="295"/>
    </row>
    <row r="1323" spans="1:27" s="202" customFormat="1" hidden="1" x14ac:dyDescent="0.25">
      <c r="A1323" s="197"/>
      <c r="B1323" s="198" t="s">
        <v>62</v>
      </c>
      <c r="C1323" s="199" t="s">
        <v>59</v>
      </c>
      <c r="D1323" s="200"/>
      <c r="E1323" s="200"/>
      <c r="F1323" s="201">
        <f t="shared" si="1610"/>
        <v>0</v>
      </c>
      <c r="G1323" s="201"/>
      <c r="H1323" s="200"/>
      <c r="I1323" s="200"/>
      <c r="J1323" s="201">
        <f t="shared" si="1587"/>
        <v>0</v>
      </c>
      <c r="K1323" s="200"/>
      <c r="L1323" s="200"/>
      <c r="M1323" s="200"/>
      <c r="N1323" s="200"/>
      <c r="O1323" s="200"/>
      <c r="P1323" s="200"/>
      <c r="Q1323" s="200"/>
      <c r="R1323" s="200"/>
      <c r="S1323" s="200"/>
      <c r="T1323" s="201">
        <f t="shared" si="1596"/>
        <v>0</v>
      </c>
      <c r="U1323" s="201">
        <f t="shared" si="1589"/>
        <v>0</v>
      </c>
      <c r="V1323" s="200"/>
      <c r="W1323" s="201">
        <f t="shared" si="1591"/>
        <v>0</v>
      </c>
      <c r="X1323" s="200"/>
      <c r="Y1323" s="200"/>
      <c r="AA1323" s="295"/>
    </row>
    <row r="1324" spans="1:27" s="202" customFormat="1" hidden="1" x14ac:dyDescent="0.25">
      <c r="A1324" s="197"/>
      <c r="B1324" s="197">
        <v>3295</v>
      </c>
      <c r="C1324" s="199" t="s">
        <v>61</v>
      </c>
      <c r="D1324" s="200"/>
      <c r="E1324" s="200"/>
      <c r="F1324" s="201">
        <f t="shared" si="1610"/>
        <v>0</v>
      </c>
      <c r="G1324" s="201"/>
      <c r="H1324" s="200"/>
      <c r="I1324" s="200"/>
      <c r="J1324" s="201">
        <f t="shared" si="1587"/>
        <v>0</v>
      </c>
      <c r="K1324" s="200"/>
      <c r="L1324" s="200"/>
      <c r="M1324" s="200"/>
      <c r="N1324" s="200"/>
      <c r="O1324" s="200"/>
      <c r="P1324" s="200"/>
      <c r="Q1324" s="200"/>
      <c r="R1324" s="200"/>
      <c r="S1324" s="200"/>
      <c r="T1324" s="201">
        <f t="shared" si="1596"/>
        <v>0</v>
      </c>
      <c r="U1324" s="201">
        <f t="shared" si="1589"/>
        <v>0</v>
      </c>
      <c r="V1324" s="200"/>
      <c r="W1324" s="201">
        <f t="shared" si="1591"/>
        <v>0</v>
      </c>
      <c r="X1324" s="200"/>
      <c r="Y1324" s="200"/>
      <c r="AA1324" s="295"/>
    </row>
    <row r="1325" spans="1:27" s="202" customFormat="1" hidden="1" x14ac:dyDescent="0.25">
      <c r="A1325" s="197"/>
      <c r="B1325" s="197">
        <v>3296</v>
      </c>
      <c r="C1325" s="199" t="s">
        <v>63</v>
      </c>
      <c r="D1325" s="200"/>
      <c r="E1325" s="200"/>
      <c r="F1325" s="201">
        <f t="shared" si="1610"/>
        <v>0</v>
      </c>
      <c r="G1325" s="201"/>
      <c r="H1325" s="200"/>
      <c r="I1325" s="200"/>
      <c r="J1325" s="201">
        <f t="shared" si="1587"/>
        <v>0</v>
      </c>
      <c r="K1325" s="200"/>
      <c r="L1325" s="200"/>
      <c r="M1325" s="200"/>
      <c r="N1325" s="200"/>
      <c r="O1325" s="200"/>
      <c r="P1325" s="200"/>
      <c r="Q1325" s="200"/>
      <c r="R1325" s="200"/>
      <c r="S1325" s="200"/>
      <c r="T1325" s="201">
        <f t="shared" si="1596"/>
        <v>0</v>
      </c>
      <c r="U1325" s="201">
        <f t="shared" si="1589"/>
        <v>0</v>
      </c>
      <c r="V1325" s="200"/>
      <c r="W1325" s="201">
        <f t="shared" si="1591"/>
        <v>0</v>
      </c>
      <c r="X1325" s="200"/>
      <c r="Y1325" s="200"/>
      <c r="AA1325" s="295"/>
    </row>
    <row r="1326" spans="1:27" s="202" customFormat="1" hidden="1" x14ac:dyDescent="0.25">
      <c r="A1326" s="197"/>
      <c r="B1326" s="198" t="s">
        <v>66</v>
      </c>
      <c r="C1326" s="199" t="s">
        <v>64</v>
      </c>
      <c r="D1326" s="200"/>
      <c r="E1326" s="200"/>
      <c r="F1326" s="201">
        <f t="shared" si="1610"/>
        <v>0</v>
      </c>
      <c r="G1326" s="201"/>
      <c r="H1326" s="200"/>
      <c r="I1326" s="200"/>
      <c r="J1326" s="201">
        <f t="shared" si="1587"/>
        <v>0</v>
      </c>
      <c r="K1326" s="200"/>
      <c r="L1326" s="200"/>
      <c r="M1326" s="200"/>
      <c r="N1326" s="200"/>
      <c r="O1326" s="200"/>
      <c r="P1326" s="200"/>
      <c r="Q1326" s="200"/>
      <c r="R1326" s="200"/>
      <c r="S1326" s="200"/>
      <c r="T1326" s="201">
        <f t="shared" si="1596"/>
        <v>0</v>
      </c>
      <c r="U1326" s="201">
        <f t="shared" si="1589"/>
        <v>0</v>
      </c>
      <c r="V1326" s="200"/>
      <c r="W1326" s="201">
        <f t="shared" si="1591"/>
        <v>0</v>
      </c>
      <c r="X1326" s="200"/>
      <c r="Y1326" s="200"/>
      <c r="AA1326" s="295"/>
    </row>
    <row r="1327" spans="1:27" s="192" customFormat="1" hidden="1" x14ac:dyDescent="0.25">
      <c r="A1327" s="6"/>
      <c r="B1327" s="189">
        <v>34</v>
      </c>
      <c r="C1327" s="205" t="s">
        <v>65</v>
      </c>
      <c r="D1327" s="191">
        <f t="shared" ref="D1327:E1327" si="1645">SUM(D1328+D1333)</f>
        <v>0</v>
      </c>
      <c r="E1327" s="191">
        <f t="shared" si="1645"/>
        <v>0</v>
      </c>
      <c r="F1327" s="201">
        <f t="shared" si="1610"/>
        <v>0</v>
      </c>
      <c r="G1327" s="191"/>
      <c r="H1327" s="191">
        <f t="shared" ref="H1327:I1327" si="1646">SUM(H1328+H1333)</f>
        <v>0</v>
      </c>
      <c r="I1327" s="191">
        <f t="shared" si="1646"/>
        <v>0</v>
      </c>
      <c r="J1327" s="201">
        <f t="shared" si="1587"/>
        <v>0</v>
      </c>
      <c r="K1327" s="191">
        <f t="shared" ref="K1327:S1327" si="1647">SUM(K1328+K1333)</f>
        <v>0</v>
      </c>
      <c r="L1327" s="191">
        <f t="shared" si="1647"/>
        <v>0</v>
      </c>
      <c r="M1327" s="191">
        <f t="shared" si="1647"/>
        <v>0</v>
      </c>
      <c r="N1327" s="191">
        <f t="shared" si="1647"/>
        <v>0</v>
      </c>
      <c r="O1327" s="191">
        <f t="shared" si="1647"/>
        <v>0</v>
      </c>
      <c r="P1327" s="191">
        <f t="shared" si="1647"/>
        <v>0</v>
      </c>
      <c r="Q1327" s="191">
        <f t="shared" si="1647"/>
        <v>0</v>
      </c>
      <c r="R1327" s="191">
        <f t="shared" si="1647"/>
        <v>0</v>
      </c>
      <c r="S1327" s="191">
        <f t="shared" si="1647"/>
        <v>0</v>
      </c>
      <c r="T1327" s="201">
        <f t="shared" si="1596"/>
        <v>0</v>
      </c>
      <c r="U1327" s="201">
        <f t="shared" si="1589"/>
        <v>0</v>
      </c>
      <c r="V1327" s="191">
        <f t="shared" ref="V1327" si="1648">SUM(V1328+V1333)</f>
        <v>0</v>
      </c>
      <c r="W1327" s="201">
        <f t="shared" si="1591"/>
        <v>0</v>
      </c>
      <c r="X1327" s="191">
        <f t="shared" ref="X1327:Y1327" si="1649">SUM(X1328+X1333)</f>
        <v>0</v>
      </c>
      <c r="Y1327" s="191">
        <f t="shared" si="1649"/>
        <v>0</v>
      </c>
      <c r="AA1327" s="295"/>
    </row>
    <row r="1328" spans="1:27" s="192" customFormat="1" hidden="1" x14ac:dyDescent="0.25">
      <c r="A1328" s="189"/>
      <c r="B1328" s="189">
        <v>342</v>
      </c>
      <c r="C1328" s="199" t="s">
        <v>55</v>
      </c>
      <c r="D1328" s="191">
        <f t="shared" ref="D1328:E1328" si="1650">SUM(D1329+D1330+D1331+D1332)</f>
        <v>0</v>
      </c>
      <c r="E1328" s="191">
        <f t="shared" si="1650"/>
        <v>0</v>
      </c>
      <c r="F1328" s="201">
        <f t="shared" si="1610"/>
        <v>0</v>
      </c>
      <c r="G1328" s="191"/>
      <c r="H1328" s="191">
        <f t="shared" ref="H1328:I1328" si="1651">SUM(H1329+H1330+H1331+H1332)</f>
        <v>0</v>
      </c>
      <c r="I1328" s="191">
        <f t="shared" si="1651"/>
        <v>0</v>
      </c>
      <c r="J1328" s="201">
        <f t="shared" si="1587"/>
        <v>0</v>
      </c>
      <c r="K1328" s="191">
        <f t="shared" ref="K1328:S1328" si="1652">SUM(K1329+K1330+K1331+K1332)</f>
        <v>0</v>
      </c>
      <c r="L1328" s="191">
        <f t="shared" si="1652"/>
        <v>0</v>
      </c>
      <c r="M1328" s="191">
        <f t="shared" si="1652"/>
        <v>0</v>
      </c>
      <c r="N1328" s="191">
        <f t="shared" si="1652"/>
        <v>0</v>
      </c>
      <c r="O1328" s="191">
        <f t="shared" si="1652"/>
        <v>0</v>
      </c>
      <c r="P1328" s="191">
        <f t="shared" si="1652"/>
        <v>0</v>
      </c>
      <c r="Q1328" s="191">
        <f t="shared" si="1652"/>
        <v>0</v>
      </c>
      <c r="R1328" s="191">
        <f t="shared" si="1652"/>
        <v>0</v>
      </c>
      <c r="S1328" s="191">
        <f t="shared" si="1652"/>
        <v>0</v>
      </c>
      <c r="T1328" s="201">
        <f t="shared" si="1596"/>
        <v>0</v>
      </c>
      <c r="U1328" s="201">
        <f t="shared" si="1589"/>
        <v>0</v>
      </c>
      <c r="V1328" s="191">
        <f t="shared" ref="V1328" si="1653">SUM(V1329+V1330+V1331+V1332)</f>
        <v>0</v>
      </c>
      <c r="W1328" s="201">
        <f t="shared" si="1591"/>
        <v>0</v>
      </c>
      <c r="X1328" s="191">
        <f t="shared" ref="X1328:Y1328" si="1654">SUM(X1329+X1330+X1331+X1332)</f>
        <v>0</v>
      </c>
      <c r="Y1328" s="191">
        <f t="shared" si="1654"/>
        <v>0</v>
      </c>
      <c r="AA1328" s="295"/>
    </row>
    <row r="1329" spans="1:27" s="202" customFormat="1" ht="27.75" hidden="1" customHeight="1" x14ac:dyDescent="0.25">
      <c r="A1329" s="197"/>
      <c r="B1329" s="198" t="s">
        <v>69</v>
      </c>
      <c r="C1329" s="190" t="s">
        <v>67</v>
      </c>
      <c r="D1329" s="200"/>
      <c r="E1329" s="200"/>
      <c r="F1329" s="201">
        <f t="shared" si="1610"/>
        <v>0</v>
      </c>
      <c r="G1329" s="201"/>
      <c r="H1329" s="200"/>
      <c r="I1329" s="200"/>
      <c r="J1329" s="201">
        <f t="shared" si="1587"/>
        <v>0</v>
      </c>
      <c r="K1329" s="200"/>
      <c r="L1329" s="200"/>
      <c r="M1329" s="200"/>
      <c r="N1329" s="200"/>
      <c r="O1329" s="200"/>
      <c r="P1329" s="200"/>
      <c r="Q1329" s="200"/>
      <c r="R1329" s="200"/>
      <c r="S1329" s="200"/>
      <c r="T1329" s="201">
        <f t="shared" si="1596"/>
        <v>0</v>
      </c>
      <c r="U1329" s="201">
        <f t="shared" si="1589"/>
        <v>0</v>
      </c>
      <c r="V1329" s="200"/>
      <c r="W1329" s="201">
        <f t="shared" si="1591"/>
        <v>0</v>
      </c>
      <c r="X1329" s="200"/>
      <c r="Y1329" s="200"/>
      <c r="AA1329" s="295"/>
    </row>
    <row r="1330" spans="1:27" s="202" customFormat="1" hidden="1" x14ac:dyDescent="0.25">
      <c r="A1330" s="197"/>
      <c r="B1330" s="197">
        <v>3426</v>
      </c>
      <c r="C1330" s="190" t="s">
        <v>68</v>
      </c>
      <c r="D1330" s="200"/>
      <c r="E1330" s="200"/>
      <c r="F1330" s="201">
        <f t="shared" si="1610"/>
        <v>0</v>
      </c>
      <c r="G1330" s="201"/>
      <c r="H1330" s="200"/>
      <c r="I1330" s="200"/>
      <c r="J1330" s="201">
        <f t="shared" si="1587"/>
        <v>0</v>
      </c>
      <c r="K1330" s="200"/>
      <c r="L1330" s="200"/>
      <c r="M1330" s="200"/>
      <c r="N1330" s="200"/>
      <c r="O1330" s="200"/>
      <c r="P1330" s="200"/>
      <c r="Q1330" s="200"/>
      <c r="R1330" s="200"/>
      <c r="S1330" s="200"/>
      <c r="T1330" s="201">
        <f t="shared" si="1596"/>
        <v>0</v>
      </c>
      <c r="U1330" s="201">
        <f t="shared" si="1589"/>
        <v>0</v>
      </c>
      <c r="V1330" s="200"/>
      <c r="W1330" s="201">
        <f t="shared" si="1591"/>
        <v>0</v>
      </c>
      <c r="X1330" s="200"/>
      <c r="Y1330" s="200"/>
      <c r="AA1330" s="295"/>
    </row>
    <row r="1331" spans="1:27" s="202" customFormat="1" ht="27" hidden="1" x14ac:dyDescent="0.25">
      <c r="A1331" s="197"/>
      <c r="B1331" s="197">
        <v>3427</v>
      </c>
      <c r="C1331" s="199" t="s">
        <v>70</v>
      </c>
      <c r="D1331" s="200"/>
      <c r="E1331" s="200"/>
      <c r="F1331" s="201">
        <f t="shared" si="1610"/>
        <v>0</v>
      </c>
      <c r="G1331" s="201"/>
      <c r="H1331" s="200"/>
      <c r="I1331" s="200"/>
      <c r="J1331" s="201">
        <f t="shared" si="1587"/>
        <v>0</v>
      </c>
      <c r="K1331" s="200"/>
      <c r="L1331" s="200"/>
      <c r="M1331" s="200"/>
      <c r="N1331" s="200"/>
      <c r="O1331" s="200"/>
      <c r="P1331" s="200"/>
      <c r="Q1331" s="200"/>
      <c r="R1331" s="200"/>
      <c r="S1331" s="200"/>
      <c r="T1331" s="201">
        <f t="shared" si="1596"/>
        <v>0</v>
      </c>
      <c r="U1331" s="201">
        <f t="shared" si="1589"/>
        <v>0</v>
      </c>
      <c r="V1331" s="200"/>
      <c r="W1331" s="201">
        <f t="shared" si="1591"/>
        <v>0</v>
      </c>
      <c r="X1331" s="200"/>
      <c r="Y1331" s="200"/>
      <c r="AA1331" s="295"/>
    </row>
    <row r="1332" spans="1:27" s="202" customFormat="1" ht="27" hidden="1" x14ac:dyDescent="0.25">
      <c r="A1332" s="197"/>
      <c r="B1332" s="197">
        <v>3428</v>
      </c>
      <c r="C1332" s="199" t="s">
        <v>71</v>
      </c>
      <c r="D1332" s="200"/>
      <c r="E1332" s="200"/>
      <c r="F1332" s="201">
        <f t="shared" si="1610"/>
        <v>0</v>
      </c>
      <c r="G1332" s="201"/>
      <c r="H1332" s="200"/>
      <c r="I1332" s="200"/>
      <c r="J1332" s="201">
        <f t="shared" si="1587"/>
        <v>0</v>
      </c>
      <c r="K1332" s="200"/>
      <c r="L1332" s="200"/>
      <c r="M1332" s="200"/>
      <c r="N1332" s="200"/>
      <c r="O1332" s="200"/>
      <c r="P1332" s="200"/>
      <c r="Q1332" s="200"/>
      <c r="R1332" s="200"/>
      <c r="S1332" s="200"/>
      <c r="T1332" s="201">
        <f t="shared" si="1596"/>
        <v>0</v>
      </c>
      <c r="U1332" s="201">
        <f t="shared" si="1589"/>
        <v>0</v>
      </c>
      <c r="V1332" s="200"/>
      <c r="W1332" s="201">
        <f t="shared" si="1591"/>
        <v>0</v>
      </c>
      <c r="X1332" s="200"/>
      <c r="Y1332" s="200"/>
      <c r="AA1332" s="295"/>
    </row>
    <row r="1333" spans="1:27" s="192" customFormat="1" ht="27" hidden="1" x14ac:dyDescent="0.25">
      <c r="A1333" s="189"/>
      <c r="B1333" s="189">
        <v>343</v>
      </c>
      <c r="C1333" s="199" t="s">
        <v>72</v>
      </c>
      <c r="D1333" s="191">
        <f t="shared" ref="D1333:E1333" si="1655">SUM(D1334+D1335+D1336+D1337)</f>
        <v>0</v>
      </c>
      <c r="E1333" s="191">
        <f t="shared" si="1655"/>
        <v>0</v>
      </c>
      <c r="F1333" s="201">
        <f t="shared" si="1610"/>
        <v>0</v>
      </c>
      <c r="G1333" s="191"/>
      <c r="H1333" s="191">
        <f t="shared" ref="H1333:I1333" si="1656">SUM(H1334+H1335+H1336+H1337)</f>
        <v>0</v>
      </c>
      <c r="I1333" s="191">
        <f t="shared" si="1656"/>
        <v>0</v>
      </c>
      <c r="J1333" s="201">
        <f t="shared" si="1587"/>
        <v>0</v>
      </c>
      <c r="K1333" s="191">
        <f t="shared" ref="K1333:S1333" si="1657">SUM(K1334+K1335+K1336+K1337)</f>
        <v>0</v>
      </c>
      <c r="L1333" s="191">
        <f t="shared" si="1657"/>
        <v>0</v>
      </c>
      <c r="M1333" s="191">
        <f t="shared" si="1657"/>
        <v>0</v>
      </c>
      <c r="N1333" s="191">
        <f t="shared" si="1657"/>
        <v>0</v>
      </c>
      <c r="O1333" s="191">
        <f t="shared" si="1657"/>
        <v>0</v>
      </c>
      <c r="P1333" s="191">
        <f t="shared" si="1657"/>
        <v>0</v>
      </c>
      <c r="Q1333" s="191">
        <f t="shared" si="1657"/>
        <v>0</v>
      </c>
      <c r="R1333" s="191">
        <f t="shared" si="1657"/>
        <v>0</v>
      </c>
      <c r="S1333" s="191">
        <f t="shared" si="1657"/>
        <v>0</v>
      </c>
      <c r="T1333" s="201">
        <f t="shared" si="1596"/>
        <v>0</v>
      </c>
      <c r="U1333" s="201">
        <f t="shared" si="1589"/>
        <v>0</v>
      </c>
      <c r="V1333" s="191">
        <f t="shared" ref="V1333" si="1658">SUM(V1334+V1335+V1336+V1337)</f>
        <v>0</v>
      </c>
      <c r="W1333" s="201">
        <f t="shared" si="1591"/>
        <v>0</v>
      </c>
      <c r="X1333" s="191">
        <f t="shared" ref="X1333:Y1333" si="1659">SUM(X1334+X1335+X1336+X1337)</f>
        <v>0</v>
      </c>
      <c r="Y1333" s="191">
        <f t="shared" si="1659"/>
        <v>0</v>
      </c>
      <c r="AA1333" s="295"/>
    </row>
    <row r="1334" spans="1:27" s="202" customFormat="1" hidden="1" x14ac:dyDescent="0.25">
      <c r="A1334" s="197"/>
      <c r="B1334" s="198" t="s">
        <v>74</v>
      </c>
      <c r="C1334" s="199" t="s">
        <v>73</v>
      </c>
      <c r="D1334" s="200"/>
      <c r="E1334" s="200"/>
      <c r="F1334" s="201">
        <f t="shared" si="1610"/>
        <v>0</v>
      </c>
      <c r="G1334" s="201"/>
      <c r="H1334" s="200"/>
      <c r="I1334" s="200"/>
      <c r="J1334" s="201">
        <f t="shared" si="1587"/>
        <v>0</v>
      </c>
      <c r="K1334" s="200"/>
      <c r="L1334" s="200"/>
      <c r="M1334" s="200"/>
      <c r="N1334" s="200"/>
      <c r="O1334" s="200"/>
      <c r="P1334" s="200"/>
      <c r="Q1334" s="200"/>
      <c r="R1334" s="200"/>
      <c r="S1334" s="200"/>
      <c r="T1334" s="201">
        <f t="shared" si="1596"/>
        <v>0</v>
      </c>
      <c r="U1334" s="201">
        <f t="shared" si="1589"/>
        <v>0</v>
      </c>
      <c r="V1334" s="200"/>
      <c r="W1334" s="201">
        <f t="shared" si="1591"/>
        <v>0</v>
      </c>
      <c r="X1334" s="200"/>
      <c r="Y1334" s="200"/>
      <c r="AA1334" s="295"/>
    </row>
    <row r="1335" spans="1:27" s="202" customFormat="1" hidden="1" x14ac:dyDescent="0.25">
      <c r="A1335" s="197"/>
      <c r="B1335" s="198" t="s">
        <v>76</v>
      </c>
      <c r="C1335" s="190"/>
      <c r="D1335" s="200"/>
      <c r="E1335" s="200"/>
      <c r="F1335" s="201">
        <f t="shared" si="1610"/>
        <v>0</v>
      </c>
      <c r="G1335" s="201"/>
      <c r="H1335" s="200"/>
      <c r="I1335" s="200"/>
      <c r="J1335" s="201">
        <f t="shared" si="1587"/>
        <v>0</v>
      </c>
      <c r="K1335" s="200"/>
      <c r="L1335" s="200"/>
      <c r="M1335" s="200"/>
      <c r="N1335" s="200"/>
      <c r="O1335" s="200"/>
      <c r="P1335" s="200"/>
      <c r="Q1335" s="200"/>
      <c r="R1335" s="200"/>
      <c r="S1335" s="200"/>
      <c r="T1335" s="201">
        <f t="shared" si="1596"/>
        <v>0</v>
      </c>
      <c r="U1335" s="201">
        <f t="shared" si="1589"/>
        <v>0</v>
      </c>
      <c r="V1335" s="200"/>
      <c r="W1335" s="201">
        <f t="shared" si="1591"/>
        <v>0</v>
      </c>
      <c r="X1335" s="200"/>
      <c r="Y1335" s="200"/>
      <c r="AA1335" s="295"/>
    </row>
    <row r="1336" spans="1:27" s="202" customFormat="1" hidden="1" x14ac:dyDescent="0.25">
      <c r="A1336" s="197"/>
      <c r="B1336" s="198" t="s">
        <v>78</v>
      </c>
      <c r="C1336" s="199" t="s">
        <v>75</v>
      </c>
      <c r="D1336" s="200"/>
      <c r="E1336" s="200"/>
      <c r="F1336" s="201">
        <f t="shared" si="1610"/>
        <v>0</v>
      </c>
      <c r="G1336" s="201"/>
      <c r="H1336" s="200"/>
      <c r="I1336" s="200"/>
      <c r="J1336" s="201">
        <f t="shared" si="1587"/>
        <v>0</v>
      </c>
      <c r="K1336" s="200"/>
      <c r="L1336" s="200"/>
      <c r="M1336" s="200"/>
      <c r="N1336" s="200"/>
      <c r="O1336" s="200"/>
      <c r="P1336" s="200"/>
      <c r="Q1336" s="200"/>
      <c r="R1336" s="200"/>
      <c r="S1336" s="200"/>
      <c r="T1336" s="201">
        <f t="shared" si="1596"/>
        <v>0</v>
      </c>
      <c r="U1336" s="201">
        <f t="shared" si="1589"/>
        <v>0</v>
      </c>
      <c r="V1336" s="200"/>
      <c r="W1336" s="201">
        <f t="shared" si="1591"/>
        <v>0</v>
      </c>
      <c r="X1336" s="200"/>
      <c r="Y1336" s="200"/>
      <c r="AA1336" s="295"/>
    </row>
    <row r="1337" spans="1:27" s="202" customFormat="1" ht="27" hidden="1" x14ac:dyDescent="0.25">
      <c r="A1337" s="197"/>
      <c r="B1337" s="198" t="s">
        <v>80</v>
      </c>
      <c r="C1337" s="199" t="s">
        <v>77</v>
      </c>
      <c r="D1337" s="200"/>
      <c r="E1337" s="200"/>
      <c r="F1337" s="201">
        <f t="shared" si="1610"/>
        <v>0</v>
      </c>
      <c r="G1337" s="201"/>
      <c r="H1337" s="200"/>
      <c r="I1337" s="200"/>
      <c r="J1337" s="201">
        <f t="shared" si="1587"/>
        <v>0</v>
      </c>
      <c r="K1337" s="200"/>
      <c r="L1337" s="200"/>
      <c r="M1337" s="200"/>
      <c r="N1337" s="200"/>
      <c r="O1337" s="200"/>
      <c r="P1337" s="200"/>
      <c r="Q1337" s="200"/>
      <c r="R1337" s="200"/>
      <c r="S1337" s="200"/>
      <c r="T1337" s="201">
        <f t="shared" si="1596"/>
        <v>0</v>
      </c>
      <c r="U1337" s="201">
        <f t="shared" si="1589"/>
        <v>0</v>
      </c>
      <c r="V1337" s="200"/>
      <c r="W1337" s="201">
        <f t="shared" si="1591"/>
        <v>0</v>
      </c>
      <c r="X1337" s="200"/>
      <c r="Y1337" s="200"/>
      <c r="AA1337" s="295"/>
    </row>
    <row r="1338" spans="1:27" s="7" customFormat="1" hidden="1" x14ac:dyDescent="0.25">
      <c r="B1338" s="5">
        <v>4</v>
      </c>
      <c r="C1338" s="199" t="s">
        <v>79</v>
      </c>
      <c r="D1338" s="4">
        <f>SUM(D1339)</f>
        <v>0</v>
      </c>
      <c r="E1338" s="4">
        <f t="shared" ref="E1338:V1338" si="1660">SUM(E1339)</f>
        <v>0</v>
      </c>
      <c r="F1338" s="201">
        <f t="shared" si="1610"/>
        <v>0</v>
      </c>
      <c r="G1338" s="4"/>
      <c r="H1338" s="4">
        <f t="shared" si="1660"/>
        <v>0</v>
      </c>
      <c r="I1338" s="4">
        <f t="shared" si="1660"/>
        <v>0</v>
      </c>
      <c r="J1338" s="201">
        <f t="shared" si="1587"/>
        <v>0</v>
      </c>
      <c r="K1338" s="4">
        <f t="shared" si="1660"/>
        <v>0</v>
      </c>
      <c r="L1338" s="4">
        <f t="shared" si="1660"/>
        <v>0</v>
      </c>
      <c r="M1338" s="4">
        <f t="shared" si="1660"/>
        <v>0</v>
      </c>
      <c r="N1338" s="4">
        <f t="shared" si="1660"/>
        <v>0</v>
      </c>
      <c r="O1338" s="4">
        <f t="shared" si="1660"/>
        <v>0</v>
      </c>
      <c r="P1338" s="4">
        <f t="shared" si="1660"/>
        <v>0</v>
      </c>
      <c r="Q1338" s="4">
        <f t="shared" si="1660"/>
        <v>0</v>
      </c>
      <c r="R1338" s="4">
        <f t="shared" si="1660"/>
        <v>0</v>
      </c>
      <c r="S1338" s="4">
        <f t="shared" si="1660"/>
        <v>0</v>
      </c>
      <c r="T1338" s="201">
        <f t="shared" si="1596"/>
        <v>0</v>
      </c>
      <c r="U1338" s="201">
        <f t="shared" si="1589"/>
        <v>0</v>
      </c>
      <c r="V1338" s="4">
        <f t="shared" si="1660"/>
        <v>0</v>
      </c>
      <c r="W1338" s="201">
        <f t="shared" si="1591"/>
        <v>0</v>
      </c>
      <c r="X1338" s="4">
        <f t="shared" ref="X1338:Y1338" si="1661">SUM(X1339)</f>
        <v>0</v>
      </c>
      <c r="Y1338" s="4">
        <f t="shared" si="1661"/>
        <v>0</v>
      </c>
      <c r="AA1338" s="295"/>
    </row>
    <row r="1339" spans="1:27" s="7" customFormat="1" hidden="1" x14ac:dyDescent="0.25">
      <c r="B1339" s="5">
        <v>42</v>
      </c>
      <c r="C1339" s="199" t="s">
        <v>81</v>
      </c>
      <c r="D1339" s="4">
        <f t="shared" ref="D1339:E1339" si="1662">SUM(D1340+D1348+D1351+D1356)</f>
        <v>0</v>
      </c>
      <c r="E1339" s="4">
        <f t="shared" si="1662"/>
        <v>0</v>
      </c>
      <c r="F1339" s="201">
        <f t="shared" si="1610"/>
        <v>0</v>
      </c>
      <c r="G1339" s="4"/>
      <c r="H1339" s="4">
        <f t="shared" ref="H1339:I1339" si="1663">SUM(H1340+H1348+H1351+H1356)</f>
        <v>0</v>
      </c>
      <c r="I1339" s="4">
        <f t="shared" si="1663"/>
        <v>0</v>
      </c>
      <c r="J1339" s="201">
        <f t="shared" si="1587"/>
        <v>0</v>
      </c>
      <c r="K1339" s="4">
        <f t="shared" ref="K1339:S1339" si="1664">SUM(K1340+K1348+K1351+K1356)</f>
        <v>0</v>
      </c>
      <c r="L1339" s="4">
        <f t="shared" si="1664"/>
        <v>0</v>
      </c>
      <c r="M1339" s="4">
        <f t="shared" si="1664"/>
        <v>0</v>
      </c>
      <c r="N1339" s="4">
        <f t="shared" si="1664"/>
        <v>0</v>
      </c>
      <c r="O1339" s="4">
        <f t="shared" si="1664"/>
        <v>0</v>
      </c>
      <c r="P1339" s="4">
        <f t="shared" si="1664"/>
        <v>0</v>
      </c>
      <c r="Q1339" s="4">
        <f t="shared" si="1664"/>
        <v>0</v>
      </c>
      <c r="R1339" s="4">
        <f t="shared" si="1664"/>
        <v>0</v>
      </c>
      <c r="S1339" s="4">
        <f t="shared" si="1664"/>
        <v>0</v>
      </c>
      <c r="T1339" s="201">
        <f t="shared" si="1596"/>
        <v>0</v>
      </c>
      <c r="U1339" s="201">
        <f t="shared" si="1589"/>
        <v>0</v>
      </c>
      <c r="V1339" s="4">
        <f t="shared" ref="V1339" si="1665">SUM(V1340+V1348+V1351+V1356)</f>
        <v>0</v>
      </c>
      <c r="W1339" s="201">
        <f t="shared" si="1591"/>
        <v>0</v>
      </c>
      <c r="X1339" s="4">
        <f t="shared" ref="X1339:Y1339" si="1666">SUM(X1340+X1348+X1351+X1356)</f>
        <v>0</v>
      </c>
      <c r="Y1339" s="4">
        <f t="shared" si="1666"/>
        <v>0</v>
      </c>
      <c r="AA1339" s="295"/>
    </row>
    <row r="1340" spans="1:27" s="7" customFormat="1" hidden="1" x14ac:dyDescent="0.25">
      <c r="B1340" s="5">
        <v>422</v>
      </c>
      <c r="C1340" s="7" t="s">
        <v>118</v>
      </c>
      <c r="D1340" s="4">
        <f t="shared" ref="D1340:E1340" si="1667">SUM(D1341+D1342+D1343+D1344+D1345+D1346+D1347)</f>
        <v>0</v>
      </c>
      <c r="E1340" s="4">
        <f t="shared" si="1667"/>
        <v>0</v>
      </c>
      <c r="F1340" s="201">
        <f t="shared" ref="F1340:F1358" si="1668">SUM(H1340:S1340)</f>
        <v>0</v>
      </c>
      <c r="G1340" s="4"/>
      <c r="H1340" s="4">
        <f t="shared" ref="H1340:I1340" si="1669">SUM(H1341+H1342+H1343+H1344+H1345+H1346+H1347)</f>
        <v>0</v>
      </c>
      <c r="I1340" s="4">
        <f t="shared" si="1669"/>
        <v>0</v>
      </c>
      <c r="J1340" s="201">
        <f t="shared" si="1587"/>
        <v>0</v>
      </c>
      <c r="K1340" s="4">
        <f t="shared" ref="K1340:S1340" si="1670">SUM(K1341+K1342+K1343+K1344+K1345+K1346+K1347)</f>
        <v>0</v>
      </c>
      <c r="L1340" s="4">
        <f t="shared" si="1670"/>
        <v>0</v>
      </c>
      <c r="M1340" s="4">
        <f t="shared" si="1670"/>
        <v>0</v>
      </c>
      <c r="N1340" s="4">
        <f t="shared" si="1670"/>
        <v>0</v>
      </c>
      <c r="O1340" s="4">
        <f t="shared" si="1670"/>
        <v>0</v>
      </c>
      <c r="P1340" s="4">
        <f t="shared" si="1670"/>
        <v>0</v>
      </c>
      <c r="Q1340" s="4">
        <f t="shared" si="1670"/>
        <v>0</v>
      </c>
      <c r="R1340" s="4">
        <f t="shared" si="1670"/>
        <v>0</v>
      </c>
      <c r="S1340" s="4">
        <f t="shared" si="1670"/>
        <v>0</v>
      </c>
      <c r="T1340" s="201">
        <f t="shared" si="1596"/>
        <v>0</v>
      </c>
      <c r="U1340" s="201">
        <f t="shared" si="1589"/>
        <v>0</v>
      </c>
      <c r="V1340" s="4">
        <f t="shared" ref="V1340" si="1671">SUM(V1341+V1342+V1343+V1344+V1345+V1346+V1347)</f>
        <v>0</v>
      </c>
      <c r="W1340" s="201">
        <f t="shared" si="1591"/>
        <v>0</v>
      </c>
      <c r="X1340" s="4">
        <f t="shared" ref="X1340:Y1340" si="1672">SUM(X1341+X1342+X1343+X1344+X1345+X1346+X1347)</f>
        <v>0</v>
      </c>
      <c r="Y1340" s="4">
        <f t="shared" si="1672"/>
        <v>0</v>
      </c>
      <c r="AA1340" s="295"/>
    </row>
    <row r="1341" spans="1:27" s="202" customFormat="1" hidden="1" x14ac:dyDescent="0.25">
      <c r="A1341" s="197"/>
      <c r="B1341" s="206" t="s">
        <v>82</v>
      </c>
      <c r="C1341" s="7"/>
      <c r="D1341" s="200"/>
      <c r="E1341" s="200"/>
      <c r="F1341" s="201">
        <f t="shared" si="1668"/>
        <v>0</v>
      </c>
      <c r="G1341" s="201"/>
      <c r="H1341" s="200"/>
      <c r="I1341" s="200"/>
      <c r="J1341" s="201">
        <f t="shared" ref="J1341:J1358" si="1673">SUM(H1341:I1341)</f>
        <v>0</v>
      </c>
      <c r="K1341" s="200"/>
      <c r="L1341" s="200"/>
      <c r="M1341" s="200"/>
      <c r="N1341" s="200"/>
      <c r="O1341" s="200"/>
      <c r="P1341" s="200"/>
      <c r="Q1341" s="200"/>
      <c r="R1341" s="200"/>
      <c r="S1341" s="200"/>
      <c r="T1341" s="201">
        <f t="shared" si="1596"/>
        <v>0</v>
      </c>
      <c r="U1341" s="201">
        <f t="shared" si="1589"/>
        <v>0</v>
      </c>
      <c r="V1341" s="200"/>
      <c r="W1341" s="201">
        <f t="shared" si="1591"/>
        <v>0</v>
      </c>
      <c r="X1341" s="200"/>
      <c r="Y1341" s="200"/>
      <c r="AA1341" s="295"/>
    </row>
    <row r="1342" spans="1:27" s="202" customFormat="1" hidden="1" x14ac:dyDescent="0.25">
      <c r="A1342" s="197"/>
      <c r="B1342" s="206" t="s">
        <v>84</v>
      </c>
      <c r="C1342" s="7"/>
      <c r="D1342" s="200"/>
      <c r="E1342" s="200"/>
      <c r="F1342" s="201">
        <f t="shared" si="1668"/>
        <v>0</v>
      </c>
      <c r="G1342" s="201"/>
      <c r="H1342" s="200"/>
      <c r="I1342" s="200"/>
      <c r="J1342" s="201">
        <f t="shared" si="1673"/>
        <v>0</v>
      </c>
      <c r="K1342" s="200"/>
      <c r="L1342" s="200"/>
      <c r="M1342" s="200"/>
      <c r="N1342" s="200"/>
      <c r="O1342" s="200"/>
      <c r="P1342" s="200"/>
      <c r="Q1342" s="200"/>
      <c r="R1342" s="200"/>
      <c r="S1342" s="200"/>
      <c r="T1342" s="201">
        <f t="shared" si="1596"/>
        <v>0</v>
      </c>
      <c r="U1342" s="201">
        <f t="shared" si="1589"/>
        <v>0</v>
      </c>
      <c r="V1342" s="200"/>
      <c r="W1342" s="201">
        <f t="shared" si="1591"/>
        <v>0</v>
      </c>
      <c r="X1342" s="200"/>
      <c r="Y1342" s="200"/>
      <c r="AA1342" s="295"/>
    </row>
    <row r="1343" spans="1:27" s="202" customFormat="1" hidden="1" x14ac:dyDescent="0.25">
      <c r="A1343" s="197"/>
      <c r="B1343" s="206" t="s">
        <v>86</v>
      </c>
      <c r="C1343" s="207" t="s">
        <v>83</v>
      </c>
      <c r="D1343" s="200"/>
      <c r="E1343" s="200"/>
      <c r="F1343" s="201">
        <f t="shared" si="1668"/>
        <v>0</v>
      </c>
      <c r="G1343" s="201"/>
      <c r="H1343" s="200"/>
      <c r="I1343" s="200"/>
      <c r="J1343" s="201">
        <f t="shared" si="1673"/>
        <v>0</v>
      </c>
      <c r="K1343" s="200"/>
      <c r="L1343" s="200"/>
      <c r="M1343" s="200"/>
      <c r="N1343" s="200"/>
      <c r="O1343" s="200"/>
      <c r="P1343" s="200"/>
      <c r="Q1343" s="200"/>
      <c r="R1343" s="200"/>
      <c r="S1343" s="200"/>
      <c r="T1343" s="201">
        <f t="shared" si="1596"/>
        <v>0</v>
      </c>
      <c r="U1343" s="201">
        <f t="shared" si="1589"/>
        <v>0</v>
      </c>
      <c r="V1343" s="200"/>
      <c r="W1343" s="201">
        <f t="shared" si="1591"/>
        <v>0</v>
      </c>
      <c r="X1343" s="200"/>
      <c r="Y1343" s="200"/>
      <c r="AA1343" s="295"/>
    </row>
    <row r="1344" spans="1:27" s="202" customFormat="1" hidden="1" x14ac:dyDescent="0.25">
      <c r="A1344" s="197"/>
      <c r="B1344" s="206" t="s">
        <v>88</v>
      </c>
      <c r="C1344" s="207" t="s">
        <v>85</v>
      </c>
      <c r="D1344" s="200"/>
      <c r="E1344" s="200"/>
      <c r="F1344" s="201">
        <f t="shared" si="1668"/>
        <v>0</v>
      </c>
      <c r="G1344" s="201"/>
      <c r="H1344" s="200"/>
      <c r="I1344" s="200"/>
      <c r="J1344" s="201">
        <f t="shared" si="1673"/>
        <v>0</v>
      </c>
      <c r="K1344" s="200"/>
      <c r="L1344" s="200"/>
      <c r="M1344" s="200"/>
      <c r="N1344" s="200"/>
      <c r="O1344" s="200"/>
      <c r="P1344" s="200"/>
      <c r="Q1344" s="200"/>
      <c r="R1344" s="200"/>
      <c r="S1344" s="200"/>
      <c r="T1344" s="201">
        <f t="shared" si="1596"/>
        <v>0</v>
      </c>
      <c r="U1344" s="201">
        <f t="shared" ref="U1344:U1358" si="1674">SUM(J1344+T1344)</f>
        <v>0</v>
      </c>
      <c r="V1344" s="200"/>
      <c r="W1344" s="201">
        <f t="shared" ref="W1344:W1358" si="1675">SUM(U1344:V1344)</f>
        <v>0</v>
      </c>
      <c r="X1344" s="200"/>
      <c r="Y1344" s="200"/>
      <c r="AA1344" s="295"/>
    </row>
    <row r="1345" spans="1:27" s="202" customFormat="1" hidden="1" x14ac:dyDescent="0.25">
      <c r="A1345" s="197"/>
      <c r="B1345" s="206" t="s">
        <v>90</v>
      </c>
      <c r="C1345" s="207" t="s">
        <v>87</v>
      </c>
      <c r="D1345" s="200"/>
      <c r="E1345" s="200"/>
      <c r="F1345" s="201">
        <f t="shared" si="1668"/>
        <v>0</v>
      </c>
      <c r="G1345" s="201"/>
      <c r="H1345" s="200"/>
      <c r="I1345" s="200"/>
      <c r="J1345" s="201">
        <f t="shared" si="1673"/>
        <v>0</v>
      </c>
      <c r="K1345" s="200"/>
      <c r="L1345" s="200"/>
      <c r="M1345" s="200"/>
      <c r="N1345" s="200"/>
      <c r="O1345" s="200"/>
      <c r="P1345" s="200"/>
      <c r="Q1345" s="200"/>
      <c r="R1345" s="200"/>
      <c r="S1345" s="200"/>
      <c r="T1345" s="201">
        <f t="shared" ref="T1345:T1358" si="1676">SUM(K1345:S1345)</f>
        <v>0</v>
      </c>
      <c r="U1345" s="201">
        <f t="shared" si="1674"/>
        <v>0</v>
      </c>
      <c r="V1345" s="200"/>
      <c r="W1345" s="201">
        <f t="shared" si="1675"/>
        <v>0</v>
      </c>
      <c r="X1345" s="200"/>
      <c r="Y1345" s="200"/>
      <c r="AA1345" s="295"/>
    </row>
    <row r="1346" spans="1:27" s="202" customFormat="1" hidden="1" x14ac:dyDescent="0.25">
      <c r="A1346" s="197"/>
      <c r="B1346" s="206" t="s">
        <v>92</v>
      </c>
      <c r="C1346" s="207" t="s">
        <v>89</v>
      </c>
      <c r="D1346" s="200"/>
      <c r="E1346" s="200"/>
      <c r="F1346" s="201">
        <f t="shared" si="1668"/>
        <v>0</v>
      </c>
      <c r="G1346" s="201"/>
      <c r="H1346" s="200"/>
      <c r="I1346" s="200"/>
      <c r="J1346" s="201">
        <f t="shared" si="1673"/>
        <v>0</v>
      </c>
      <c r="K1346" s="200"/>
      <c r="L1346" s="200"/>
      <c r="M1346" s="200"/>
      <c r="N1346" s="200"/>
      <c r="O1346" s="200"/>
      <c r="P1346" s="200"/>
      <c r="Q1346" s="200"/>
      <c r="R1346" s="200"/>
      <c r="S1346" s="200"/>
      <c r="T1346" s="201">
        <f t="shared" si="1676"/>
        <v>0</v>
      </c>
      <c r="U1346" s="201">
        <f t="shared" si="1674"/>
        <v>0</v>
      </c>
      <c r="V1346" s="200"/>
      <c r="W1346" s="201">
        <f t="shared" si="1675"/>
        <v>0</v>
      </c>
      <c r="X1346" s="200"/>
      <c r="Y1346" s="200"/>
      <c r="AA1346" s="295"/>
    </row>
    <row r="1347" spans="1:27" s="202" customFormat="1" hidden="1" x14ac:dyDescent="0.25">
      <c r="A1347" s="197"/>
      <c r="B1347" s="206" t="s">
        <v>94</v>
      </c>
      <c r="C1347" s="207" t="s">
        <v>91</v>
      </c>
      <c r="D1347" s="200"/>
      <c r="E1347" s="200"/>
      <c r="F1347" s="201">
        <f t="shared" si="1668"/>
        <v>0</v>
      </c>
      <c r="G1347" s="201"/>
      <c r="H1347" s="200"/>
      <c r="I1347" s="200"/>
      <c r="J1347" s="201">
        <f t="shared" si="1673"/>
        <v>0</v>
      </c>
      <c r="K1347" s="200"/>
      <c r="L1347" s="200"/>
      <c r="M1347" s="200"/>
      <c r="N1347" s="200"/>
      <c r="O1347" s="200"/>
      <c r="P1347" s="200"/>
      <c r="Q1347" s="200"/>
      <c r="R1347" s="200"/>
      <c r="S1347" s="200"/>
      <c r="T1347" s="201">
        <f t="shared" si="1676"/>
        <v>0</v>
      </c>
      <c r="U1347" s="201">
        <f t="shared" si="1674"/>
        <v>0</v>
      </c>
      <c r="V1347" s="200"/>
      <c r="W1347" s="201">
        <f t="shared" si="1675"/>
        <v>0</v>
      </c>
      <c r="X1347" s="200"/>
      <c r="Y1347" s="200"/>
      <c r="AA1347" s="295"/>
    </row>
    <row r="1348" spans="1:27" s="192" customFormat="1" hidden="1" x14ac:dyDescent="0.25">
      <c r="A1348" s="189"/>
      <c r="B1348" s="189">
        <v>423</v>
      </c>
      <c r="C1348" s="207" t="s">
        <v>93</v>
      </c>
      <c r="D1348" s="191">
        <f t="shared" ref="D1348:E1348" si="1677">SUM(D1349+D1350)</f>
        <v>0</v>
      </c>
      <c r="E1348" s="191">
        <f t="shared" si="1677"/>
        <v>0</v>
      </c>
      <c r="F1348" s="201">
        <f t="shared" si="1668"/>
        <v>0</v>
      </c>
      <c r="G1348" s="191"/>
      <c r="H1348" s="191">
        <f t="shared" ref="H1348:I1348" si="1678">SUM(H1349+H1350)</f>
        <v>0</v>
      </c>
      <c r="I1348" s="191">
        <f t="shared" si="1678"/>
        <v>0</v>
      </c>
      <c r="J1348" s="201">
        <f t="shared" si="1673"/>
        <v>0</v>
      </c>
      <c r="K1348" s="191">
        <f t="shared" ref="K1348:S1348" si="1679">SUM(K1349+K1350)</f>
        <v>0</v>
      </c>
      <c r="L1348" s="191">
        <f t="shared" si="1679"/>
        <v>0</v>
      </c>
      <c r="M1348" s="191">
        <f t="shared" si="1679"/>
        <v>0</v>
      </c>
      <c r="N1348" s="191">
        <f t="shared" si="1679"/>
        <v>0</v>
      </c>
      <c r="O1348" s="191">
        <f t="shared" si="1679"/>
        <v>0</v>
      </c>
      <c r="P1348" s="191">
        <f t="shared" si="1679"/>
        <v>0</v>
      </c>
      <c r="Q1348" s="191">
        <f t="shared" si="1679"/>
        <v>0</v>
      </c>
      <c r="R1348" s="191">
        <f t="shared" si="1679"/>
        <v>0</v>
      </c>
      <c r="S1348" s="191">
        <f t="shared" si="1679"/>
        <v>0</v>
      </c>
      <c r="T1348" s="201">
        <f t="shared" si="1676"/>
        <v>0</v>
      </c>
      <c r="U1348" s="201">
        <f t="shared" si="1674"/>
        <v>0</v>
      </c>
      <c r="V1348" s="191">
        <f t="shared" ref="V1348" si="1680">SUM(V1349+V1350)</f>
        <v>0</v>
      </c>
      <c r="W1348" s="201">
        <f t="shared" si="1675"/>
        <v>0</v>
      </c>
      <c r="X1348" s="191">
        <f t="shared" ref="X1348:Y1348" si="1681">SUM(X1349+X1350)</f>
        <v>0</v>
      </c>
      <c r="Y1348" s="191">
        <f t="shared" si="1681"/>
        <v>0</v>
      </c>
      <c r="AA1348" s="295"/>
    </row>
    <row r="1349" spans="1:27" s="202" customFormat="1" hidden="1" x14ac:dyDescent="0.25">
      <c r="A1349" s="197"/>
      <c r="B1349" s="206" t="s">
        <v>96</v>
      </c>
      <c r="C1349" s="207" t="s">
        <v>95</v>
      </c>
      <c r="D1349" s="200"/>
      <c r="E1349" s="200"/>
      <c r="F1349" s="201">
        <f t="shared" si="1668"/>
        <v>0</v>
      </c>
      <c r="G1349" s="201"/>
      <c r="H1349" s="200"/>
      <c r="I1349" s="200"/>
      <c r="J1349" s="201">
        <f t="shared" si="1673"/>
        <v>0</v>
      </c>
      <c r="K1349" s="200"/>
      <c r="L1349" s="200"/>
      <c r="M1349" s="200"/>
      <c r="N1349" s="200"/>
      <c r="O1349" s="200"/>
      <c r="P1349" s="200"/>
      <c r="Q1349" s="200"/>
      <c r="R1349" s="200"/>
      <c r="S1349" s="200"/>
      <c r="T1349" s="201">
        <f t="shared" si="1676"/>
        <v>0</v>
      </c>
      <c r="U1349" s="201">
        <f t="shared" si="1674"/>
        <v>0</v>
      </c>
      <c r="V1349" s="200"/>
      <c r="W1349" s="201">
        <f t="shared" si="1675"/>
        <v>0</v>
      </c>
      <c r="X1349" s="200"/>
      <c r="Y1349" s="200"/>
      <c r="AA1349" s="295"/>
    </row>
    <row r="1350" spans="1:27" s="202" customFormat="1" hidden="1" x14ac:dyDescent="0.25">
      <c r="A1350" s="197"/>
      <c r="B1350" s="206" t="s">
        <v>98</v>
      </c>
      <c r="C1350" s="194"/>
      <c r="D1350" s="200"/>
      <c r="E1350" s="200"/>
      <c r="F1350" s="201">
        <f t="shared" si="1668"/>
        <v>0</v>
      </c>
      <c r="G1350" s="201"/>
      <c r="H1350" s="200"/>
      <c r="I1350" s="200"/>
      <c r="J1350" s="201">
        <f t="shared" si="1673"/>
        <v>0</v>
      </c>
      <c r="K1350" s="200"/>
      <c r="L1350" s="200"/>
      <c r="M1350" s="200"/>
      <c r="N1350" s="200"/>
      <c r="O1350" s="200"/>
      <c r="P1350" s="200"/>
      <c r="Q1350" s="200"/>
      <c r="R1350" s="200"/>
      <c r="S1350" s="200"/>
      <c r="T1350" s="201">
        <f t="shared" si="1676"/>
        <v>0</v>
      </c>
      <c r="U1350" s="201">
        <f t="shared" si="1674"/>
        <v>0</v>
      </c>
      <c r="V1350" s="200"/>
      <c r="W1350" s="201">
        <f t="shared" si="1675"/>
        <v>0</v>
      </c>
      <c r="X1350" s="200"/>
      <c r="Y1350" s="200"/>
      <c r="AA1350" s="295"/>
    </row>
    <row r="1351" spans="1:27" s="192" customFormat="1" hidden="1" x14ac:dyDescent="0.25">
      <c r="A1351" s="189"/>
      <c r="B1351" s="189">
        <v>424</v>
      </c>
      <c r="C1351" s="207" t="s">
        <v>97</v>
      </c>
      <c r="D1351" s="191">
        <f t="shared" ref="D1351:E1351" si="1682">SUM(D1352+D1353+D1354+D1355)</f>
        <v>0</v>
      </c>
      <c r="E1351" s="191">
        <f t="shared" si="1682"/>
        <v>0</v>
      </c>
      <c r="F1351" s="201">
        <f t="shared" si="1668"/>
        <v>0</v>
      </c>
      <c r="G1351" s="191"/>
      <c r="H1351" s="191">
        <f t="shared" ref="H1351:I1351" si="1683">SUM(H1352+H1353+H1354+H1355)</f>
        <v>0</v>
      </c>
      <c r="I1351" s="191">
        <f t="shared" si="1683"/>
        <v>0</v>
      </c>
      <c r="J1351" s="201">
        <f t="shared" si="1673"/>
        <v>0</v>
      </c>
      <c r="K1351" s="191">
        <f t="shared" ref="K1351:S1351" si="1684">SUM(K1352+K1353+K1354+K1355)</f>
        <v>0</v>
      </c>
      <c r="L1351" s="191">
        <f t="shared" si="1684"/>
        <v>0</v>
      </c>
      <c r="M1351" s="191">
        <f t="shared" si="1684"/>
        <v>0</v>
      </c>
      <c r="N1351" s="191">
        <f t="shared" si="1684"/>
        <v>0</v>
      </c>
      <c r="O1351" s="191">
        <f t="shared" si="1684"/>
        <v>0</v>
      </c>
      <c r="P1351" s="191">
        <f t="shared" si="1684"/>
        <v>0</v>
      </c>
      <c r="Q1351" s="191">
        <f t="shared" si="1684"/>
        <v>0</v>
      </c>
      <c r="R1351" s="191">
        <f t="shared" si="1684"/>
        <v>0</v>
      </c>
      <c r="S1351" s="191">
        <f t="shared" si="1684"/>
        <v>0</v>
      </c>
      <c r="T1351" s="201">
        <f t="shared" si="1676"/>
        <v>0</v>
      </c>
      <c r="U1351" s="201">
        <f t="shared" si="1674"/>
        <v>0</v>
      </c>
      <c r="V1351" s="191">
        <f t="shared" ref="V1351" si="1685">SUM(V1352+V1353+V1354+V1355)</f>
        <v>0</v>
      </c>
      <c r="W1351" s="201">
        <f t="shared" si="1675"/>
        <v>0</v>
      </c>
      <c r="X1351" s="191">
        <f t="shared" ref="X1351:Y1351" si="1686">SUM(X1352+X1353+X1354+X1355)</f>
        <v>0</v>
      </c>
      <c r="Y1351" s="191">
        <f t="shared" si="1686"/>
        <v>0</v>
      </c>
      <c r="AA1351" s="295"/>
    </row>
    <row r="1352" spans="1:27" s="202" customFormat="1" hidden="1" x14ac:dyDescent="0.25">
      <c r="A1352" s="197"/>
      <c r="B1352" s="208">
        <v>4241</v>
      </c>
      <c r="C1352" s="207" t="s">
        <v>99</v>
      </c>
      <c r="D1352" s="200"/>
      <c r="E1352" s="200"/>
      <c r="F1352" s="201">
        <f t="shared" si="1668"/>
        <v>0</v>
      </c>
      <c r="G1352" s="201"/>
      <c r="H1352" s="200"/>
      <c r="I1352" s="200"/>
      <c r="J1352" s="201">
        <f t="shared" si="1673"/>
        <v>0</v>
      </c>
      <c r="K1352" s="200"/>
      <c r="L1352" s="200"/>
      <c r="M1352" s="200"/>
      <c r="N1352" s="200"/>
      <c r="O1352" s="200"/>
      <c r="P1352" s="200"/>
      <c r="Q1352" s="200"/>
      <c r="R1352" s="200"/>
      <c r="S1352" s="200"/>
      <c r="T1352" s="201">
        <f t="shared" si="1676"/>
        <v>0</v>
      </c>
      <c r="U1352" s="201">
        <f t="shared" si="1674"/>
        <v>0</v>
      </c>
      <c r="V1352" s="200"/>
      <c r="W1352" s="201">
        <f t="shared" si="1675"/>
        <v>0</v>
      </c>
      <c r="X1352" s="200"/>
      <c r="Y1352" s="200"/>
      <c r="AA1352" s="295"/>
    </row>
    <row r="1353" spans="1:27" s="202" customFormat="1" hidden="1" x14ac:dyDescent="0.25">
      <c r="A1353" s="197"/>
      <c r="B1353" s="208">
        <v>4242</v>
      </c>
      <c r="C1353" s="194"/>
      <c r="D1353" s="200"/>
      <c r="E1353" s="200"/>
      <c r="F1353" s="201">
        <f t="shared" si="1668"/>
        <v>0</v>
      </c>
      <c r="G1353" s="201"/>
      <c r="H1353" s="200"/>
      <c r="I1353" s="200"/>
      <c r="J1353" s="201">
        <f t="shared" si="1673"/>
        <v>0</v>
      </c>
      <c r="K1353" s="200"/>
      <c r="L1353" s="200"/>
      <c r="M1353" s="200"/>
      <c r="N1353" s="200"/>
      <c r="O1353" s="200"/>
      <c r="P1353" s="200"/>
      <c r="Q1353" s="200"/>
      <c r="R1353" s="200"/>
      <c r="S1353" s="200"/>
      <c r="T1353" s="201">
        <f t="shared" si="1676"/>
        <v>0</v>
      </c>
      <c r="U1353" s="201">
        <f t="shared" si="1674"/>
        <v>0</v>
      </c>
      <c r="V1353" s="200"/>
      <c r="W1353" s="201">
        <f t="shared" si="1675"/>
        <v>0</v>
      </c>
      <c r="X1353" s="200"/>
      <c r="Y1353" s="200"/>
      <c r="AA1353" s="295"/>
    </row>
    <row r="1354" spans="1:27" s="202" customFormat="1" hidden="1" x14ac:dyDescent="0.25">
      <c r="A1354" s="197"/>
      <c r="B1354" s="208">
        <v>4243</v>
      </c>
      <c r="C1354" s="209" t="s">
        <v>100</v>
      </c>
      <c r="D1354" s="200"/>
      <c r="E1354" s="200"/>
      <c r="F1354" s="201">
        <f t="shared" si="1668"/>
        <v>0</v>
      </c>
      <c r="G1354" s="201"/>
      <c r="H1354" s="200"/>
      <c r="I1354" s="200"/>
      <c r="J1354" s="201">
        <f t="shared" si="1673"/>
        <v>0</v>
      </c>
      <c r="K1354" s="200"/>
      <c r="L1354" s="200"/>
      <c r="M1354" s="200"/>
      <c r="N1354" s="200"/>
      <c r="O1354" s="200"/>
      <c r="P1354" s="200"/>
      <c r="Q1354" s="200"/>
      <c r="R1354" s="200"/>
      <c r="S1354" s="200"/>
      <c r="T1354" s="201">
        <f t="shared" si="1676"/>
        <v>0</v>
      </c>
      <c r="U1354" s="201">
        <f t="shared" si="1674"/>
        <v>0</v>
      </c>
      <c r="V1354" s="200"/>
      <c r="W1354" s="201">
        <f t="shared" si="1675"/>
        <v>0</v>
      </c>
      <c r="X1354" s="200"/>
      <c r="Y1354" s="200"/>
      <c r="AA1354" s="295"/>
    </row>
    <row r="1355" spans="1:27" s="202" customFormat="1" hidden="1" x14ac:dyDescent="0.25">
      <c r="A1355" s="197"/>
      <c r="B1355" s="208">
        <v>4244</v>
      </c>
      <c r="C1355" s="210" t="s">
        <v>101</v>
      </c>
      <c r="D1355" s="200"/>
      <c r="E1355" s="200"/>
      <c r="F1355" s="201">
        <f t="shared" si="1668"/>
        <v>0</v>
      </c>
      <c r="G1355" s="201"/>
      <c r="H1355" s="200"/>
      <c r="I1355" s="200"/>
      <c r="J1355" s="201">
        <f t="shared" si="1673"/>
        <v>0</v>
      </c>
      <c r="K1355" s="200"/>
      <c r="L1355" s="200"/>
      <c r="M1355" s="200"/>
      <c r="N1355" s="200"/>
      <c r="O1355" s="200"/>
      <c r="P1355" s="200"/>
      <c r="Q1355" s="200"/>
      <c r="R1355" s="200"/>
      <c r="S1355" s="200"/>
      <c r="T1355" s="201">
        <f t="shared" si="1676"/>
        <v>0</v>
      </c>
      <c r="U1355" s="201">
        <f t="shared" si="1674"/>
        <v>0</v>
      </c>
      <c r="V1355" s="200"/>
      <c r="W1355" s="201">
        <f t="shared" si="1675"/>
        <v>0</v>
      </c>
      <c r="X1355" s="200"/>
      <c r="Y1355" s="200"/>
      <c r="AA1355" s="295"/>
    </row>
    <row r="1356" spans="1:27" s="192" customFormat="1" hidden="1" x14ac:dyDescent="0.25">
      <c r="A1356" s="189"/>
      <c r="B1356" s="189">
        <v>426</v>
      </c>
      <c r="C1356" s="210" t="s">
        <v>102</v>
      </c>
      <c r="D1356" s="191">
        <f t="shared" ref="D1356:E1356" si="1687">SUM(D1357+D1358)</f>
        <v>0</v>
      </c>
      <c r="E1356" s="191">
        <f t="shared" si="1687"/>
        <v>0</v>
      </c>
      <c r="F1356" s="201">
        <f t="shared" si="1668"/>
        <v>0</v>
      </c>
      <c r="G1356" s="191"/>
      <c r="H1356" s="191">
        <f t="shared" ref="H1356:I1356" si="1688">SUM(H1357+H1358)</f>
        <v>0</v>
      </c>
      <c r="I1356" s="191">
        <f t="shared" si="1688"/>
        <v>0</v>
      </c>
      <c r="J1356" s="201">
        <f t="shared" si="1673"/>
        <v>0</v>
      </c>
      <c r="K1356" s="191">
        <f t="shared" ref="K1356:S1356" si="1689">SUM(K1357+K1358)</f>
        <v>0</v>
      </c>
      <c r="L1356" s="191">
        <f t="shared" si="1689"/>
        <v>0</v>
      </c>
      <c r="M1356" s="191">
        <f t="shared" si="1689"/>
        <v>0</v>
      </c>
      <c r="N1356" s="191">
        <f t="shared" si="1689"/>
        <v>0</v>
      </c>
      <c r="O1356" s="191">
        <f t="shared" si="1689"/>
        <v>0</v>
      </c>
      <c r="P1356" s="191">
        <f t="shared" si="1689"/>
        <v>0</v>
      </c>
      <c r="Q1356" s="191">
        <f t="shared" si="1689"/>
        <v>0</v>
      </c>
      <c r="R1356" s="191">
        <f t="shared" si="1689"/>
        <v>0</v>
      </c>
      <c r="S1356" s="191">
        <f t="shared" si="1689"/>
        <v>0</v>
      </c>
      <c r="T1356" s="201">
        <f t="shared" si="1676"/>
        <v>0</v>
      </c>
      <c r="U1356" s="201">
        <f t="shared" si="1674"/>
        <v>0</v>
      </c>
      <c r="V1356" s="191">
        <f t="shared" ref="V1356" si="1690">SUM(V1357+V1358)</f>
        <v>0</v>
      </c>
      <c r="W1356" s="201">
        <f t="shared" si="1675"/>
        <v>0</v>
      </c>
      <c r="X1356" s="191">
        <f t="shared" ref="X1356:Y1356" si="1691">SUM(X1357+X1358)</f>
        <v>0</v>
      </c>
      <c r="Y1356" s="191">
        <f t="shared" si="1691"/>
        <v>0</v>
      </c>
      <c r="AA1356" s="295"/>
    </row>
    <row r="1357" spans="1:27" s="202" customFormat="1" hidden="1" x14ac:dyDescent="0.25">
      <c r="A1357" s="197"/>
      <c r="B1357" s="206">
        <v>4262</v>
      </c>
      <c r="C1357" s="210" t="s">
        <v>103</v>
      </c>
      <c r="D1357" s="200"/>
      <c r="E1357" s="200"/>
      <c r="F1357" s="201">
        <f t="shared" si="1668"/>
        <v>0</v>
      </c>
      <c r="G1357" s="201"/>
      <c r="H1357" s="200"/>
      <c r="I1357" s="200"/>
      <c r="J1357" s="201">
        <f t="shared" si="1673"/>
        <v>0</v>
      </c>
      <c r="K1357" s="200"/>
      <c r="L1357" s="200"/>
      <c r="M1357" s="200"/>
      <c r="N1357" s="200"/>
      <c r="O1357" s="200"/>
      <c r="P1357" s="200"/>
      <c r="Q1357" s="200"/>
      <c r="R1357" s="200"/>
      <c r="S1357" s="200"/>
      <c r="T1357" s="201">
        <f t="shared" si="1676"/>
        <v>0</v>
      </c>
      <c r="U1357" s="201">
        <f t="shared" si="1674"/>
        <v>0</v>
      </c>
      <c r="V1357" s="200"/>
      <c r="W1357" s="201">
        <f t="shared" si="1675"/>
        <v>0</v>
      </c>
      <c r="X1357" s="200"/>
      <c r="Y1357" s="200"/>
      <c r="AA1357" s="295"/>
    </row>
    <row r="1358" spans="1:27" s="202" customFormat="1" hidden="1" x14ac:dyDescent="0.25">
      <c r="A1358" s="197"/>
      <c r="B1358" s="206">
        <v>4263</v>
      </c>
      <c r="C1358" s="193"/>
      <c r="D1358" s="200"/>
      <c r="E1358" s="200"/>
      <c r="F1358" s="201">
        <f t="shared" si="1668"/>
        <v>0</v>
      </c>
      <c r="G1358" s="201"/>
      <c r="H1358" s="200"/>
      <c r="I1358" s="200"/>
      <c r="J1358" s="201">
        <f t="shared" si="1673"/>
        <v>0</v>
      </c>
      <c r="K1358" s="200"/>
      <c r="L1358" s="200"/>
      <c r="M1358" s="200"/>
      <c r="N1358" s="200"/>
      <c r="O1358" s="200"/>
      <c r="P1358" s="200"/>
      <c r="Q1358" s="200"/>
      <c r="R1358" s="200"/>
      <c r="S1358" s="200"/>
      <c r="T1358" s="201">
        <f t="shared" si="1676"/>
        <v>0</v>
      </c>
      <c r="U1358" s="201">
        <f t="shared" si="1674"/>
        <v>0</v>
      </c>
      <c r="V1358" s="200"/>
      <c r="W1358" s="201">
        <f t="shared" si="1675"/>
        <v>0</v>
      </c>
      <c r="X1358" s="200"/>
      <c r="Y1358" s="200"/>
      <c r="AA1358" s="295"/>
    </row>
    <row r="1359" spans="1:27" x14ac:dyDescent="0.25">
      <c r="B1359" s="306"/>
      <c r="C1359" s="308"/>
      <c r="L1359" s="302"/>
      <c r="M1359" s="302"/>
    </row>
    <row r="1360" spans="1:27" x14ac:dyDescent="0.25">
      <c r="C1360" s="207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ColWidth="9.140625"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ColWidth="9.140625" defaultRowHeight="15" x14ac:dyDescent="0.2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 x14ac:dyDescent="0.25">
      <c r="B2" s="110">
        <v>11</v>
      </c>
      <c r="C2" s="112" t="s">
        <v>456</v>
      </c>
    </row>
    <row r="3" spans="2:4" ht="31.5" x14ac:dyDescent="0.25">
      <c r="C3" s="108"/>
      <c r="D3" s="113" t="s">
        <v>469</v>
      </c>
    </row>
    <row r="4" spans="2:4" ht="47.25" x14ac:dyDescent="0.25">
      <c r="C4" s="108"/>
      <c r="D4" s="113" t="s">
        <v>468</v>
      </c>
    </row>
    <row r="5" spans="2:4" ht="15.75" x14ac:dyDescent="0.25">
      <c r="C5" s="108"/>
    </row>
    <row r="6" spans="2:4" ht="15.75" x14ac:dyDescent="0.25">
      <c r="B6" s="110">
        <v>31</v>
      </c>
      <c r="C6" s="112" t="s">
        <v>455</v>
      </c>
    </row>
    <row r="7" spans="2:4" ht="47.25" x14ac:dyDescent="0.25">
      <c r="C7" s="108"/>
      <c r="D7" s="113" t="s">
        <v>453</v>
      </c>
    </row>
    <row r="8" spans="2:4" ht="31.5" x14ac:dyDescent="0.25">
      <c r="C8" s="108"/>
      <c r="D8" s="113" t="s">
        <v>454</v>
      </c>
    </row>
    <row r="9" spans="2:4" ht="15.75" x14ac:dyDescent="0.25">
      <c r="C9" s="108"/>
    </row>
    <row r="10" spans="2:4" ht="15.75" x14ac:dyDescent="0.25">
      <c r="B10" s="110">
        <v>4</v>
      </c>
      <c r="C10" s="112" t="s">
        <v>457</v>
      </c>
    </row>
    <row r="11" spans="2:4" ht="47.25" x14ac:dyDescent="0.25">
      <c r="C11" s="108"/>
      <c r="D11" s="113" t="s">
        <v>470</v>
      </c>
    </row>
    <row r="12" spans="2:4" ht="15.75" x14ac:dyDescent="0.25">
      <c r="C12" s="108"/>
      <c r="D12" s="113" t="s">
        <v>471</v>
      </c>
    </row>
    <row r="13" spans="2:4" ht="15.75" x14ac:dyDescent="0.25">
      <c r="B13" s="115"/>
      <c r="C13" s="116"/>
      <c r="D13" s="117"/>
    </row>
    <row r="14" spans="2:4" ht="15.75" x14ac:dyDescent="0.25">
      <c r="B14" s="115">
        <v>41</v>
      </c>
      <c r="C14" s="116"/>
      <c r="D14" s="117" t="s">
        <v>440</v>
      </c>
    </row>
    <row r="15" spans="2:4" ht="15.75" x14ac:dyDescent="0.25">
      <c r="B15" s="115">
        <v>42</v>
      </c>
      <c r="C15" s="116"/>
      <c r="D15" s="117" t="s">
        <v>441</v>
      </c>
    </row>
    <row r="16" spans="2:4" ht="15.75" x14ac:dyDescent="0.25">
      <c r="B16" s="115"/>
      <c r="C16" s="116"/>
      <c r="D16" s="118"/>
    </row>
    <row r="17" spans="2:4" ht="15.75" x14ac:dyDescent="0.25">
      <c r="B17" s="115">
        <v>5</v>
      </c>
      <c r="C17" s="119" t="s">
        <v>459</v>
      </c>
      <c r="D17" s="118"/>
    </row>
    <row r="18" spans="2:4" ht="63" x14ac:dyDescent="0.25">
      <c r="B18" s="115"/>
      <c r="C18" s="116"/>
      <c r="D18" s="117" t="s">
        <v>458</v>
      </c>
    </row>
    <row r="19" spans="2:4" ht="15.75" x14ac:dyDescent="0.25">
      <c r="B19" s="115"/>
      <c r="C19" s="116"/>
      <c r="D19" s="118"/>
    </row>
    <row r="20" spans="2:4" ht="15.75" x14ac:dyDescent="0.25">
      <c r="B20" s="111">
        <v>50</v>
      </c>
      <c r="C20" s="116"/>
      <c r="D20" s="117" t="s">
        <v>442</v>
      </c>
    </row>
    <row r="21" spans="2:4" ht="15.75" x14ac:dyDescent="0.25">
      <c r="B21" s="111">
        <v>51</v>
      </c>
      <c r="C21" s="116"/>
      <c r="D21" s="117" t="s">
        <v>443</v>
      </c>
    </row>
    <row r="22" spans="2:4" ht="15.75" x14ac:dyDescent="0.25">
      <c r="B22" s="111">
        <v>52</v>
      </c>
      <c r="C22" s="116"/>
      <c r="D22" s="117" t="s">
        <v>444</v>
      </c>
    </row>
    <row r="23" spans="2:4" ht="15.75" x14ac:dyDescent="0.25">
      <c r="B23" s="111" t="s">
        <v>190</v>
      </c>
      <c r="C23" s="116"/>
      <c r="D23" s="117" t="s">
        <v>473</v>
      </c>
    </row>
    <row r="24" spans="2:4" ht="15.75" x14ac:dyDescent="0.25">
      <c r="B24" s="111">
        <v>54</v>
      </c>
      <c r="C24" s="116"/>
      <c r="D24" s="117" t="s">
        <v>445</v>
      </c>
    </row>
    <row r="25" spans="2:4" ht="15.75" x14ac:dyDescent="0.25">
      <c r="B25" s="111">
        <v>55</v>
      </c>
      <c r="C25" s="116"/>
      <c r="D25" s="117" t="s">
        <v>446</v>
      </c>
    </row>
    <row r="26" spans="2:4" ht="15.75" x14ac:dyDescent="0.25">
      <c r="B26" s="115"/>
      <c r="C26" s="116"/>
      <c r="D26" s="118"/>
    </row>
    <row r="27" spans="2:4" ht="15.75" x14ac:dyDescent="0.25">
      <c r="B27" s="115">
        <v>6</v>
      </c>
      <c r="C27" s="116" t="s">
        <v>462</v>
      </c>
      <c r="D27" s="118"/>
    </row>
    <row r="28" spans="2:4" ht="31.5" x14ac:dyDescent="0.25">
      <c r="B28" s="115"/>
      <c r="C28" s="116"/>
      <c r="D28" s="117" t="s">
        <v>460</v>
      </c>
    </row>
    <row r="29" spans="2:4" ht="31.5" x14ac:dyDescent="0.25">
      <c r="B29" s="115"/>
      <c r="C29" s="120"/>
      <c r="D29" s="121" t="s">
        <v>461</v>
      </c>
    </row>
    <row r="30" spans="2:4" ht="15.75" x14ac:dyDescent="0.25">
      <c r="B30" s="115"/>
      <c r="C30" s="116"/>
      <c r="D30" s="118"/>
    </row>
    <row r="31" spans="2:4" ht="15.75" x14ac:dyDescent="0.25">
      <c r="B31" s="115">
        <v>61</v>
      </c>
      <c r="C31" s="116"/>
      <c r="D31" s="117" t="s">
        <v>447</v>
      </c>
    </row>
    <row r="32" spans="2:4" ht="15.75" x14ac:dyDescent="0.25">
      <c r="B32" s="115">
        <v>62</v>
      </c>
      <c r="C32" s="116"/>
      <c r="D32" s="117" t="s">
        <v>448</v>
      </c>
    </row>
    <row r="33" spans="2:4" ht="15.75" x14ac:dyDescent="0.25">
      <c r="B33" s="115"/>
      <c r="C33" s="116"/>
      <c r="D33" s="118"/>
    </row>
    <row r="34" spans="2:4" ht="15.75" x14ac:dyDescent="0.25">
      <c r="B34" s="115">
        <v>71</v>
      </c>
      <c r="C34" s="119" t="s">
        <v>465</v>
      </c>
      <c r="D34" s="118"/>
    </row>
    <row r="35" spans="2:4" ht="31.5" x14ac:dyDescent="0.25">
      <c r="B35" s="115"/>
      <c r="C35" s="116"/>
      <c r="D35" s="117" t="s">
        <v>463</v>
      </c>
    </row>
    <row r="36" spans="2:4" ht="31.5" x14ac:dyDescent="0.25">
      <c r="B36" s="115"/>
      <c r="C36" s="116"/>
      <c r="D36" s="117" t="s">
        <v>464</v>
      </c>
    </row>
    <row r="37" spans="2:4" ht="63" x14ac:dyDescent="0.25">
      <c r="B37" s="115"/>
      <c r="C37" s="116"/>
      <c r="D37" s="117" t="s">
        <v>472</v>
      </c>
    </row>
    <row r="38" spans="2:4" ht="15.75" x14ac:dyDescent="0.25">
      <c r="B38" s="115"/>
      <c r="C38" s="116"/>
      <c r="D38" s="118"/>
    </row>
    <row r="39" spans="2:4" ht="15.75" x14ac:dyDescent="0.25">
      <c r="B39" s="115">
        <v>8</v>
      </c>
      <c r="C39" s="119" t="s">
        <v>467</v>
      </c>
      <c r="D39" s="118"/>
    </row>
    <row r="40" spans="2:4" ht="31.5" x14ac:dyDescent="0.25">
      <c r="B40" s="115"/>
      <c r="C40" s="116"/>
      <c r="D40" s="117" t="s">
        <v>466</v>
      </c>
    </row>
    <row r="41" spans="2:4" ht="15.75" x14ac:dyDescent="0.25">
      <c r="B41" s="115"/>
      <c r="C41" s="116"/>
      <c r="D41" s="118"/>
    </row>
    <row r="42" spans="2:4" ht="15.75" x14ac:dyDescent="0.25">
      <c r="B42" s="111">
        <v>81</v>
      </c>
      <c r="C42" s="116"/>
      <c r="D42" s="117" t="s">
        <v>449</v>
      </c>
    </row>
    <row r="43" spans="2:4" ht="15.75" x14ac:dyDescent="0.25">
      <c r="B43" s="111">
        <v>82</v>
      </c>
      <c r="C43" s="116"/>
      <c r="D43" s="117" t="s">
        <v>450</v>
      </c>
    </row>
    <row r="44" spans="2:4" ht="15.75" x14ac:dyDescent="0.25">
      <c r="B44" s="111">
        <v>83</v>
      </c>
      <c r="C44" s="116"/>
      <c r="D44" s="117" t="s">
        <v>451</v>
      </c>
    </row>
    <row r="45" spans="2:4" ht="15.75" x14ac:dyDescent="0.25">
      <c r="B45" s="111">
        <v>84</v>
      </c>
      <c r="C45" s="116"/>
      <c r="D45" s="117" t="s">
        <v>452</v>
      </c>
    </row>
    <row r="46" spans="2:4" ht="15.75" x14ac:dyDescent="0.25">
      <c r="B46" s="115"/>
      <c r="C46" s="116"/>
      <c r="D46" s="118"/>
    </row>
    <row r="47" spans="2:4" x14ac:dyDescent="0.25">
      <c r="B47" s="115"/>
      <c r="C47" s="122"/>
      <c r="D47" s="118"/>
    </row>
    <row r="48" spans="2:4" x14ac:dyDescent="0.25">
      <c r="B48" s="115"/>
      <c r="C48" s="122"/>
      <c r="D48" s="118"/>
    </row>
    <row r="49" spans="2:4" x14ac:dyDescent="0.25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1"/>
      <c r="C2" s="181" t="s">
        <v>519</v>
      </c>
    </row>
    <row r="3" spans="2:3" s="182" customFormat="1" ht="15.75" x14ac:dyDescent="0.25"/>
    <row r="4" spans="2:3" s="182" customFormat="1" ht="15.75" x14ac:dyDescent="0.25">
      <c r="B4" s="180"/>
      <c r="C4" s="180" t="s">
        <v>517</v>
      </c>
    </row>
    <row r="5" spans="2:3" s="182" customFormat="1" ht="15.75" x14ac:dyDescent="0.25">
      <c r="B5" s="183"/>
    </row>
    <row r="6" spans="2:3" s="182" customFormat="1" ht="15.75" x14ac:dyDescent="0.25">
      <c r="B6" s="180"/>
      <c r="C6" s="180" t="s">
        <v>520</v>
      </c>
    </row>
    <row r="7" spans="2:3" s="182" customFormat="1" ht="15.75" x14ac:dyDescent="0.25">
      <c r="B7" s="183" t="s">
        <v>521</v>
      </c>
    </row>
    <row r="8" spans="2:3" s="182" customFormat="1" ht="15.75" x14ac:dyDescent="0.25">
      <c r="B8" s="183" t="s">
        <v>522</v>
      </c>
    </row>
    <row r="9" spans="2:3" s="182" customFormat="1" ht="15.75" x14ac:dyDescent="0.25">
      <c r="B9" s="183"/>
    </row>
    <row r="10" spans="2:3" s="182" customFormat="1" ht="15.75" x14ac:dyDescent="0.25">
      <c r="C10" s="180" t="s">
        <v>527</v>
      </c>
    </row>
    <row r="11" spans="2:3" s="182" customFormat="1" ht="15.75" x14ac:dyDescent="0.25">
      <c r="B11" s="180" t="s">
        <v>523</v>
      </c>
    </row>
    <row r="12" spans="2:3" s="182" customFormat="1" ht="15.75" x14ac:dyDescent="0.25">
      <c r="B12" s="180" t="s">
        <v>524</v>
      </c>
    </row>
    <row r="13" spans="2:3" s="182" customFormat="1" ht="15.75" x14ac:dyDescent="0.25">
      <c r="B13" s="180" t="s">
        <v>525</v>
      </c>
    </row>
    <row r="14" spans="2:3" s="182" customFormat="1" ht="15.75" x14ac:dyDescent="0.25">
      <c r="B14" s="180" t="s">
        <v>526</v>
      </c>
    </row>
    <row r="15" spans="2:3" s="182" customFormat="1" ht="15.75" x14ac:dyDescent="0.25">
      <c r="B15" s="180"/>
      <c r="C15" s="182" t="s">
        <v>528</v>
      </c>
    </row>
    <row r="16" spans="2:3" s="182" customFormat="1" ht="15.75" x14ac:dyDescent="0.25">
      <c r="B16" s="180" t="s">
        <v>529</v>
      </c>
    </row>
    <row r="17" spans="2:3" s="182" customFormat="1" ht="15.75" x14ac:dyDescent="0.25">
      <c r="B17" s="183"/>
    </row>
    <row r="18" spans="2:3" s="182" customFormat="1" ht="15.75" x14ac:dyDescent="0.25">
      <c r="C18" s="180" t="s">
        <v>531</v>
      </c>
    </row>
    <row r="19" spans="2:3" s="182" customFormat="1" ht="15.75" x14ac:dyDescent="0.25">
      <c r="B19" s="182" t="s">
        <v>530</v>
      </c>
      <c r="C19" s="183"/>
    </row>
    <row r="20" spans="2:3" s="182" customFormat="1" ht="15.75" x14ac:dyDescent="0.25">
      <c r="C20" s="183"/>
    </row>
    <row r="21" spans="2:3" s="182" customFormat="1" ht="15.75" x14ac:dyDescent="0.25">
      <c r="C21" s="180" t="s">
        <v>532</v>
      </c>
    </row>
    <row r="22" spans="2:3" s="182" customFormat="1" ht="15.75" x14ac:dyDescent="0.25">
      <c r="B22" s="182" t="s">
        <v>533</v>
      </c>
      <c r="C22" s="183"/>
    </row>
    <row r="23" spans="2:3" s="182" customFormat="1" ht="15.75" x14ac:dyDescent="0.25">
      <c r="B23" s="182" t="s">
        <v>534</v>
      </c>
      <c r="C23" s="183"/>
    </row>
    <row r="24" spans="2:3" s="182" customFormat="1" ht="15.75" x14ac:dyDescent="0.25">
      <c r="C24" s="183"/>
    </row>
    <row r="25" spans="2:3" s="182" customFormat="1" ht="15.75" x14ac:dyDescent="0.25">
      <c r="C25" s="180" t="s">
        <v>536</v>
      </c>
    </row>
    <row r="26" spans="2:3" s="182" customFormat="1" ht="15.75" x14ac:dyDescent="0.25">
      <c r="B26" s="182" t="s">
        <v>535</v>
      </c>
      <c r="C26" s="183"/>
    </row>
    <row r="27" spans="2:3" s="182" customFormat="1" ht="15.75" x14ac:dyDescent="0.25">
      <c r="C27" s="183"/>
    </row>
    <row r="28" spans="2:3" s="182" customFormat="1" ht="15.75" x14ac:dyDescent="0.25">
      <c r="C28" s="180" t="s">
        <v>537</v>
      </c>
    </row>
    <row r="29" spans="2:3" s="182" customFormat="1" ht="15.75" x14ac:dyDescent="0.25">
      <c r="B29" s="182" t="s">
        <v>538</v>
      </c>
      <c r="C29" s="183"/>
    </row>
    <row r="30" spans="2:3" s="182" customFormat="1" ht="15.75" x14ac:dyDescent="0.25">
      <c r="B30" s="182" t="s">
        <v>539</v>
      </c>
      <c r="C30" s="183"/>
    </row>
    <row r="31" spans="2:3" s="182" customFormat="1" ht="15.75" x14ac:dyDescent="0.25">
      <c r="C31" s="183"/>
    </row>
    <row r="32" spans="2:3" s="182" customFormat="1" ht="15.75" x14ac:dyDescent="0.25">
      <c r="C32" s="180" t="s">
        <v>540</v>
      </c>
    </row>
    <row r="33" spans="2:3" s="182" customFormat="1" ht="15.75" x14ac:dyDescent="0.25">
      <c r="B33" s="182" t="s">
        <v>541</v>
      </c>
      <c r="C33" s="183"/>
    </row>
    <row r="34" spans="2:3" s="182" customFormat="1" ht="15.75" x14ac:dyDescent="0.25">
      <c r="C34" s="183"/>
    </row>
    <row r="35" spans="2:3" s="182" customFormat="1" ht="15.75" x14ac:dyDescent="0.25">
      <c r="C35" s="180" t="s">
        <v>542</v>
      </c>
    </row>
    <row r="36" spans="2:3" s="182" customFormat="1" ht="15.75" x14ac:dyDescent="0.25">
      <c r="B36" s="182" t="s">
        <v>543</v>
      </c>
      <c r="C36" s="180"/>
    </row>
    <row r="37" spans="2:3" s="182" customFormat="1" ht="15.75" x14ac:dyDescent="0.25">
      <c r="B37" s="182" t="s">
        <v>544</v>
      </c>
      <c r="C37" s="180"/>
    </row>
    <row r="38" spans="2:3" s="182" customFormat="1" ht="15.75" x14ac:dyDescent="0.25">
      <c r="C38" s="183"/>
    </row>
    <row r="39" spans="2:3" s="182" customFormat="1" ht="15.75" x14ac:dyDescent="0.25">
      <c r="C39" s="180" t="s">
        <v>545</v>
      </c>
    </row>
    <row r="40" spans="2:3" s="182" customFormat="1" ht="15.75" x14ac:dyDescent="0.25">
      <c r="B40" s="182" t="s">
        <v>546</v>
      </c>
    </row>
    <row r="41" spans="2:3" s="182" customFormat="1" ht="15.75" x14ac:dyDescent="0.25"/>
    <row r="42" spans="2:3" s="182" customFormat="1" ht="15.75" x14ac:dyDescent="0.25"/>
    <row r="43" spans="2:3" s="182" customFormat="1" ht="15.75" x14ac:dyDescent="0.25"/>
    <row r="44" spans="2:3" s="182" customFormat="1" ht="15.75" x14ac:dyDescent="0.25"/>
    <row r="45" spans="2:3" s="182" customFormat="1" ht="15.75" x14ac:dyDescent="0.25"/>
    <row r="46" spans="2:3" s="182" customFormat="1" ht="15.75" x14ac:dyDescent="0.25"/>
    <row r="47" spans="2:3" s="182" customFormat="1" ht="15.75" x14ac:dyDescent="0.25"/>
    <row r="48" spans="2:3" s="182" customFormat="1" ht="15.75" x14ac:dyDescent="0.25"/>
    <row r="49" s="182" customFormat="1" ht="15.75" x14ac:dyDescent="0.25"/>
    <row r="50" s="182" customFormat="1" ht="15.75" x14ac:dyDescent="0.25"/>
    <row r="51" s="182" customFormat="1" ht="15.75" x14ac:dyDescent="0.25"/>
    <row r="52" s="182" customFormat="1" ht="15.75" x14ac:dyDescent="0.25"/>
    <row r="53" s="182" customFormat="1" ht="15.75" x14ac:dyDescent="0.25"/>
    <row r="54" s="182" customFormat="1" ht="15.75" x14ac:dyDescent="0.25"/>
    <row r="55" s="182" customFormat="1" ht="15.75" x14ac:dyDescent="0.25"/>
    <row r="56" s="182" customFormat="1" ht="15.75" x14ac:dyDescent="0.25"/>
    <row r="57" s="182" customFormat="1" ht="15.75" x14ac:dyDescent="0.25"/>
    <row r="58" s="182" customFormat="1" ht="15.75" x14ac:dyDescent="0.25"/>
    <row r="59" s="182" customFormat="1" ht="15.75" x14ac:dyDescent="0.25"/>
    <row r="60" s="182" customFormat="1" ht="15.75" x14ac:dyDescent="0.25"/>
    <row r="61" s="182" customFormat="1" ht="15.75" x14ac:dyDescent="0.25"/>
    <row r="62" s="182" customFormat="1" ht="15.75" x14ac:dyDescent="0.25"/>
    <row r="63" s="182" customFormat="1" ht="15.75" x14ac:dyDescent="0.25"/>
    <row r="64" s="182" customFormat="1" ht="15.75" x14ac:dyDescent="0.25"/>
    <row r="65" s="182" customFormat="1" ht="15.75" x14ac:dyDescent="0.25"/>
    <row r="66" s="182" customFormat="1" ht="15.75" x14ac:dyDescent="0.25"/>
    <row r="67" s="182" customFormat="1" ht="15.75" x14ac:dyDescent="0.25"/>
    <row r="68" s="182" customFormat="1" ht="15.75" x14ac:dyDescent="0.25"/>
    <row r="69" s="182" customFormat="1" ht="15.75" x14ac:dyDescent="0.25"/>
    <row r="70" s="182" customFormat="1" ht="15.75" x14ac:dyDescent="0.25"/>
    <row r="71" s="182" customFormat="1" ht="15.75" x14ac:dyDescent="0.25"/>
    <row r="72" s="182" customFormat="1" ht="15.75" x14ac:dyDescent="0.25"/>
    <row r="73" s="182" customFormat="1" ht="15.75" x14ac:dyDescent="0.25"/>
    <row r="74" s="182" customFormat="1" ht="15.75" x14ac:dyDescent="0.25"/>
    <row r="75" s="182" customFormat="1" ht="15.75" x14ac:dyDescent="0.25"/>
    <row r="76" s="182" customFormat="1" ht="15.75" x14ac:dyDescent="0.25"/>
    <row r="77" s="182" customFormat="1" ht="15.75" x14ac:dyDescent="0.25"/>
    <row r="78" s="182" customFormat="1" ht="15.75" x14ac:dyDescent="0.25"/>
    <row r="79" s="182" customFormat="1" ht="15.75" x14ac:dyDescent="0.25"/>
    <row r="80" s="182" customFormat="1" ht="15.75" x14ac:dyDescent="0.25"/>
    <row r="81" s="182" customFormat="1" ht="15.75" x14ac:dyDescent="0.25"/>
    <row r="82" s="182" customFormat="1" ht="15.75" x14ac:dyDescent="0.25"/>
    <row r="83" s="182" customFormat="1" ht="15.75" x14ac:dyDescent="0.25"/>
    <row r="84" s="182" customFormat="1" ht="15.75" x14ac:dyDescent="0.25"/>
    <row r="85" s="182" customFormat="1" ht="15.75" x14ac:dyDescent="0.25"/>
    <row r="86" s="182" customFormat="1" ht="15.75" x14ac:dyDescent="0.25"/>
    <row r="87" s="182" customFormat="1" ht="15.75" x14ac:dyDescent="0.25"/>
    <row r="88" s="182" customFormat="1" ht="15.75" x14ac:dyDescent="0.25"/>
    <row r="89" s="182" customFormat="1" ht="15.75" x14ac:dyDescent="0.25"/>
    <row r="90" s="182" customFormat="1" ht="15.75" x14ac:dyDescent="0.25"/>
    <row r="91" s="182" customFormat="1" ht="15.75" x14ac:dyDescent="0.25"/>
    <row r="92" s="182" customFormat="1" ht="15.75" x14ac:dyDescent="0.25"/>
    <row r="93" s="182" customFormat="1" ht="15.75" x14ac:dyDescent="0.25"/>
    <row r="94" s="182" customFormat="1" ht="15.75" x14ac:dyDescent="0.25"/>
    <row r="95" s="182" customFormat="1" ht="15.75" x14ac:dyDescent="0.25"/>
    <row r="96" s="182" customFormat="1" ht="15.75" x14ac:dyDescent="0.25"/>
    <row r="97" s="182" customFormat="1" ht="15.75" x14ac:dyDescent="0.25"/>
    <row r="98" s="182" customFormat="1" ht="15.75" x14ac:dyDescent="0.25"/>
    <row r="99" s="182" customFormat="1" ht="15.75" x14ac:dyDescent="0.25"/>
    <row r="100" s="182" customFormat="1" ht="15.75" x14ac:dyDescent="0.25"/>
    <row r="101" s="182" customFormat="1" ht="15.75" x14ac:dyDescent="0.25"/>
    <row r="102" s="182" customFormat="1" ht="15.75" x14ac:dyDescent="0.25"/>
    <row r="103" s="182" customFormat="1" ht="15.75" x14ac:dyDescent="0.25"/>
    <row r="104" s="182" customFormat="1" ht="15.75" x14ac:dyDescent="0.25"/>
    <row r="105" s="182" customFormat="1" ht="15.75" x14ac:dyDescent="0.25"/>
    <row r="106" s="182" customFormat="1" ht="15.75" x14ac:dyDescent="0.25"/>
    <row r="107" s="18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ColWidth="9.140625" defaultRowHeight="12.75" x14ac:dyDescent="0.2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 x14ac:dyDescent="0.25">
      <c r="B1" s="109"/>
    </row>
    <row r="2" spans="1:6" s="135" customFormat="1" ht="16.5" x14ac:dyDescent="0.25">
      <c r="B2" s="135" t="s">
        <v>494</v>
      </c>
      <c r="D2" s="136"/>
      <c r="E2" s="136"/>
      <c r="F2" s="137"/>
    </row>
    <row r="3" spans="1:6" s="138" customFormat="1" ht="16.5" x14ac:dyDescent="0.25">
      <c r="D3" s="139"/>
      <c r="E3" s="135"/>
    </row>
    <row r="4" spans="1:6" s="138" customFormat="1" ht="16.5" x14ac:dyDescent="0.25">
      <c r="B4" s="123" t="s">
        <v>481</v>
      </c>
      <c r="C4" s="123"/>
      <c r="D4" s="123"/>
      <c r="E4" s="135"/>
    </row>
    <row r="5" spans="1:6" ht="15.75" x14ac:dyDescent="0.25">
      <c r="B5" s="124"/>
      <c r="C5" s="124"/>
    </row>
    <row r="6" spans="1:6" ht="16.5" x14ac:dyDescent="0.25">
      <c r="B6" s="126" t="s">
        <v>482</v>
      </c>
      <c r="C6" s="126" t="s">
        <v>483</v>
      </c>
      <c r="D6" s="127" t="s">
        <v>484</v>
      </c>
    </row>
    <row r="7" spans="1:6" ht="15.75" x14ac:dyDescent="0.25">
      <c r="A7" s="140"/>
      <c r="B7" s="128">
        <v>1</v>
      </c>
      <c r="C7" s="128"/>
      <c r="D7" s="129" t="s">
        <v>485</v>
      </c>
    </row>
    <row r="8" spans="1:6" ht="15.75" x14ac:dyDescent="0.25">
      <c r="A8" s="140"/>
      <c r="B8" s="130"/>
      <c r="C8" s="130" t="s">
        <v>149</v>
      </c>
      <c r="D8" s="131" t="s">
        <v>485</v>
      </c>
    </row>
    <row r="9" spans="1:6" ht="15.75" x14ac:dyDescent="0.25">
      <c r="A9" s="140"/>
      <c r="B9" s="130"/>
      <c r="C9" s="130" t="s">
        <v>150</v>
      </c>
      <c r="D9" s="131" t="s">
        <v>486</v>
      </c>
    </row>
    <row r="10" spans="1:6" ht="15.75" x14ac:dyDescent="0.25">
      <c r="A10" s="140"/>
      <c r="B10" s="128">
        <v>3</v>
      </c>
      <c r="C10" s="128"/>
      <c r="D10" s="129" t="s">
        <v>487</v>
      </c>
    </row>
    <row r="11" spans="1:6" ht="15.75" x14ac:dyDescent="0.25">
      <c r="A11" s="140"/>
      <c r="B11" s="130"/>
      <c r="C11" s="130" t="s">
        <v>164</v>
      </c>
      <c r="D11" s="131" t="s">
        <v>487</v>
      </c>
    </row>
    <row r="12" spans="1:6" ht="15.75" x14ac:dyDescent="0.25">
      <c r="A12" s="140"/>
      <c r="B12" s="128">
        <v>4</v>
      </c>
      <c r="C12" s="128"/>
      <c r="D12" s="129" t="s">
        <v>440</v>
      </c>
    </row>
    <row r="13" spans="1:6" ht="15.75" x14ac:dyDescent="0.25">
      <c r="A13" s="140"/>
      <c r="B13" s="130"/>
      <c r="C13" s="130" t="s">
        <v>474</v>
      </c>
      <c r="D13" s="132" t="s">
        <v>440</v>
      </c>
    </row>
    <row r="14" spans="1:6" ht="15.75" x14ac:dyDescent="0.25">
      <c r="A14" s="140"/>
      <c r="B14" s="130"/>
      <c r="C14" s="130" t="s">
        <v>212</v>
      </c>
      <c r="D14" s="132" t="s">
        <v>441</v>
      </c>
    </row>
    <row r="15" spans="1:6" ht="15.75" x14ac:dyDescent="0.25">
      <c r="A15" s="140"/>
      <c r="B15" s="128">
        <v>5</v>
      </c>
      <c r="C15" s="128"/>
      <c r="D15" s="129" t="s">
        <v>488</v>
      </c>
    </row>
    <row r="16" spans="1:6" ht="31.5" x14ac:dyDescent="0.25">
      <c r="A16" s="140"/>
      <c r="B16" s="128"/>
      <c r="C16" s="130" t="s">
        <v>358</v>
      </c>
      <c r="D16" s="132" t="s">
        <v>442</v>
      </c>
    </row>
    <row r="17" spans="1:4" ht="15.75" x14ac:dyDescent="0.25">
      <c r="A17" s="140"/>
      <c r="B17" s="130"/>
      <c r="C17" s="130" t="s">
        <v>475</v>
      </c>
      <c r="D17" s="132" t="s">
        <v>443</v>
      </c>
    </row>
    <row r="18" spans="1:4" ht="15.75" x14ac:dyDescent="0.25">
      <c r="A18" s="140"/>
      <c r="B18" s="130"/>
      <c r="C18" s="130" t="s">
        <v>476</v>
      </c>
      <c r="D18" s="132"/>
    </row>
    <row r="19" spans="1:4" ht="15.75" x14ac:dyDescent="0.25">
      <c r="A19" s="140"/>
      <c r="B19" s="130"/>
      <c r="C19" s="130" t="s">
        <v>190</v>
      </c>
      <c r="D19" s="132" t="s">
        <v>489</v>
      </c>
    </row>
    <row r="20" spans="1:4" ht="15.75" x14ac:dyDescent="0.25">
      <c r="A20" s="140"/>
      <c r="B20" s="130"/>
      <c r="C20" s="130" t="s">
        <v>170</v>
      </c>
      <c r="D20" s="132" t="s">
        <v>445</v>
      </c>
    </row>
    <row r="21" spans="1:4" ht="15.75" x14ac:dyDescent="0.25">
      <c r="A21" s="140"/>
      <c r="B21" s="130"/>
      <c r="C21" s="130" t="s">
        <v>477</v>
      </c>
      <c r="D21" s="133" t="s">
        <v>446</v>
      </c>
    </row>
    <row r="22" spans="1:4" ht="15.75" x14ac:dyDescent="0.25">
      <c r="A22" s="140"/>
      <c r="B22" s="128">
        <v>6</v>
      </c>
      <c r="C22" s="128"/>
      <c r="D22" s="129" t="s">
        <v>490</v>
      </c>
    </row>
    <row r="23" spans="1:4" ht="15.75" x14ac:dyDescent="0.25">
      <c r="A23" s="140"/>
      <c r="B23" s="130"/>
      <c r="C23" s="130" t="s">
        <v>478</v>
      </c>
      <c r="D23" s="131" t="s">
        <v>490</v>
      </c>
    </row>
    <row r="24" spans="1:4" ht="15.75" x14ac:dyDescent="0.25">
      <c r="A24" s="140"/>
      <c r="B24" s="130"/>
      <c r="C24" s="130" t="s">
        <v>388</v>
      </c>
      <c r="D24" s="131" t="s">
        <v>448</v>
      </c>
    </row>
    <row r="25" spans="1:4" ht="31.5" x14ac:dyDescent="0.25">
      <c r="A25" s="140"/>
      <c r="B25" s="128">
        <v>7</v>
      </c>
      <c r="C25" s="128"/>
      <c r="D25" s="129" t="s">
        <v>491</v>
      </c>
    </row>
    <row r="26" spans="1:4" ht="31.5" x14ac:dyDescent="0.25">
      <c r="A26" s="140"/>
      <c r="B26" s="130"/>
      <c r="C26" s="130" t="s">
        <v>255</v>
      </c>
      <c r="D26" s="131" t="s">
        <v>491</v>
      </c>
    </row>
    <row r="27" spans="1:4" ht="15.75" x14ac:dyDescent="0.25">
      <c r="A27" s="140"/>
      <c r="B27" s="128">
        <v>8</v>
      </c>
      <c r="C27" s="128"/>
      <c r="D27" s="129" t="s">
        <v>492</v>
      </c>
    </row>
    <row r="28" spans="1:4" ht="15.75" x14ac:dyDescent="0.25">
      <c r="A28" s="140"/>
      <c r="B28" s="130"/>
      <c r="C28" s="130" t="s">
        <v>479</v>
      </c>
      <c r="D28" s="132" t="s">
        <v>449</v>
      </c>
    </row>
    <row r="29" spans="1:4" ht="15.75" x14ac:dyDescent="0.25">
      <c r="A29" s="140"/>
      <c r="B29" s="130"/>
      <c r="C29" s="130" t="s">
        <v>338</v>
      </c>
      <c r="D29" s="132" t="s">
        <v>450</v>
      </c>
    </row>
    <row r="30" spans="1:4" ht="15.75" x14ac:dyDescent="0.25">
      <c r="A30" s="140"/>
      <c r="B30" s="130"/>
      <c r="C30" s="130" t="s">
        <v>339</v>
      </c>
      <c r="D30" s="132" t="s">
        <v>451</v>
      </c>
    </row>
    <row r="31" spans="1:4" ht="15.75" x14ac:dyDescent="0.25">
      <c r="A31" s="140"/>
      <c r="B31" s="130"/>
      <c r="C31" s="130" t="s">
        <v>480</v>
      </c>
      <c r="D31" s="132" t="s">
        <v>493</v>
      </c>
    </row>
    <row r="32" spans="1:4" ht="15.75" x14ac:dyDescent="0.25">
      <c r="B32" s="141"/>
      <c r="C32" s="141"/>
      <c r="D32" s="142"/>
    </row>
    <row r="33" spans="2:4" x14ac:dyDescent="0.25">
      <c r="B33" s="143"/>
      <c r="C33" s="143"/>
      <c r="D33" s="142"/>
    </row>
    <row r="34" spans="2:4" x14ac:dyDescent="0.25">
      <c r="B34" s="143"/>
      <c r="C34" s="143"/>
      <c r="D34" s="142"/>
    </row>
    <row r="35" spans="2:4" x14ac:dyDescent="0.25">
      <c r="B35" s="143"/>
      <c r="C35" s="143"/>
      <c r="D35" s="142"/>
    </row>
    <row r="36" spans="2:4" x14ac:dyDescent="0.25">
      <c r="B36" s="143"/>
      <c r="C36" s="143"/>
      <c r="D36" s="142"/>
    </row>
    <row r="37" spans="2:4" x14ac:dyDescent="0.25">
      <c r="B37" s="143"/>
      <c r="C37" s="143"/>
      <c r="D37" s="142"/>
    </row>
    <row r="38" spans="2:4" x14ac:dyDescent="0.25">
      <c r="B38" s="143"/>
      <c r="C38" s="143"/>
      <c r="D38" s="142"/>
    </row>
    <row r="39" spans="2:4" x14ac:dyDescent="0.25">
      <c r="B39" s="143"/>
      <c r="C39" s="143"/>
      <c r="D39" s="142"/>
    </row>
    <row r="40" spans="2:4" x14ac:dyDescent="0.25">
      <c r="B40" s="143"/>
      <c r="C40" s="143"/>
      <c r="D40" s="142"/>
    </row>
    <row r="41" spans="2:4" x14ac:dyDescent="0.25">
      <c r="B41" s="143"/>
      <c r="C41" s="143"/>
      <c r="D41" s="142"/>
    </row>
    <row r="42" spans="2:4" x14ac:dyDescent="0.25">
      <c r="B42" s="143"/>
      <c r="C42" s="143"/>
      <c r="D42" s="142"/>
    </row>
    <row r="43" spans="2:4" x14ac:dyDescent="0.25">
      <c r="B43" s="143"/>
      <c r="C43" s="143"/>
      <c r="D43" s="142"/>
    </row>
    <row r="44" spans="2:4" x14ac:dyDescent="0.25">
      <c r="B44" s="143"/>
      <c r="C44" s="143"/>
      <c r="D44" s="142"/>
    </row>
    <row r="45" spans="2:4" x14ac:dyDescent="0.25">
      <c r="B45" s="143"/>
      <c r="C45" s="143"/>
      <c r="D45" s="142"/>
    </row>
    <row r="46" spans="2:4" x14ac:dyDescent="0.25">
      <c r="B46" s="143"/>
      <c r="C46" s="143"/>
      <c r="D46" s="142"/>
    </row>
    <row r="47" spans="2:4" x14ac:dyDescent="0.25">
      <c r="B47" s="143"/>
      <c r="C47" s="143"/>
      <c r="D47" s="142"/>
    </row>
    <row r="48" spans="2:4" x14ac:dyDescent="0.25">
      <c r="B48" s="143"/>
      <c r="C48" s="143"/>
      <c r="D48" s="142"/>
    </row>
    <row r="49" spans="2:4" x14ac:dyDescent="0.25">
      <c r="B49" s="143"/>
      <c r="C49" s="143"/>
      <c r="D49" s="142"/>
    </row>
    <row r="50" spans="2:4" x14ac:dyDescent="0.25">
      <c r="B50" s="143"/>
      <c r="C50" s="143"/>
      <c r="D50" s="142"/>
    </row>
    <row r="51" spans="2:4" x14ac:dyDescent="0.25">
      <c r="B51" s="143"/>
      <c r="C51" s="143"/>
      <c r="D51" s="142"/>
    </row>
    <row r="52" spans="2:4" x14ac:dyDescent="0.25">
      <c r="B52" s="143"/>
      <c r="C52" s="143"/>
      <c r="D52" s="142"/>
    </row>
    <row r="53" spans="2:4" x14ac:dyDescent="0.25">
      <c r="B53" s="143"/>
      <c r="C53" s="143"/>
      <c r="D53" s="142"/>
    </row>
    <row r="54" spans="2:4" x14ac:dyDescent="0.25">
      <c r="B54" s="143"/>
      <c r="C54" s="143"/>
      <c r="D54" s="142"/>
    </row>
    <row r="55" spans="2:4" x14ac:dyDescent="0.25">
      <c r="B55" s="143"/>
      <c r="C55" s="143"/>
      <c r="D55" s="142"/>
    </row>
    <row r="56" spans="2:4" x14ac:dyDescent="0.25">
      <c r="B56" s="143"/>
      <c r="C56" s="143"/>
      <c r="D56" s="142"/>
    </row>
    <row r="57" spans="2:4" x14ac:dyDescent="0.25">
      <c r="B57" s="143"/>
      <c r="C57" s="143"/>
      <c r="D57" s="142"/>
    </row>
    <row r="58" spans="2:4" x14ac:dyDescent="0.25">
      <c r="D58" s="142"/>
    </row>
    <row r="59" spans="2:4" x14ac:dyDescent="0.25">
      <c r="D59" s="142"/>
    </row>
    <row r="60" spans="2:4" x14ac:dyDescent="0.25">
      <c r="D60" s="142"/>
    </row>
    <row r="61" spans="2:4" x14ac:dyDescent="0.25">
      <c r="D61" s="142"/>
    </row>
    <row r="62" spans="2:4" x14ac:dyDescent="0.25">
      <c r="D62" s="142"/>
    </row>
    <row r="63" spans="2:4" x14ac:dyDescent="0.25">
      <c r="D63" s="142"/>
    </row>
    <row r="64" spans="2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ColWidth="9.140625" defaultRowHeight="13.5" x14ac:dyDescent="0.2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 x14ac:dyDescent="0.25"/>
    <row r="3" spans="2:19" ht="54" customHeight="1" x14ac:dyDescent="0.25">
      <c r="B3" s="99" t="s">
        <v>107</v>
      </c>
      <c r="C3" s="100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25">
      <c r="B4" s="99" t="s">
        <v>108</v>
      </c>
      <c r="C4" s="100" t="s">
        <v>123</v>
      </c>
      <c r="D4" s="96" t="s">
        <v>428</v>
      </c>
      <c r="E4" s="96" t="s">
        <v>141</v>
      </c>
      <c r="F4" s="96"/>
      <c r="G4" s="96"/>
      <c r="H4" s="96" t="s">
        <v>429</v>
      </c>
      <c r="I4" s="101"/>
      <c r="J4" s="101"/>
      <c r="K4" s="96" t="s">
        <v>430</v>
      </c>
      <c r="L4" s="96" t="s">
        <v>145</v>
      </c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99" t="s">
        <v>109</v>
      </c>
      <c r="C5" s="100" t="s">
        <v>124</v>
      </c>
      <c r="D5" s="96" t="s">
        <v>428</v>
      </c>
      <c r="E5" s="96" t="s">
        <v>141</v>
      </c>
      <c r="F5" s="96" t="s">
        <v>142</v>
      </c>
      <c r="G5" s="96"/>
      <c r="H5" s="96"/>
      <c r="I5" s="96" t="s">
        <v>431</v>
      </c>
      <c r="J5" s="96" t="s">
        <v>432</v>
      </c>
      <c r="K5" s="96" t="s">
        <v>144</v>
      </c>
      <c r="L5" s="96"/>
      <c r="M5" s="96" t="s">
        <v>146</v>
      </c>
      <c r="N5" s="96" t="s">
        <v>147</v>
      </c>
      <c r="O5" s="96"/>
      <c r="P5" s="96"/>
      <c r="Q5" s="96"/>
      <c r="R5" s="101"/>
      <c r="S5" s="101"/>
    </row>
    <row r="6" spans="2:19" ht="44.25" customHeight="1" x14ac:dyDescent="0.25">
      <c r="B6" s="99" t="s">
        <v>110</v>
      </c>
      <c r="C6" s="100" t="s">
        <v>125</v>
      </c>
      <c r="D6" s="96" t="s">
        <v>428</v>
      </c>
      <c r="E6" s="96" t="s">
        <v>141</v>
      </c>
      <c r="F6" s="96" t="s">
        <v>142</v>
      </c>
      <c r="G6" s="96"/>
      <c r="H6" s="96"/>
      <c r="I6" s="96"/>
      <c r="J6" s="96" t="s">
        <v>432</v>
      </c>
      <c r="K6" s="96" t="s">
        <v>144</v>
      </c>
      <c r="L6" s="96"/>
      <c r="M6" s="96"/>
      <c r="N6" s="96" t="s">
        <v>147</v>
      </c>
      <c r="O6" s="96"/>
      <c r="P6" s="96"/>
      <c r="Q6" s="96"/>
      <c r="R6" s="101"/>
      <c r="S6" s="101"/>
    </row>
    <row r="7" spans="2:19" ht="44.25" customHeight="1" x14ac:dyDescent="0.25">
      <c r="B7" s="99" t="s">
        <v>111</v>
      </c>
      <c r="C7" s="100" t="s">
        <v>126</v>
      </c>
      <c r="D7" s="96" t="s">
        <v>428</v>
      </c>
      <c r="E7" s="96" t="s">
        <v>141</v>
      </c>
      <c r="F7" s="96" t="s">
        <v>142</v>
      </c>
      <c r="G7" s="96"/>
      <c r="H7" s="96"/>
      <c r="I7" s="96"/>
      <c r="J7" s="96"/>
      <c r="K7" s="96" t="s">
        <v>144</v>
      </c>
      <c r="L7" s="96" t="s">
        <v>145</v>
      </c>
      <c r="M7" s="96"/>
      <c r="N7" s="96" t="s">
        <v>147</v>
      </c>
      <c r="O7" s="96"/>
      <c r="P7" s="96"/>
      <c r="Q7" s="96"/>
      <c r="R7" s="101"/>
      <c r="S7" s="101"/>
    </row>
    <row r="8" spans="2:19" ht="44.25" customHeight="1" x14ac:dyDescent="0.25">
      <c r="B8" s="99" t="s">
        <v>112</v>
      </c>
      <c r="C8" s="100" t="s">
        <v>127</v>
      </c>
      <c r="D8" s="96" t="s">
        <v>428</v>
      </c>
      <c r="E8" s="96" t="s">
        <v>141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433</v>
      </c>
      <c r="Q8" s="96" t="s">
        <v>434</v>
      </c>
      <c r="R8" s="101" t="s">
        <v>435</v>
      </c>
      <c r="S8" s="96" t="s">
        <v>437</v>
      </c>
    </row>
    <row r="9" spans="2:19" ht="54" customHeight="1" x14ac:dyDescent="0.25">
      <c r="B9" s="99" t="s">
        <v>113</v>
      </c>
      <c r="C9" s="100" t="s">
        <v>128</v>
      </c>
      <c r="D9" s="96" t="s">
        <v>428</v>
      </c>
      <c r="E9" s="96" t="s">
        <v>141</v>
      </c>
      <c r="F9" s="96"/>
      <c r="G9" s="96"/>
      <c r="H9" s="96" t="s">
        <v>436</v>
      </c>
      <c r="I9" s="96"/>
      <c r="J9" s="96"/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44.25" customHeight="1" x14ac:dyDescent="0.25">
      <c r="B10" s="99" t="s">
        <v>114</v>
      </c>
      <c r="C10" s="100" t="s">
        <v>129</v>
      </c>
      <c r="D10" s="96" t="s">
        <v>428</v>
      </c>
      <c r="E10" s="96" t="s">
        <v>141</v>
      </c>
      <c r="F10" s="96"/>
      <c r="G10" s="96"/>
      <c r="H10" s="96"/>
      <c r="I10" s="96"/>
      <c r="J10" s="96"/>
      <c r="K10" s="96" t="s">
        <v>144</v>
      </c>
      <c r="L10" s="96"/>
      <c r="M10" s="96"/>
      <c r="N10" s="96" t="s">
        <v>147</v>
      </c>
      <c r="O10" s="96" t="s">
        <v>148</v>
      </c>
      <c r="P10" s="96"/>
      <c r="Q10" s="96"/>
      <c r="R10" s="101"/>
      <c r="S10" s="101"/>
    </row>
    <row r="11" spans="2:19" ht="44.25" customHeight="1" x14ac:dyDescent="0.25">
      <c r="B11" s="99" t="s">
        <v>115</v>
      </c>
      <c r="C11" s="100" t="s">
        <v>130</v>
      </c>
      <c r="D11" s="96" t="s">
        <v>428</v>
      </c>
      <c r="E11" s="96" t="s">
        <v>141</v>
      </c>
      <c r="F11" s="96" t="s">
        <v>142</v>
      </c>
      <c r="G11" s="96" t="s">
        <v>143</v>
      </c>
      <c r="H11" s="96"/>
      <c r="I11" s="96"/>
      <c r="J11" s="96"/>
      <c r="K11" s="96" t="s">
        <v>144</v>
      </c>
      <c r="L11" s="96"/>
      <c r="M11" s="96"/>
      <c r="N11" s="96"/>
      <c r="O11" s="96" t="s">
        <v>148</v>
      </c>
      <c r="P11" s="96"/>
      <c r="Q11" s="96"/>
      <c r="R11" s="101"/>
      <c r="S11" s="101"/>
    </row>
    <row r="12" spans="2:19" x14ac:dyDescent="0.25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ColWidth="9.140625" defaultRowHeight="13.5" x14ac:dyDescent="0.2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4" t="s">
        <v>107</v>
      </c>
      <c r="C3" s="105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25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104" t="s">
        <v>108</v>
      </c>
      <c r="C5" s="105" t="s">
        <v>123</v>
      </c>
      <c r="D5" s="96" t="s">
        <v>428</v>
      </c>
      <c r="E5" s="96" t="s">
        <v>141</v>
      </c>
      <c r="F5" s="96"/>
      <c r="G5" s="96"/>
      <c r="H5" s="96" t="s">
        <v>429</v>
      </c>
      <c r="I5" s="101"/>
      <c r="J5" s="101"/>
      <c r="K5" s="96" t="s">
        <v>430</v>
      </c>
      <c r="L5" s="96" t="s">
        <v>573</v>
      </c>
      <c r="M5" s="96"/>
      <c r="N5" s="96"/>
      <c r="O5" s="96"/>
      <c r="P5" s="96"/>
      <c r="Q5" s="96"/>
      <c r="R5" s="101"/>
      <c r="S5" s="101"/>
    </row>
    <row r="6" spans="2:19" ht="21" customHeight="1" x14ac:dyDescent="0.25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25">
      <c r="B7" s="104" t="s">
        <v>109</v>
      </c>
      <c r="C7" s="105" t="s">
        <v>124</v>
      </c>
      <c r="D7" s="96" t="s">
        <v>428</v>
      </c>
      <c r="E7" s="96" t="s">
        <v>141</v>
      </c>
      <c r="F7" s="96" t="s">
        <v>438</v>
      </c>
      <c r="G7" s="96"/>
      <c r="H7" s="96"/>
      <c r="I7" s="96" t="s">
        <v>431</v>
      </c>
      <c r="J7" s="96" t="s">
        <v>432</v>
      </c>
      <c r="K7" s="96" t="s">
        <v>144</v>
      </c>
      <c r="L7" s="96"/>
      <c r="M7" s="96" t="s">
        <v>146</v>
      </c>
      <c r="N7" s="96" t="s">
        <v>147</v>
      </c>
      <c r="O7" s="96"/>
      <c r="P7" s="96"/>
      <c r="Q7" s="96"/>
      <c r="R7" s="101"/>
      <c r="S7" s="101"/>
    </row>
    <row r="8" spans="2:19" ht="21" customHeight="1" x14ac:dyDescent="0.25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25">
      <c r="B9" s="104" t="s">
        <v>110</v>
      </c>
      <c r="C9" s="105" t="s">
        <v>125</v>
      </c>
      <c r="D9" s="96" t="s">
        <v>428</v>
      </c>
      <c r="E9" s="96" t="s">
        <v>141</v>
      </c>
      <c r="F9" s="96" t="s">
        <v>438</v>
      </c>
      <c r="G9" s="96"/>
      <c r="H9" s="96"/>
      <c r="I9" s="96"/>
      <c r="J9" s="96" t="s">
        <v>432</v>
      </c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21" customHeight="1" x14ac:dyDescent="0.25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25">
      <c r="B11" s="104" t="s">
        <v>111</v>
      </c>
      <c r="C11" s="105" t="s">
        <v>126</v>
      </c>
      <c r="D11" s="96" t="s">
        <v>428</v>
      </c>
      <c r="E11" s="96" t="s">
        <v>141</v>
      </c>
      <c r="F11" s="96" t="s">
        <v>438</v>
      </c>
      <c r="G11" s="96"/>
      <c r="H11" s="96"/>
      <c r="I11" s="96"/>
      <c r="J11" s="96"/>
      <c r="K11" s="96" t="s">
        <v>144</v>
      </c>
      <c r="L11" s="96" t="s">
        <v>145</v>
      </c>
      <c r="M11" s="96"/>
      <c r="N11" s="96" t="s">
        <v>147</v>
      </c>
      <c r="O11" s="96"/>
      <c r="P11" s="96"/>
      <c r="Q11" s="96"/>
      <c r="R11" s="101"/>
      <c r="S11" s="101"/>
    </row>
    <row r="12" spans="2:19" ht="21" customHeight="1" x14ac:dyDescent="0.25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25">
      <c r="B13" s="104" t="s">
        <v>112</v>
      </c>
      <c r="C13" s="105" t="s">
        <v>127</v>
      </c>
      <c r="D13" s="96" t="s">
        <v>428</v>
      </c>
      <c r="E13" s="96" t="s">
        <v>141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433</v>
      </c>
      <c r="Q13" s="96" t="s">
        <v>434</v>
      </c>
      <c r="R13" s="101" t="s">
        <v>435</v>
      </c>
      <c r="S13" s="96" t="s">
        <v>437</v>
      </c>
    </row>
    <row r="14" spans="2:19" ht="21" customHeight="1" x14ac:dyDescent="0.25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25">
      <c r="B15" s="104" t="s">
        <v>113</v>
      </c>
      <c r="C15" s="105" t="s">
        <v>128</v>
      </c>
      <c r="D15" s="96" t="s">
        <v>428</v>
      </c>
      <c r="E15" s="96" t="s">
        <v>141</v>
      </c>
      <c r="F15" s="96"/>
      <c r="G15" s="96"/>
      <c r="H15" s="96" t="s">
        <v>436</v>
      </c>
      <c r="I15" s="96"/>
      <c r="J15" s="96"/>
      <c r="K15" s="96" t="s">
        <v>144</v>
      </c>
      <c r="L15" s="96"/>
      <c r="M15" s="96"/>
      <c r="N15" s="96" t="s">
        <v>147</v>
      </c>
      <c r="O15" s="96"/>
      <c r="P15" s="96"/>
      <c r="Q15" s="96"/>
      <c r="R15" s="101"/>
      <c r="S15" s="101"/>
    </row>
    <row r="16" spans="2:19" ht="21" customHeight="1" x14ac:dyDescent="0.25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25">
      <c r="B17" s="104" t="s">
        <v>114</v>
      </c>
      <c r="C17" s="105" t="s">
        <v>129</v>
      </c>
      <c r="D17" s="96" t="s">
        <v>428</v>
      </c>
      <c r="E17" s="96" t="s">
        <v>141</v>
      </c>
      <c r="F17" s="96"/>
      <c r="G17" s="96"/>
      <c r="H17" s="96"/>
      <c r="I17" s="96"/>
      <c r="J17" s="96"/>
      <c r="K17" s="96" t="s">
        <v>144</v>
      </c>
      <c r="L17" s="96"/>
      <c r="M17" s="96"/>
      <c r="N17" s="96" t="s">
        <v>147</v>
      </c>
      <c r="O17" s="96" t="s">
        <v>148</v>
      </c>
      <c r="P17" s="96"/>
      <c r="Q17" s="96"/>
      <c r="R17" s="101"/>
      <c r="S17" s="101"/>
    </row>
    <row r="18" spans="2:19" ht="21" customHeight="1" x14ac:dyDescent="0.25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25">
      <c r="B19" s="104" t="s">
        <v>115</v>
      </c>
      <c r="C19" s="105" t="s">
        <v>130</v>
      </c>
      <c r="D19" s="96" t="s">
        <v>428</v>
      </c>
      <c r="E19" s="96" t="s">
        <v>141</v>
      </c>
      <c r="F19" s="96" t="s">
        <v>438</v>
      </c>
      <c r="G19" s="96" t="s">
        <v>439</v>
      </c>
      <c r="H19" s="96"/>
      <c r="I19" s="96"/>
      <c r="J19" s="96"/>
      <c r="K19" s="96" t="s">
        <v>144</v>
      </c>
      <c r="L19" s="96"/>
      <c r="M19" s="96"/>
      <c r="N19" s="96"/>
      <c r="O19" s="96" t="s">
        <v>148</v>
      </c>
      <c r="P19" s="96"/>
      <c r="Q19" s="96"/>
      <c r="R19" s="101"/>
      <c r="S19" s="101"/>
    </row>
    <row r="20" spans="2:19" ht="21" customHeight="1" x14ac:dyDescent="0.25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ColWidth="9.140625"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4.5703125" style="125" customWidth="1"/>
    <col min="9" max="9" width="0.85546875" style="125" customWidth="1"/>
    <col min="10" max="16384" width="9.140625" style="125"/>
  </cols>
  <sheetData>
    <row r="1" spans="1:10" ht="8.25" customHeight="1" x14ac:dyDescent="0.25">
      <c r="B1" s="109"/>
      <c r="C1" s="122"/>
    </row>
    <row r="2" spans="1:10" s="135" customFormat="1" ht="16.5" x14ac:dyDescent="0.25">
      <c r="B2" s="135" t="s">
        <v>506</v>
      </c>
      <c r="C2" s="144"/>
      <c r="E2" s="136"/>
      <c r="F2" s="136"/>
      <c r="H2" s="136"/>
    </row>
    <row r="3" spans="1:10" s="138" customFormat="1" ht="16.5" x14ac:dyDescent="0.25">
      <c r="B3" s="123" t="s">
        <v>481</v>
      </c>
      <c r="C3" s="145"/>
      <c r="D3" s="123"/>
      <c r="E3" s="123"/>
      <c r="F3" s="123"/>
      <c r="G3" s="123"/>
      <c r="H3" s="123"/>
    </row>
    <row r="4" spans="1:10" ht="10.5" customHeight="1" x14ac:dyDescent="0.25">
      <c r="B4" s="124"/>
      <c r="C4" s="146"/>
      <c r="D4" s="124"/>
      <c r="G4" s="124"/>
    </row>
    <row r="5" spans="1:10" s="138" customFormat="1" ht="16.5" x14ac:dyDescent="0.25">
      <c r="B5" s="123"/>
      <c r="C5" s="145"/>
      <c r="D5" s="178" t="s">
        <v>495</v>
      </c>
      <c r="E5" s="178"/>
      <c r="F5" s="135"/>
      <c r="G5" s="178" t="s">
        <v>496</v>
      </c>
      <c r="H5" s="178"/>
      <c r="I5" s="123"/>
      <c r="J5" s="123"/>
    </row>
    <row r="6" spans="1:10" ht="23.25" customHeight="1" x14ac:dyDescent="0.25">
      <c r="B6" s="126" t="s">
        <v>482</v>
      </c>
      <c r="C6" s="153"/>
      <c r="D6" s="153" t="s">
        <v>483</v>
      </c>
      <c r="E6" s="154" t="s">
        <v>484</v>
      </c>
      <c r="G6" s="153" t="s">
        <v>483</v>
      </c>
      <c r="H6" s="154" t="s">
        <v>484</v>
      </c>
    </row>
    <row r="7" spans="1:10" ht="15.75" x14ac:dyDescent="0.25">
      <c r="A7" s="140"/>
      <c r="B7" s="128">
        <v>1</v>
      </c>
      <c r="C7" s="169" t="s">
        <v>485</v>
      </c>
      <c r="D7" s="164"/>
      <c r="E7" s="165"/>
      <c r="F7" s="166"/>
      <c r="G7" s="164"/>
      <c r="H7" s="167"/>
    </row>
    <row r="8" spans="1:10" ht="15.7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0" ht="31.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0" ht="15.75" x14ac:dyDescent="0.25">
      <c r="A10" s="140"/>
      <c r="B10" s="128">
        <v>3</v>
      </c>
      <c r="C10" s="169" t="s">
        <v>487</v>
      </c>
      <c r="D10" s="164"/>
      <c r="E10" s="165"/>
      <c r="F10" s="166"/>
      <c r="G10" s="164"/>
      <c r="H10" s="167"/>
    </row>
    <row r="11" spans="1:10" ht="15.7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0" ht="15.75" x14ac:dyDescent="0.25">
      <c r="A12" s="140"/>
      <c r="B12" s="128">
        <v>4</v>
      </c>
      <c r="C12" s="169" t="s">
        <v>440</v>
      </c>
      <c r="D12" s="164"/>
      <c r="E12" s="165"/>
      <c r="F12" s="166"/>
      <c r="G12" s="179"/>
      <c r="H12" s="168"/>
    </row>
    <row r="13" spans="1:10" ht="15.7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0" ht="15.7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0" ht="15.75" x14ac:dyDescent="0.25">
      <c r="A15" s="140"/>
      <c r="B15" s="128">
        <v>5</v>
      </c>
      <c r="C15" s="169" t="s">
        <v>488</v>
      </c>
      <c r="D15" s="164"/>
      <c r="E15" s="165"/>
      <c r="F15" s="166"/>
      <c r="G15" s="164"/>
      <c r="H15" s="167"/>
    </row>
    <row r="16" spans="1:10" ht="31.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31.5" x14ac:dyDescent="0.25">
      <c r="A18" s="140"/>
      <c r="B18" s="177"/>
      <c r="C18" s="170"/>
      <c r="D18" s="130" t="s">
        <v>476</v>
      </c>
      <c r="E18" s="132" t="s">
        <v>574</v>
      </c>
      <c r="G18" s="130" t="s">
        <v>505</v>
      </c>
      <c r="H18" s="132" t="s">
        <v>574</v>
      </c>
    </row>
    <row r="19" spans="1:8" ht="31.5" x14ac:dyDescent="0.25">
      <c r="A19" s="140"/>
      <c r="B19" s="177"/>
      <c r="C19" s="170"/>
      <c r="D19" s="130" t="s">
        <v>190</v>
      </c>
      <c r="E19" s="283" t="s">
        <v>569</v>
      </c>
      <c r="G19" s="130" t="s">
        <v>507</v>
      </c>
      <c r="H19" s="283" t="s">
        <v>569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84" t="s">
        <v>570</v>
      </c>
      <c r="G21" s="157" t="s">
        <v>509</v>
      </c>
      <c r="H21" s="284" t="s">
        <v>570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65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15.7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65"/>
      <c r="F25" s="166"/>
      <c r="G25" s="164"/>
      <c r="H25" s="167"/>
    </row>
    <row r="26" spans="1:8" ht="31.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65"/>
      <c r="F27" s="166"/>
      <c r="G27" s="164"/>
      <c r="H27" s="167"/>
    </row>
    <row r="28" spans="1:8" ht="15.7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15.7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15.7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E31" s="142"/>
      <c r="G31" s="141">
        <v>12</v>
      </c>
      <c r="H31" s="142"/>
    </row>
    <row r="32" spans="1:8" x14ac:dyDescent="0.25">
      <c r="B32" s="143"/>
      <c r="C32" s="149"/>
      <c r="D32" s="143"/>
      <c r="E32" s="142"/>
      <c r="G32" s="143"/>
      <c r="H32" s="142"/>
    </row>
    <row r="33" spans="2:8" x14ac:dyDescent="0.25">
      <c r="B33" s="143"/>
      <c r="C33" s="149"/>
      <c r="D33" s="143"/>
      <c r="E33" s="142"/>
      <c r="G33" s="143"/>
      <c r="H33" s="142"/>
    </row>
    <row r="34" spans="2:8" x14ac:dyDescent="0.25">
      <c r="B34" s="143"/>
      <c r="C34" s="149"/>
      <c r="D34" s="143"/>
      <c r="E34" s="142"/>
      <c r="G34" s="143"/>
      <c r="H34" s="142"/>
    </row>
    <row r="35" spans="2:8" x14ac:dyDescent="0.25">
      <c r="B35" s="143"/>
      <c r="C35" s="149"/>
      <c r="D35" s="143"/>
      <c r="E35" s="142"/>
      <c r="G35" s="143"/>
      <c r="H35" s="142"/>
    </row>
    <row r="36" spans="2:8" x14ac:dyDescent="0.25">
      <c r="B36" s="143"/>
      <c r="C36" s="149"/>
      <c r="D36" s="143"/>
      <c r="E36" s="142"/>
      <c r="G36" s="143"/>
      <c r="H36" s="142"/>
    </row>
    <row r="37" spans="2:8" x14ac:dyDescent="0.25">
      <c r="B37" s="143"/>
      <c r="C37" s="149"/>
      <c r="D37" s="143"/>
      <c r="E37" s="142"/>
      <c r="G37" s="143"/>
      <c r="H37" s="142"/>
    </row>
    <row r="38" spans="2:8" x14ac:dyDescent="0.25">
      <c r="B38" s="143"/>
      <c r="C38" s="149"/>
      <c r="D38" s="143"/>
      <c r="E38" s="142"/>
      <c r="G38" s="143"/>
      <c r="H38" s="142"/>
    </row>
    <row r="39" spans="2:8" x14ac:dyDescent="0.25">
      <c r="B39" s="143"/>
      <c r="C39" s="149"/>
      <c r="D39" s="143"/>
      <c r="E39" s="142"/>
      <c r="G39" s="143"/>
      <c r="H39" s="142"/>
    </row>
    <row r="40" spans="2:8" x14ac:dyDescent="0.25">
      <c r="B40" s="143"/>
      <c r="C40" s="149"/>
      <c r="D40" s="143"/>
      <c r="E40" s="142"/>
      <c r="G40" s="143"/>
      <c r="H40" s="142"/>
    </row>
    <row r="41" spans="2:8" x14ac:dyDescent="0.25">
      <c r="B41" s="143"/>
      <c r="C41" s="149"/>
      <c r="D41" s="143"/>
      <c r="E41" s="142"/>
      <c r="G41" s="143"/>
      <c r="H41" s="142"/>
    </row>
    <row r="42" spans="2:8" x14ac:dyDescent="0.25">
      <c r="B42" s="143"/>
      <c r="C42" s="149"/>
      <c r="D42" s="143"/>
      <c r="E42" s="142"/>
      <c r="G42" s="143"/>
      <c r="H42" s="142"/>
    </row>
    <row r="43" spans="2:8" x14ac:dyDescent="0.25">
      <c r="B43" s="143"/>
      <c r="C43" s="149"/>
      <c r="D43" s="143"/>
      <c r="E43" s="142"/>
      <c r="G43" s="143"/>
      <c r="H43" s="142"/>
    </row>
    <row r="44" spans="2:8" x14ac:dyDescent="0.25">
      <c r="B44" s="143"/>
      <c r="C44" s="149"/>
      <c r="D44" s="143"/>
      <c r="E44" s="142"/>
      <c r="G44" s="143"/>
      <c r="H44" s="142"/>
    </row>
    <row r="45" spans="2:8" x14ac:dyDescent="0.25">
      <c r="B45" s="143"/>
      <c r="C45" s="149"/>
      <c r="D45" s="143"/>
      <c r="E45" s="142"/>
      <c r="G45" s="143"/>
      <c r="H45" s="142"/>
    </row>
    <row r="46" spans="2:8" x14ac:dyDescent="0.25">
      <c r="B46" s="143"/>
      <c r="C46" s="149"/>
      <c r="D46" s="143"/>
      <c r="E46" s="142"/>
      <c r="G46" s="143"/>
      <c r="H46" s="142"/>
    </row>
    <row r="47" spans="2:8" x14ac:dyDescent="0.25">
      <c r="B47" s="143"/>
      <c r="C47" s="149"/>
      <c r="D47" s="143"/>
      <c r="E47" s="142"/>
      <c r="G47" s="143"/>
      <c r="H47" s="142"/>
    </row>
    <row r="48" spans="2:8" x14ac:dyDescent="0.25">
      <c r="B48" s="143"/>
      <c r="C48" s="149"/>
      <c r="D48" s="143"/>
      <c r="E48" s="142"/>
      <c r="G48" s="143"/>
      <c r="H48" s="142"/>
    </row>
    <row r="49" spans="2:8" x14ac:dyDescent="0.25">
      <c r="B49" s="143"/>
      <c r="C49" s="149"/>
      <c r="D49" s="143"/>
      <c r="E49" s="142"/>
      <c r="G49" s="143"/>
      <c r="H49" s="142"/>
    </row>
    <row r="50" spans="2:8" x14ac:dyDescent="0.25">
      <c r="B50" s="143"/>
      <c r="C50" s="149"/>
      <c r="D50" s="143"/>
      <c r="E50" s="142"/>
      <c r="G50" s="143"/>
      <c r="H50" s="142"/>
    </row>
    <row r="51" spans="2:8" x14ac:dyDescent="0.25">
      <c r="B51" s="143"/>
      <c r="C51" s="149"/>
      <c r="D51" s="143"/>
      <c r="E51" s="142"/>
      <c r="G51" s="143"/>
      <c r="H51" s="142"/>
    </row>
    <row r="52" spans="2:8" x14ac:dyDescent="0.25">
      <c r="B52" s="143"/>
      <c r="C52" s="149"/>
      <c r="D52" s="143"/>
      <c r="E52" s="142"/>
      <c r="G52" s="143"/>
      <c r="H52" s="142"/>
    </row>
    <row r="53" spans="2:8" x14ac:dyDescent="0.25">
      <c r="B53" s="143"/>
      <c r="C53" s="149"/>
      <c r="D53" s="143"/>
      <c r="E53" s="142"/>
      <c r="G53" s="143"/>
      <c r="H53" s="142"/>
    </row>
    <row r="54" spans="2:8" x14ac:dyDescent="0.25">
      <c r="B54" s="143"/>
      <c r="C54" s="149"/>
      <c r="D54" s="143"/>
      <c r="E54" s="142"/>
      <c r="G54" s="143"/>
      <c r="H54" s="142"/>
    </row>
    <row r="55" spans="2:8" x14ac:dyDescent="0.25">
      <c r="B55" s="143"/>
      <c r="C55" s="149"/>
      <c r="D55" s="143"/>
      <c r="E55" s="142"/>
      <c r="G55" s="143"/>
      <c r="H55" s="142"/>
    </row>
    <row r="56" spans="2:8" x14ac:dyDescent="0.25">
      <c r="B56" s="143"/>
      <c r="C56" s="149"/>
      <c r="D56" s="143"/>
      <c r="E56" s="142"/>
      <c r="G56" s="143"/>
      <c r="H56" s="142"/>
    </row>
    <row r="57" spans="2:8" x14ac:dyDescent="0.25">
      <c r="E57" s="142"/>
      <c r="H57" s="142"/>
    </row>
    <row r="58" spans="2:8" x14ac:dyDescent="0.25">
      <c r="E58" s="142"/>
      <c r="H58" s="142"/>
    </row>
    <row r="59" spans="2:8" x14ac:dyDescent="0.25">
      <c r="E59" s="142"/>
      <c r="H59" s="142"/>
    </row>
    <row r="60" spans="2:8" x14ac:dyDescent="0.25">
      <c r="E60" s="142"/>
      <c r="H60" s="142"/>
    </row>
    <row r="61" spans="2:8" x14ac:dyDescent="0.25">
      <c r="E61" s="142"/>
      <c r="H61" s="142"/>
    </row>
    <row r="62" spans="2:8" x14ac:dyDescent="0.25">
      <c r="E62" s="142"/>
      <c r="H62" s="142"/>
    </row>
    <row r="63" spans="2:8" x14ac:dyDescent="0.25">
      <c r="E63" s="142"/>
      <c r="H63" s="142"/>
    </row>
    <row r="64" spans="2:8" x14ac:dyDescent="0.25">
      <c r="E64" s="142"/>
      <c r="H64" s="142"/>
    </row>
    <row r="65" spans="5:8" x14ac:dyDescent="0.25">
      <c r="E65" s="142"/>
      <c r="H65" s="142"/>
    </row>
    <row r="66" spans="5:8" x14ac:dyDescent="0.25">
      <c r="E66" s="142"/>
      <c r="H66" s="142"/>
    </row>
    <row r="67" spans="5:8" x14ac:dyDescent="0.25">
      <c r="E67" s="142"/>
      <c r="H67" s="142"/>
    </row>
    <row r="68" spans="5:8" x14ac:dyDescent="0.25">
      <c r="E68" s="142"/>
      <c r="H68" s="142"/>
    </row>
    <row r="69" spans="5:8" x14ac:dyDescent="0.25">
      <c r="E69" s="142"/>
      <c r="H69" s="142"/>
    </row>
    <row r="70" spans="5:8" x14ac:dyDescent="0.25">
      <c r="E70" s="142"/>
      <c r="H70" s="142"/>
    </row>
    <row r="71" spans="5:8" x14ac:dyDescent="0.25">
      <c r="E71" s="142"/>
      <c r="H71" s="142"/>
    </row>
    <row r="72" spans="5:8" x14ac:dyDescent="0.25">
      <c r="E72" s="142"/>
      <c r="H72" s="142"/>
    </row>
    <row r="73" spans="5:8" x14ac:dyDescent="0.25">
      <c r="E73" s="142"/>
      <c r="H73" s="142"/>
    </row>
    <row r="74" spans="5:8" x14ac:dyDescent="0.25">
      <c r="E74" s="142"/>
      <c r="H74" s="142"/>
    </row>
    <row r="75" spans="5:8" x14ac:dyDescent="0.25">
      <c r="E75" s="142"/>
      <c r="H75" s="142"/>
    </row>
    <row r="76" spans="5:8" x14ac:dyDescent="0.25">
      <c r="E76" s="142"/>
      <c r="H76" s="142"/>
    </row>
    <row r="77" spans="5:8" x14ac:dyDescent="0.25">
      <c r="E77" s="142"/>
      <c r="H77" s="142"/>
    </row>
    <row r="78" spans="5:8" x14ac:dyDescent="0.25">
      <c r="E78" s="142"/>
      <c r="H78" s="142"/>
    </row>
    <row r="79" spans="5:8" x14ac:dyDescent="0.25">
      <c r="E79" s="142"/>
      <c r="H79" s="142"/>
    </row>
    <row r="80" spans="5:8" x14ac:dyDescent="0.25">
      <c r="E80" s="142"/>
      <c r="H80" s="142"/>
    </row>
    <row r="81" spans="5:8" x14ac:dyDescent="0.25">
      <c r="E81" s="142"/>
      <c r="H81" s="142"/>
    </row>
    <row r="82" spans="5:8" x14ac:dyDescent="0.25">
      <c r="E82" s="142"/>
      <c r="H82" s="142"/>
    </row>
    <row r="83" spans="5:8" x14ac:dyDescent="0.25">
      <c r="E83" s="142"/>
      <c r="H83" s="142"/>
    </row>
    <row r="84" spans="5:8" x14ac:dyDescent="0.25">
      <c r="E84" s="142"/>
      <c r="H84" s="142"/>
    </row>
    <row r="85" spans="5:8" x14ac:dyDescent="0.25">
      <c r="E85" s="142"/>
      <c r="H85" s="142"/>
    </row>
    <row r="86" spans="5:8" x14ac:dyDescent="0.25">
      <c r="E86" s="142"/>
      <c r="H86" s="142"/>
    </row>
    <row r="87" spans="5:8" x14ac:dyDescent="0.25">
      <c r="E87" s="142"/>
      <c r="H87" s="142"/>
    </row>
    <row r="88" spans="5:8" x14ac:dyDescent="0.25">
      <c r="E88" s="142"/>
      <c r="H88" s="142"/>
    </row>
    <row r="89" spans="5:8" x14ac:dyDescent="0.25">
      <c r="E89" s="142"/>
      <c r="H89" s="142"/>
    </row>
    <row r="90" spans="5:8" x14ac:dyDescent="0.25">
      <c r="E90" s="142"/>
      <c r="H90" s="142"/>
    </row>
    <row r="91" spans="5:8" x14ac:dyDescent="0.25">
      <c r="E91" s="142"/>
      <c r="H91" s="142"/>
    </row>
    <row r="92" spans="5:8" x14ac:dyDescent="0.25">
      <c r="E92" s="142"/>
      <c r="H92" s="142"/>
    </row>
    <row r="93" spans="5:8" x14ac:dyDescent="0.25">
      <c r="E93" s="142"/>
      <c r="H93" s="142"/>
    </row>
    <row r="94" spans="5:8" x14ac:dyDescent="0.25">
      <c r="E94" s="142"/>
      <c r="H94" s="142"/>
    </row>
    <row r="95" spans="5:8" x14ac:dyDescent="0.25">
      <c r="E95" s="142"/>
      <c r="H95" s="142"/>
    </row>
    <row r="96" spans="5:8" x14ac:dyDescent="0.25">
      <c r="E96" s="142"/>
      <c r="H96" s="142"/>
    </row>
    <row r="97" spans="5:8" x14ac:dyDescent="0.25">
      <c r="E97" s="142"/>
      <c r="H97" s="142"/>
    </row>
    <row r="98" spans="5:8" x14ac:dyDescent="0.25">
      <c r="E98" s="142"/>
      <c r="H98" s="142"/>
    </row>
    <row r="99" spans="5:8" x14ac:dyDescent="0.25">
      <c r="E99" s="142"/>
      <c r="H99" s="142"/>
    </row>
    <row r="100" spans="5:8" x14ac:dyDescent="0.25">
      <c r="E100" s="142"/>
      <c r="H100" s="142"/>
    </row>
    <row r="101" spans="5:8" x14ac:dyDescent="0.25">
      <c r="E101" s="142"/>
      <c r="H101" s="142"/>
    </row>
    <row r="102" spans="5:8" x14ac:dyDescent="0.25">
      <c r="E102" s="142"/>
      <c r="H102" s="142"/>
    </row>
    <row r="103" spans="5:8" x14ac:dyDescent="0.25">
      <c r="E103" s="142"/>
      <c r="H103" s="142"/>
    </row>
    <row r="104" spans="5:8" x14ac:dyDescent="0.25">
      <c r="E104" s="142"/>
      <c r="H104" s="142"/>
    </row>
    <row r="105" spans="5:8" x14ac:dyDescent="0.25">
      <c r="E105" s="142"/>
      <c r="H105" s="142"/>
    </row>
    <row r="106" spans="5:8" x14ac:dyDescent="0.25">
      <c r="E106" s="142"/>
      <c r="H106" s="142"/>
    </row>
    <row r="107" spans="5:8" x14ac:dyDescent="0.25">
      <c r="E107" s="142"/>
      <c r="H107" s="142"/>
    </row>
    <row r="108" spans="5:8" x14ac:dyDescent="0.25">
      <c r="E108" s="142"/>
      <c r="H108" s="142"/>
    </row>
    <row r="109" spans="5:8" x14ac:dyDescent="0.25">
      <c r="E109" s="142"/>
      <c r="H109" s="142"/>
    </row>
    <row r="110" spans="5:8" x14ac:dyDescent="0.25">
      <c r="E110" s="142"/>
      <c r="H110" s="142"/>
    </row>
    <row r="111" spans="5:8" x14ac:dyDescent="0.25">
      <c r="E111" s="142"/>
      <c r="H111" s="142"/>
    </row>
    <row r="112" spans="5:8" x14ac:dyDescent="0.25">
      <c r="E112" s="142"/>
      <c r="H112" s="142"/>
    </row>
    <row r="113" spans="5:8" x14ac:dyDescent="0.25">
      <c r="E113" s="142"/>
      <c r="H113" s="142"/>
    </row>
    <row r="114" spans="5:8" x14ac:dyDescent="0.25">
      <c r="E114" s="142"/>
      <c r="H114" s="142"/>
    </row>
    <row r="115" spans="5:8" x14ac:dyDescent="0.25">
      <c r="E115" s="142"/>
      <c r="H115" s="142"/>
    </row>
    <row r="116" spans="5:8" x14ac:dyDescent="0.25">
      <c r="E116" s="142"/>
      <c r="H116" s="142"/>
    </row>
    <row r="117" spans="5:8" x14ac:dyDescent="0.25">
      <c r="E117" s="142"/>
      <c r="H117" s="142"/>
    </row>
    <row r="118" spans="5:8" x14ac:dyDescent="0.25">
      <c r="E118" s="142"/>
      <c r="H118" s="142"/>
    </row>
    <row r="119" spans="5:8" x14ac:dyDescent="0.25">
      <c r="E119" s="142"/>
      <c r="H119" s="142"/>
    </row>
    <row r="120" spans="5:8" x14ac:dyDescent="0.25">
      <c r="E120" s="142"/>
      <c r="H120" s="142"/>
    </row>
    <row r="121" spans="5:8" x14ac:dyDescent="0.25">
      <c r="E121" s="142"/>
      <c r="H121" s="142"/>
    </row>
    <row r="122" spans="5:8" x14ac:dyDescent="0.25">
      <c r="E122" s="142"/>
      <c r="H122" s="142"/>
    </row>
    <row r="123" spans="5:8" x14ac:dyDescent="0.25">
      <c r="E123" s="142"/>
      <c r="H123" s="142"/>
    </row>
    <row r="124" spans="5:8" x14ac:dyDescent="0.25">
      <c r="E124" s="142"/>
      <c r="H124" s="142"/>
    </row>
    <row r="125" spans="5:8" x14ac:dyDescent="0.25">
      <c r="E125" s="142"/>
      <c r="H125" s="142"/>
    </row>
    <row r="126" spans="5:8" x14ac:dyDescent="0.25">
      <c r="E126" s="142"/>
      <c r="H126" s="142"/>
    </row>
    <row r="127" spans="5:8" x14ac:dyDescent="0.25">
      <c r="E127" s="142"/>
      <c r="H127" s="142"/>
    </row>
    <row r="128" spans="5:8" x14ac:dyDescent="0.25">
      <c r="E128" s="142"/>
      <c r="H128" s="142"/>
    </row>
    <row r="129" spans="5:8" x14ac:dyDescent="0.25">
      <c r="E129" s="142"/>
      <c r="H129" s="142"/>
    </row>
    <row r="130" spans="5:8" x14ac:dyDescent="0.25">
      <c r="E130" s="142"/>
      <c r="H130" s="142"/>
    </row>
    <row r="131" spans="5:8" x14ac:dyDescent="0.25">
      <c r="E131" s="142"/>
      <c r="H131" s="142"/>
    </row>
    <row r="132" spans="5:8" x14ac:dyDescent="0.25">
      <c r="E132" s="142"/>
      <c r="H132" s="142"/>
    </row>
    <row r="133" spans="5:8" x14ac:dyDescent="0.25">
      <c r="E133" s="142"/>
      <c r="H133" s="142"/>
    </row>
    <row r="134" spans="5:8" x14ac:dyDescent="0.25">
      <c r="E134" s="142"/>
      <c r="H134" s="142"/>
    </row>
    <row r="135" spans="5:8" x14ac:dyDescent="0.25">
      <c r="E135" s="142"/>
      <c r="H135" s="142"/>
    </row>
    <row r="136" spans="5:8" x14ac:dyDescent="0.25">
      <c r="E136" s="142"/>
      <c r="H136" s="142"/>
    </row>
    <row r="137" spans="5:8" x14ac:dyDescent="0.25">
      <c r="E137" s="142"/>
      <c r="H137" s="142"/>
    </row>
    <row r="138" spans="5:8" x14ac:dyDescent="0.25">
      <c r="E138" s="142"/>
      <c r="H138" s="142"/>
    </row>
    <row r="139" spans="5:8" x14ac:dyDescent="0.25">
      <c r="E139" s="142"/>
      <c r="H139" s="142"/>
    </row>
    <row r="140" spans="5:8" x14ac:dyDescent="0.25">
      <c r="E140" s="142"/>
      <c r="H140" s="142"/>
    </row>
    <row r="141" spans="5:8" x14ac:dyDescent="0.25">
      <c r="E141" s="142"/>
      <c r="H141" s="142"/>
    </row>
    <row r="142" spans="5:8" x14ac:dyDescent="0.25">
      <c r="E142" s="142"/>
      <c r="H142" s="142"/>
    </row>
    <row r="143" spans="5:8" x14ac:dyDescent="0.25">
      <c r="E143" s="142"/>
      <c r="H143" s="142"/>
    </row>
    <row r="144" spans="5:8" x14ac:dyDescent="0.25">
      <c r="E144" s="142"/>
      <c r="H144" s="142"/>
    </row>
    <row r="145" spans="5:8" x14ac:dyDescent="0.25">
      <c r="E145" s="142"/>
      <c r="H145" s="142"/>
    </row>
    <row r="146" spans="5:8" x14ac:dyDescent="0.25">
      <c r="E146" s="142"/>
      <c r="H146" s="142"/>
    </row>
    <row r="147" spans="5:8" x14ac:dyDescent="0.25">
      <c r="E147" s="142"/>
      <c r="H147" s="142"/>
    </row>
    <row r="148" spans="5:8" x14ac:dyDescent="0.25">
      <c r="E148" s="142"/>
      <c r="H148" s="142"/>
    </row>
    <row r="149" spans="5:8" x14ac:dyDescent="0.25">
      <c r="E149" s="142"/>
      <c r="H149" s="142"/>
    </row>
    <row r="150" spans="5:8" x14ac:dyDescent="0.25">
      <c r="E150" s="142"/>
      <c r="H150" s="142"/>
    </row>
    <row r="151" spans="5:8" x14ac:dyDescent="0.25">
      <c r="E151" s="142"/>
      <c r="H151" s="142"/>
    </row>
    <row r="152" spans="5:8" x14ac:dyDescent="0.25">
      <c r="E152" s="142"/>
      <c r="H152" s="142"/>
    </row>
    <row r="153" spans="5:8" x14ac:dyDescent="0.25">
      <c r="E153" s="142"/>
      <c r="H153" s="142"/>
    </row>
    <row r="154" spans="5:8" x14ac:dyDescent="0.25">
      <c r="E154" s="142"/>
      <c r="H154" s="142"/>
    </row>
    <row r="155" spans="5:8" x14ac:dyDescent="0.25">
      <c r="E155" s="142"/>
      <c r="H155" s="142"/>
    </row>
    <row r="156" spans="5:8" x14ac:dyDescent="0.25">
      <c r="E156" s="142"/>
      <c r="H156" s="142"/>
    </row>
    <row r="157" spans="5:8" x14ac:dyDescent="0.25">
      <c r="E157" s="142"/>
      <c r="H157" s="142"/>
    </row>
    <row r="158" spans="5:8" x14ac:dyDescent="0.25">
      <c r="E158" s="142"/>
      <c r="H158" s="142"/>
    </row>
    <row r="159" spans="5:8" x14ac:dyDescent="0.25">
      <c r="E159" s="142"/>
      <c r="H159" s="142"/>
    </row>
    <row r="160" spans="5:8" x14ac:dyDescent="0.25">
      <c r="E160" s="142"/>
      <c r="H160" s="142"/>
    </row>
    <row r="161" spans="5:8" x14ac:dyDescent="0.25">
      <c r="E161" s="142"/>
      <c r="H161" s="142"/>
    </row>
    <row r="162" spans="5:8" x14ac:dyDescent="0.25">
      <c r="E162" s="142"/>
      <c r="H162" s="142"/>
    </row>
    <row r="163" spans="5:8" x14ac:dyDescent="0.25">
      <c r="E163" s="142"/>
      <c r="H163" s="142"/>
    </row>
    <row r="164" spans="5:8" x14ac:dyDescent="0.25">
      <c r="E164" s="142"/>
      <c r="H164" s="142"/>
    </row>
    <row r="165" spans="5:8" x14ac:dyDescent="0.25">
      <c r="E165" s="142"/>
      <c r="H165" s="142"/>
    </row>
    <row r="166" spans="5:8" x14ac:dyDescent="0.25">
      <c r="E166" s="142"/>
      <c r="H166" s="142"/>
    </row>
    <row r="167" spans="5:8" x14ac:dyDescent="0.25">
      <c r="E167" s="142"/>
      <c r="H167" s="142"/>
    </row>
    <row r="168" spans="5:8" x14ac:dyDescent="0.25">
      <c r="E168" s="142"/>
      <c r="H168" s="142"/>
    </row>
    <row r="169" spans="5:8" x14ac:dyDescent="0.25">
      <c r="E169" s="142"/>
      <c r="H169" s="142"/>
    </row>
    <row r="170" spans="5:8" x14ac:dyDescent="0.25">
      <c r="E170" s="142"/>
      <c r="H170" s="142"/>
    </row>
    <row r="171" spans="5:8" x14ac:dyDescent="0.25">
      <c r="E171" s="142"/>
      <c r="H171" s="142"/>
    </row>
    <row r="172" spans="5:8" x14ac:dyDescent="0.25">
      <c r="E172" s="142"/>
      <c r="H172" s="142"/>
    </row>
    <row r="173" spans="5:8" x14ac:dyDescent="0.25">
      <c r="E173" s="142"/>
      <c r="H173" s="142"/>
    </row>
    <row r="174" spans="5:8" x14ac:dyDescent="0.25">
      <c r="E174" s="142"/>
      <c r="H174" s="142"/>
    </row>
    <row r="175" spans="5:8" x14ac:dyDescent="0.25">
      <c r="E175" s="142"/>
      <c r="H175" s="142"/>
    </row>
    <row r="176" spans="5:8" x14ac:dyDescent="0.25">
      <c r="E176" s="142"/>
      <c r="H176" s="142"/>
    </row>
    <row r="177" spans="5:8" x14ac:dyDescent="0.25">
      <c r="E177" s="142"/>
      <c r="H177" s="142"/>
    </row>
    <row r="178" spans="5:8" x14ac:dyDescent="0.25">
      <c r="E178" s="142"/>
      <c r="H178" s="142"/>
    </row>
    <row r="179" spans="5:8" x14ac:dyDescent="0.25">
      <c r="E179" s="142"/>
      <c r="H179" s="142"/>
    </row>
    <row r="180" spans="5:8" x14ac:dyDescent="0.25">
      <c r="E180" s="142"/>
      <c r="H180" s="142"/>
    </row>
    <row r="181" spans="5:8" x14ac:dyDescent="0.25">
      <c r="E181" s="142"/>
      <c r="H181" s="142"/>
    </row>
    <row r="182" spans="5:8" x14ac:dyDescent="0.25">
      <c r="E182" s="142"/>
      <c r="H182" s="142"/>
    </row>
    <row r="183" spans="5:8" x14ac:dyDescent="0.25">
      <c r="E183" s="142"/>
      <c r="H183" s="142"/>
    </row>
    <row r="184" spans="5:8" x14ac:dyDescent="0.25">
      <c r="E184" s="142"/>
      <c r="H184" s="142"/>
    </row>
    <row r="185" spans="5:8" x14ac:dyDescent="0.25">
      <c r="E185" s="142"/>
      <c r="H185" s="142"/>
    </row>
    <row r="186" spans="5:8" x14ac:dyDescent="0.25">
      <c r="E186" s="142"/>
      <c r="H186" s="142"/>
    </row>
    <row r="187" spans="5:8" x14ac:dyDescent="0.25">
      <c r="E187" s="142"/>
      <c r="H187" s="142"/>
    </row>
    <row r="188" spans="5:8" x14ac:dyDescent="0.25">
      <c r="E188" s="142"/>
      <c r="H188" s="142"/>
    </row>
    <row r="189" spans="5:8" x14ac:dyDescent="0.25">
      <c r="E189" s="142"/>
      <c r="H189" s="142"/>
    </row>
    <row r="190" spans="5:8" x14ac:dyDescent="0.25">
      <c r="E190" s="142"/>
      <c r="H190" s="142"/>
    </row>
    <row r="191" spans="5:8" x14ac:dyDescent="0.25">
      <c r="E191" s="142"/>
      <c r="H191" s="142"/>
    </row>
    <row r="192" spans="5:8" x14ac:dyDescent="0.25">
      <c r="E192" s="142"/>
      <c r="H192" s="142"/>
    </row>
    <row r="193" spans="5:8" x14ac:dyDescent="0.25">
      <c r="E193" s="142"/>
      <c r="H193" s="142"/>
    </row>
    <row r="194" spans="5:8" x14ac:dyDescent="0.25">
      <c r="E194" s="142"/>
      <c r="H194" s="142"/>
    </row>
    <row r="195" spans="5:8" x14ac:dyDescent="0.25">
      <c r="E195" s="142"/>
      <c r="H195" s="142"/>
    </row>
    <row r="196" spans="5:8" x14ac:dyDescent="0.25">
      <c r="E196" s="142"/>
      <c r="H196" s="142"/>
    </row>
    <row r="197" spans="5:8" x14ac:dyDescent="0.25">
      <c r="E197" s="142"/>
      <c r="H197" s="142"/>
    </row>
    <row r="198" spans="5:8" x14ac:dyDescent="0.25">
      <c r="E198" s="142"/>
      <c r="H198" s="142"/>
    </row>
    <row r="199" spans="5:8" x14ac:dyDescent="0.25">
      <c r="E199" s="142"/>
      <c r="H199" s="142"/>
    </row>
    <row r="200" spans="5:8" x14ac:dyDescent="0.25">
      <c r="E200" s="142"/>
      <c r="H200" s="142"/>
    </row>
    <row r="201" spans="5:8" x14ac:dyDescent="0.25">
      <c r="E201" s="142"/>
      <c r="H201" s="142"/>
    </row>
    <row r="202" spans="5:8" x14ac:dyDescent="0.25">
      <c r="E202" s="142"/>
      <c r="H202" s="142"/>
    </row>
    <row r="203" spans="5:8" x14ac:dyDescent="0.25">
      <c r="E203" s="142"/>
      <c r="H203" s="142"/>
    </row>
    <row r="204" spans="5:8" x14ac:dyDescent="0.25">
      <c r="E204" s="142"/>
      <c r="H204" s="142"/>
    </row>
    <row r="205" spans="5:8" x14ac:dyDescent="0.25">
      <c r="E205" s="142"/>
      <c r="H205" s="142"/>
    </row>
    <row r="206" spans="5:8" x14ac:dyDescent="0.25">
      <c r="E206" s="142"/>
      <c r="H206" s="142"/>
    </row>
    <row r="207" spans="5:8" x14ac:dyDescent="0.25">
      <c r="E207" s="142"/>
      <c r="H207" s="142"/>
    </row>
    <row r="208" spans="5:8" x14ac:dyDescent="0.25">
      <c r="E208" s="142"/>
      <c r="H208" s="142"/>
    </row>
    <row r="209" spans="5:8" x14ac:dyDescent="0.25">
      <c r="E209" s="142"/>
      <c r="H209" s="142"/>
    </row>
    <row r="210" spans="5:8" x14ac:dyDescent="0.25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ColWidth="9.140625"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 x14ac:dyDescent="0.25">
      <c r="B1" s="109"/>
      <c r="C1" s="122"/>
    </row>
    <row r="2" spans="1:12" s="135" customFormat="1" ht="16.5" x14ac:dyDescent="0.25">
      <c r="B2" s="135" t="s">
        <v>506</v>
      </c>
      <c r="C2" s="144"/>
      <c r="E2" s="184"/>
      <c r="F2" s="136"/>
      <c r="H2" s="184"/>
    </row>
    <row r="3" spans="1:12" s="138" customFormat="1" ht="16.5" x14ac:dyDescent="0.25">
      <c r="B3" s="123" t="s">
        <v>481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 x14ac:dyDescent="0.25">
      <c r="B4" s="124"/>
      <c r="C4" s="146"/>
      <c r="D4" s="124"/>
      <c r="G4" s="124"/>
    </row>
    <row r="5" spans="1:12" s="138" customFormat="1" ht="16.5" x14ac:dyDescent="0.25">
      <c r="B5" s="123"/>
      <c r="C5" s="145"/>
      <c r="D5" s="178" t="s">
        <v>495</v>
      </c>
      <c r="E5" s="186"/>
      <c r="F5" s="135"/>
      <c r="G5" s="178" t="s">
        <v>496</v>
      </c>
      <c r="H5" s="186"/>
      <c r="I5" s="135"/>
      <c r="J5" s="135"/>
      <c r="K5" s="135"/>
      <c r="L5" s="135"/>
    </row>
    <row r="6" spans="1:12" ht="16.5" x14ac:dyDescent="0.25">
      <c r="B6" s="126" t="s">
        <v>482</v>
      </c>
      <c r="C6" s="153"/>
      <c r="D6" s="153" t="s">
        <v>483</v>
      </c>
      <c r="E6" s="187" t="s">
        <v>484</v>
      </c>
      <c r="G6" s="153" t="s">
        <v>483</v>
      </c>
      <c r="H6" s="187" t="s">
        <v>484</v>
      </c>
    </row>
    <row r="7" spans="1:12" ht="15.75" x14ac:dyDescent="0.25">
      <c r="A7" s="140"/>
      <c r="B7" s="128">
        <v>1</v>
      </c>
      <c r="C7" s="169" t="s">
        <v>485</v>
      </c>
      <c r="D7" s="164"/>
      <c r="E7" s="188"/>
      <c r="F7" s="166"/>
      <c r="G7" s="164"/>
      <c r="H7" s="167"/>
    </row>
    <row r="8" spans="1:12" ht="31.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2" ht="47.2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2" ht="15.75" x14ac:dyDescent="0.25">
      <c r="A10" s="140"/>
      <c r="B10" s="128">
        <v>3</v>
      </c>
      <c r="C10" s="169" t="s">
        <v>487</v>
      </c>
      <c r="D10" s="164"/>
      <c r="E10" s="188"/>
      <c r="F10" s="166"/>
      <c r="G10" s="164"/>
      <c r="H10" s="167"/>
    </row>
    <row r="11" spans="1:12" ht="47.2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2" ht="15.75" x14ac:dyDescent="0.25">
      <c r="A12" s="140"/>
      <c r="B12" s="128">
        <v>4</v>
      </c>
      <c r="C12" s="169" t="s">
        <v>440</v>
      </c>
      <c r="D12" s="164"/>
      <c r="E12" s="188"/>
      <c r="F12" s="166"/>
      <c r="G12" s="179"/>
      <c r="H12" s="168"/>
    </row>
    <row r="13" spans="1:12" ht="31.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2" ht="31.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2" ht="15.75" x14ac:dyDescent="0.25">
      <c r="A15" s="140"/>
      <c r="B15" s="128">
        <v>5</v>
      </c>
      <c r="C15" s="169" t="s">
        <v>488</v>
      </c>
      <c r="D15" s="164"/>
      <c r="E15" s="188"/>
      <c r="F15" s="166"/>
      <c r="G15" s="164"/>
      <c r="H15" s="167"/>
    </row>
    <row r="16" spans="1:12" ht="47.2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47.25" x14ac:dyDescent="0.25">
      <c r="A18" s="140"/>
      <c r="B18" s="177"/>
      <c r="C18" s="170"/>
      <c r="D18" s="130" t="s">
        <v>476</v>
      </c>
      <c r="E18" s="132" t="s">
        <v>574</v>
      </c>
      <c r="G18" s="130" t="s">
        <v>505</v>
      </c>
      <c r="H18" s="132" t="s">
        <v>574</v>
      </c>
    </row>
    <row r="19" spans="1:8" ht="47.25" x14ac:dyDescent="0.25">
      <c r="A19" s="140"/>
      <c r="B19" s="177"/>
      <c r="C19" s="170"/>
      <c r="D19" s="130" t="s">
        <v>190</v>
      </c>
      <c r="E19" s="283" t="s">
        <v>569</v>
      </c>
      <c r="G19" s="130" t="s">
        <v>507</v>
      </c>
      <c r="H19" s="283" t="s">
        <v>569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85" t="s">
        <v>570</v>
      </c>
      <c r="G21" s="157" t="s">
        <v>509</v>
      </c>
      <c r="H21" s="285" t="s">
        <v>570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88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31.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88"/>
      <c r="F25" s="166"/>
      <c r="G25" s="164"/>
      <c r="H25" s="167"/>
    </row>
    <row r="26" spans="1:8" ht="47.2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88"/>
      <c r="F27" s="166"/>
      <c r="G27" s="164"/>
      <c r="H27" s="167"/>
    </row>
    <row r="28" spans="1:8" ht="31.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31.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31.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G31" s="141">
        <v>12</v>
      </c>
    </row>
    <row r="32" spans="1:8" x14ac:dyDescent="0.25">
      <c r="B32" s="143"/>
      <c r="C32" s="149"/>
      <c r="D32" s="143"/>
      <c r="G32" s="143"/>
    </row>
    <row r="33" spans="2:7" x14ac:dyDescent="0.25">
      <c r="B33" s="143"/>
      <c r="C33" s="149"/>
      <c r="D33" s="143"/>
      <c r="G33" s="143"/>
    </row>
    <row r="34" spans="2:7" x14ac:dyDescent="0.25">
      <c r="B34" s="143"/>
      <c r="C34" s="149"/>
      <c r="D34" s="143"/>
      <c r="G34" s="143"/>
    </row>
    <row r="35" spans="2:7" x14ac:dyDescent="0.25">
      <c r="B35" s="143"/>
      <c r="C35" s="149"/>
      <c r="D35" s="143"/>
      <c r="G35" s="143"/>
    </row>
    <row r="36" spans="2:7" x14ac:dyDescent="0.25">
      <c r="B36" s="143"/>
      <c r="C36" s="149"/>
      <c r="D36" s="143"/>
      <c r="G36" s="143"/>
    </row>
    <row r="37" spans="2:7" x14ac:dyDescent="0.25">
      <c r="B37" s="143"/>
      <c r="C37" s="149"/>
      <c r="D37" s="143"/>
      <c r="G37" s="143"/>
    </row>
    <row r="38" spans="2:7" x14ac:dyDescent="0.25">
      <c r="B38" s="143"/>
      <c r="C38" s="149"/>
      <c r="D38" s="143"/>
      <c r="G38" s="143"/>
    </row>
    <row r="39" spans="2:7" x14ac:dyDescent="0.25">
      <c r="B39" s="143"/>
      <c r="C39" s="149"/>
      <c r="D39" s="143"/>
      <c r="G39" s="143"/>
    </row>
    <row r="40" spans="2:7" x14ac:dyDescent="0.25">
      <c r="B40" s="143"/>
      <c r="C40" s="149"/>
      <c r="D40" s="143"/>
      <c r="G40" s="143"/>
    </row>
    <row r="41" spans="2:7" x14ac:dyDescent="0.25">
      <c r="B41" s="143"/>
      <c r="C41" s="149"/>
      <c r="D41" s="143"/>
      <c r="G41" s="143"/>
    </row>
    <row r="42" spans="2:7" x14ac:dyDescent="0.25">
      <c r="B42" s="143"/>
      <c r="C42" s="149"/>
      <c r="D42" s="143"/>
      <c r="G42" s="143"/>
    </row>
    <row r="43" spans="2:7" x14ac:dyDescent="0.25">
      <c r="B43" s="143"/>
      <c r="C43" s="149"/>
      <c r="D43" s="143"/>
      <c r="G43" s="143"/>
    </row>
    <row r="44" spans="2:7" x14ac:dyDescent="0.25">
      <c r="B44" s="143"/>
      <c r="C44" s="149"/>
      <c r="D44" s="143"/>
      <c r="G44" s="143"/>
    </row>
    <row r="45" spans="2:7" x14ac:dyDescent="0.25">
      <c r="B45" s="143"/>
      <c r="C45" s="149"/>
      <c r="D45" s="143"/>
      <c r="G45" s="143"/>
    </row>
    <row r="46" spans="2:7" x14ac:dyDescent="0.25">
      <c r="B46" s="143"/>
      <c r="C46" s="149"/>
      <c r="D46" s="143"/>
      <c r="G46" s="143"/>
    </row>
    <row r="47" spans="2:7" x14ac:dyDescent="0.25">
      <c r="B47" s="143"/>
      <c r="C47" s="149"/>
      <c r="D47" s="143"/>
      <c r="G47" s="143"/>
    </row>
    <row r="48" spans="2:7" x14ac:dyDescent="0.25">
      <c r="B48" s="143"/>
      <c r="C48" s="149"/>
      <c r="D48" s="143"/>
      <c r="G48" s="143"/>
    </row>
    <row r="49" spans="2:7" x14ac:dyDescent="0.25">
      <c r="B49" s="143"/>
      <c r="C49" s="149"/>
      <c r="D49" s="143"/>
      <c r="G49" s="143"/>
    </row>
    <row r="50" spans="2:7" x14ac:dyDescent="0.25">
      <c r="B50" s="143"/>
      <c r="C50" s="149"/>
      <c r="D50" s="143"/>
      <c r="G50" s="143"/>
    </row>
    <row r="51" spans="2:7" x14ac:dyDescent="0.25">
      <c r="B51" s="143"/>
      <c r="C51" s="149"/>
      <c r="D51" s="143"/>
      <c r="G51" s="143"/>
    </row>
    <row r="52" spans="2:7" x14ac:dyDescent="0.25">
      <c r="B52" s="143"/>
      <c r="C52" s="149"/>
      <c r="D52" s="143"/>
      <c r="G52" s="143"/>
    </row>
    <row r="53" spans="2:7" x14ac:dyDescent="0.25">
      <c r="B53" s="143"/>
      <c r="C53" s="149"/>
      <c r="D53" s="143"/>
      <c r="G53" s="143"/>
    </row>
    <row r="54" spans="2:7" x14ac:dyDescent="0.25">
      <c r="B54" s="143"/>
      <c r="C54" s="149"/>
      <c r="D54" s="143"/>
      <c r="G54" s="143"/>
    </row>
    <row r="55" spans="2:7" x14ac:dyDescent="0.25">
      <c r="B55" s="143"/>
      <c r="C55" s="149"/>
      <c r="D55" s="143"/>
      <c r="G55" s="143"/>
    </row>
    <row r="56" spans="2:7" x14ac:dyDescent="0.25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176"/>
  <sheetViews>
    <sheetView topLeftCell="A12" workbookViewId="0">
      <selection activeCell="AS82" sqref="AS82"/>
    </sheetView>
  </sheetViews>
  <sheetFormatPr defaultColWidth="9.140625"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140625" style="16" customWidth="1"/>
    <col min="11" max="11" width="36.8554687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9.42578125" style="17" customWidth="1"/>
    <col min="20" max="20" width="7.5703125" style="17" customWidth="1"/>
    <col min="21" max="21" width="8.7109375" style="17" customWidth="1"/>
    <col min="22" max="22" width="8.5703125" style="17" customWidth="1"/>
    <col min="23" max="23" width="9.7109375" style="17" hidden="1" customWidth="1"/>
    <col min="24" max="24" width="8.140625" style="17" customWidth="1"/>
    <col min="25" max="25" width="9.85546875" style="17" hidden="1" customWidth="1"/>
    <col min="26" max="26" width="9.42578125" style="17" hidden="1" customWidth="1"/>
    <col min="27" max="27" width="7.85546875" style="17" customWidth="1"/>
    <col min="28" max="28" width="7.85546875" style="17" hidden="1" customWidth="1"/>
    <col min="29" max="29" width="6.5703125" style="17" hidden="1" customWidth="1"/>
    <col min="30" max="30" width="7.5703125" style="17" customWidth="1"/>
    <col min="31" max="31" width="9.140625" style="17" customWidth="1"/>
    <col min="32" max="32" width="12.5703125" style="17" customWidth="1"/>
    <col min="33" max="33" width="9.28515625" style="17" hidden="1" customWidth="1"/>
    <col min="34" max="34" width="9.28515625" style="17" customWidth="1"/>
    <col min="35" max="35" width="10.42578125" style="14" customWidth="1"/>
    <col min="36" max="36" width="1.42578125" style="288" customWidth="1"/>
    <col min="37" max="16384" width="9.140625" style="14"/>
  </cols>
  <sheetData>
    <row r="1" spans="2:37" ht="9.75" customHeight="1" x14ac:dyDescent="0.25">
      <c r="AI1" s="17"/>
      <c r="AJ1" s="14"/>
      <c r="AK1" s="288"/>
    </row>
    <row r="2" spans="2:37" x14ac:dyDescent="0.25">
      <c r="J2" s="13"/>
      <c r="K2" s="196" t="s">
        <v>583</v>
      </c>
      <c r="AI2" s="17"/>
      <c r="AJ2" s="14"/>
      <c r="AK2" s="288"/>
    </row>
    <row r="3" spans="2:37" s="18" customFormat="1" ht="17.25" hidden="1" x14ac:dyDescent="0.3">
      <c r="E3" s="19"/>
      <c r="G3" s="19"/>
      <c r="H3" s="20"/>
      <c r="I3" s="19"/>
      <c r="J3" s="19"/>
      <c r="K3" s="21"/>
      <c r="M3" s="19"/>
      <c r="AK3" s="289"/>
    </row>
    <row r="4" spans="2:37" s="18" customFormat="1" ht="17.25" hidden="1" x14ac:dyDescent="0.3">
      <c r="E4" s="19"/>
      <c r="G4" s="19"/>
      <c r="H4" s="20"/>
      <c r="I4" s="19"/>
      <c r="J4" s="19"/>
      <c r="K4" s="22"/>
      <c r="M4" s="19"/>
      <c r="AK4" s="289"/>
    </row>
    <row r="5" spans="2:37" s="18" customFormat="1" ht="17.25" hidden="1" x14ac:dyDescent="0.3">
      <c r="E5" s="19"/>
      <c r="G5" s="19"/>
      <c r="H5" s="20"/>
      <c r="I5" s="19"/>
      <c r="J5" s="19"/>
      <c r="K5" s="22"/>
      <c r="M5" s="19"/>
      <c r="AK5" s="289"/>
    </row>
    <row r="6" spans="2:37" s="18" customFormat="1" ht="17.25" hidden="1" x14ac:dyDescent="0.3">
      <c r="E6" s="19"/>
      <c r="G6" s="19"/>
      <c r="H6" s="20"/>
      <c r="I6" s="19"/>
      <c r="J6" s="19"/>
      <c r="K6" s="22"/>
      <c r="M6" s="19"/>
      <c r="AK6" s="289"/>
    </row>
    <row r="7" spans="2:37" s="18" customFormat="1" ht="17.25" hidden="1" x14ac:dyDescent="0.3">
      <c r="E7" s="19"/>
      <c r="G7" s="19"/>
      <c r="H7" s="20"/>
      <c r="I7" s="19"/>
      <c r="J7" s="19"/>
      <c r="K7" s="19"/>
      <c r="M7" s="19"/>
      <c r="AK7" s="289"/>
    </row>
    <row r="8" spans="2:37" s="24" customFormat="1" x14ac:dyDescent="0.25">
      <c r="B8" s="23"/>
      <c r="C8" s="23"/>
      <c r="D8" s="23"/>
      <c r="E8" s="23"/>
      <c r="F8" s="23"/>
      <c r="G8" s="23"/>
      <c r="I8" s="25"/>
      <c r="J8" s="26"/>
      <c r="K8" s="220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329" t="s">
        <v>610</v>
      </c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27"/>
      <c r="AH8" s="28"/>
      <c r="AK8" s="290"/>
    </row>
    <row r="9" spans="2:37" x14ac:dyDescent="0.25">
      <c r="F9" s="30" t="s">
        <v>133</v>
      </c>
      <c r="I9" s="31"/>
      <c r="J9" s="221" t="s">
        <v>132</v>
      </c>
      <c r="K9" s="29" t="s">
        <v>134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6"/>
      <c r="AG9" s="37"/>
      <c r="AH9" s="14"/>
      <c r="AJ9" s="14"/>
      <c r="AK9" s="291"/>
    </row>
    <row r="10" spans="2:37" hidden="1" x14ac:dyDescent="0.25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135</v>
      </c>
      <c r="Q10" s="39"/>
      <c r="R10" s="35"/>
      <c r="S10" s="40"/>
      <c r="T10" s="33"/>
      <c r="U10" s="33"/>
      <c r="V10" s="33"/>
      <c r="W10" s="38"/>
      <c r="X10" s="33"/>
      <c r="Y10" s="33"/>
      <c r="Z10" s="33"/>
      <c r="AA10" s="33"/>
      <c r="AB10" s="33"/>
      <c r="AC10" s="33"/>
      <c r="AD10" s="33"/>
      <c r="AE10" s="41"/>
      <c r="AF10" s="36"/>
      <c r="AG10" s="37"/>
      <c r="AH10" s="33"/>
      <c r="AI10" s="33"/>
      <c r="AJ10" s="14"/>
      <c r="AK10" s="291"/>
    </row>
    <row r="11" spans="2:37" s="42" customFormat="1" x14ac:dyDescent="0.25">
      <c r="J11" s="31"/>
      <c r="K11" s="25" t="s">
        <v>136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3"/>
      <c r="AC11" s="43"/>
      <c r="AD11" s="44"/>
      <c r="AE11" s="44"/>
      <c r="AF11" s="47"/>
      <c r="AG11" s="44"/>
      <c r="AH11" s="43"/>
      <c r="AI11" s="43"/>
      <c r="AK11" s="292"/>
    </row>
    <row r="12" spans="2:37" s="48" customFormat="1" ht="18" x14ac:dyDescent="0.25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296" t="s">
        <v>581</v>
      </c>
      <c r="AI12" s="296"/>
      <c r="AK12" s="293"/>
    </row>
    <row r="13" spans="2:37" s="53" customFormat="1" ht="126" customHeight="1" x14ac:dyDescent="0.25">
      <c r="E13" s="54" t="s">
        <v>137</v>
      </c>
      <c r="F13" s="54"/>
      <c r="G13" s="54"/>
      <c r="H13" s="54"/>
      <c r="I13" s="54"/>
      <c r="J13" s="55" t="s">
        <v>138</v>
      </c>
      <c r="K13" s="56" t="s">
        <v>139</v>
      </c>
      <c r="L13" s="92" t="s">
        <v>357</v>
      </c>
      <c r="M13" s="57"/>
      <c r="N13" s="57"/>
      <c r="O13" s="58"/>
      <c r="P13" s="92" t="s">
        <v>140</v>
      </c>
      <c r="Q13" s="58"/>
      <c r="R13" s="92"/>
      <c r="S13" s="59" t="s">
        <v>564</v>
      </c>
      <c r="T13" s="59" t="s">
        <v>565</v>
      </c>
      <c r="U13" s="59" t="s">
        <v>566</v>
      </c>
      <c r="V13" s="59" t="s">
        <v>560</v>
      </c>
      <c r="W13" s="59" t="s">
        <v>597</v>
      </c>
      <c r="X13" s="59" t="s">
        <v>571</v>
      </c>
      <c r="Y13" s="59" t="s">
        <v>559</v>
      </c>
      <c r="Z13" s="59" t="s">
        <v>572</v>
      </c>
      <c r="AA13" s="59" t="s">
        <v>558</v>
      </c>
      <c r="AB13" s="59" t="s">
        <v>557</v>
      </c>
      <c r="AC13" s="59" t="s">
        <v>556</v>
      </c>
      <c r="AD13" s="59" t="s">
        <v>555</v>
      </c>
      <c r="AE13" s="59" t="s">
        <v>561</v>
      </c>
      <c r="AF13" s="59" t="s">
        <v>562</v>
      </c>
      <c r="AG13" s="59" t="s">
        <v>552</v>
      </c>
      <c r="AH13" s="282" t="s">
        <v>605</v>
      </c>
      <c r="AI13" s="282" t="s">
        <v>609</v>
      </c>
      <c r="AK13" s="297" t="s">
        <v>579</v>
      </c>
    </row>
    <row r="14" spans="2:37" s="60" customFormat="1" ht="11.25" x14ac:dyDescent="0.25">
      <c r="E14" s="61" t="s">
        <v>106</v>
      </c>
      <c r="F14" s="61"/>
      <c r="G14" s="61"/>
      <c r="H14" s="61"/>
      <c r="I14" s="61"/>
      <c r="J14" s="62" t="s">
        <v>567</v>
      </c>
      <c r="K14" s="62" t="s">
        <v>554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149</v>
      </c>
      <c r="U14" s="62" t="s">
        <v>150</v>
      </c>
      <c r="V14" s="62" t="s">
        <v>151</v>
      </c>
      <c r="W14" s="62" t="s">
        <v>152</v>
      </c>
      <c r="X14" s="62" t="s">
        <v>153</v>
      </c>
      <c r="Y14" s="62" t="s">
        <v>154</v>
      </c>
      <c r="Z14" s="62" t="s">
        <v>155</v>
      </c>
      <c r="AA14" s="62" t="s">
        <v>156</v>
      </c>
      <c r="AB14" s="62" t="s">
        <v>157</v>
      </c>
      <c r="AC14" s="62" t="s">
        <v>158</v>
      </c>
      <c r="AD14" s="62" t="s">
        <v>159</v>
      </c>
      <c r="AE14" s="62" t="s">
        <v>160</v>
      </c>
      <c r="AF14" s="62" t="s">
        <v>161</v>
      </c>
      <c r="AG14" s="62" t="s">
        <v>162</v>
      </c>
      <c r="AH14" s="62" t="s">
        <v>163</v>
      </c>
      <c r="AI14" s="62" t="s">
        <v>548</v>
      </c>
      <c r="AK14" s="294" t="s">
        <v>580</v>
      </c>
    </row>
    <row r="15" spans="2:37" s="63" customFormat="1" x14ac:dyDescent="0.25">
      <c r="E15" s="64"/>
      <c r="F15" s="65"/>
      <c r="G15" s="65"/>
      <c r="H15" s="66"/>
      <c r="I15" s="67"/>
      <c r="J15" s="222" t="s">
        <v>165</v>
      </c>
      <c r="K15" s="223"/>
      <c r="L15" s="224">
        <f t="shared" ref="L15:Q15" si="0">SUM(L16+L166+L168)</f>
        <v>0</v>
      </c>
      <c r="M15" s="224">
        <f t="shared" si="0"/>
        <v>0</v>
      </c>
      <c r="N15" s="224">
        <f t="shared" si="0"/>
        <v>0</v>
      </c>
      <c r="O15" s="224">
        <f t="shared" si="0"/>
        <v>0</v>
      </c>
      <c r="P15" s="224">
        <f t="shared" si="0"/>
        <v>0</v>
      </c>
      <c r="Q15" s="224">
        <f t="shared" si="0"/>
        <v>0</v>
      </c>
      <c r="R15" s="224"/>
      <c r="S15" s="352">
        <f>SUM(S16+S166+S168)</f>
        <v>1939001</v>
      </c>
      <c r="T15" s="231">
        <f>SUM(T16+T166+T168)</f>
        <v>135000</v>
      </c>
      <c r="U15" s="201">
        <f>SUM(S15:T15)</f>
        <v>2074001</v>
      </c>
      <c r="V15" s="231">
        <f>SUM(V16+V166+V168)</f>
        <v>633400</v>
      </c>
      <c r="W15" s="231">
        <f t="shared" ref="W15:AD15" si="1">SUM(W16+W166+W168)</f>
        <v>160000</v>
      </c>
      <c r="X15" s="231">
        <f t="shared" si="1"/>
        <v>91600</v>
      </c>
      <c r="Y15" s="231">
        <f t="shared" si="1"/>
        <v>0</v>
      </c>
      <c r="Z15" s="231">
        <f t="shared" si="1"/>
        <v>0</v>
      </c>
      <c r="AA15" s="231">
        <f t="shared" si="1"/>
        <v>20000</v>
      </c>
      <c r="AB15" s="231">
        <f t="shared" si="1"/>
        <v>0</v>
      </c>
      <c r="AC15" s="231">
        <f t="shared" si="1"/>
        <v>0</v>
      </c>
      <c r="AD15" s="231">
        <f t="shared" si="1"/>
        <v>61452</v>
      </c>
      <c r="AE15" s="201">
        <f>V15+X15+AA15+AD15</f>
        <v>806452</v>
      </c>
      <c r="AF15" s="201">
        <f>SUM(U15+AE15)</f>
        <v>2880453</v>
      </c>
      <c r="AG15" s="201">
        <f t="shared" ref="AG15:AG46" si="2">SUM(AF15:AF15)</f>
        <v>2880453</v>
      </c>
      <c r="AH15" s="224">
        <f>SUM(AH16+AH166+AH168)</f>
        <v>3152000</v>
      </c>
      <c r="AI15" s="224">
        <f>SUM(AI16+AI166+AI168)</f>
        <v>3258000</v>
      </c>
      <c r="AK15" s="295">
        <f>SUM(S15+AE15)</f>
        <v>2745453</v>
      </c>
    </row>
    <row r="16" spans="2:37" s="42" customFormat="1" x14ac:dyDescent="0.25">
      <c r="E16" s="64"/>
      <c r="F16" s="66"/>
      <c r="G16" s="66"/>
      <c r="H16" s="66"/>
      <c r="I16" s="67"/>
      <c r="J16" s="222" t="s">
        <v>166</v>
      </c>
      <c r="K16" s="223"/>
      <c r="L16" s="224">
        <f t="shared" ref="L16:Q16" si="3">SUM(L17+L141)</f>
        <v>0</v>
      </c>
      <c r="M16" s="224">
        <f t="shared" si="3"/>
        <v>0</v>
      </c>
      <c r="N16" s="224">
        <f t="shared" si="3"/>
        <v>0</v>
      </c>
      <c r="O16" s="224">
        <f t="shared" si="3"/>
        <v>0</v>
      </c>
      <c r="P16" s="224">
        <f t="shared" si="3"/>
        <v>0</v>
      </c>
      <c r="Q16" s="224">
        <f t="shared" si="3"/>
        <v>0</v>
      </c>
      <c r="R16" s="224"/>
      <c r="S16" s="231">
        <f>SUM(S17+S141)</f>
        <v>1939001</v>
      </c>
      <c r="T16" s="231">
        <f>SUM(T17+T141)</f>
        <v>135000</v>
      </c>
      <c r="U16" s="201">
        <f t="shared" ref="U16" si="4">SUM(S16:T16)</f>
        <v>2074001</v>
      </c>
      <c r="V16" s="231">
        <f t="shared" ref="V16:AD16" si="5">SUM(V17+V141)</f>
        <v>633400</v>
      </c>
      <c r="W16" s="231">
        <f t="shared" si="5"/>
        <v>160000</v>
      </c>
      <c r="X16" s="231">
        <f t="shared" si="5"/>
        <v>91600</v>
      </c>
      <c r="Y16" s="231">
        <f t="shared" si="5"/>
        <v>0</v>
      </c>
      <c r="Z16" s="231">
        <f t="shared" si="5"/>
        <v>0</v>
      </c>
      <c r="AA16" s="231">
        <f t="shared" si="5"/>
        <v>20000</v>
      </c>
      <c r="AB16" s="231">
        <f t="shared" si="5"/>
        <v>0</v>
      </c>
      <c r="AC16" s="231">
        <f t="shared" si="5"/>
        <v>0</v>
      </c>
      <c r="AD16" s="231">
        <f t="shared" si="5"/>
        <v>0</v>
      </c>
      <c r="AE16" s="201">
        <f>V16+X16+AA16</f>
        <v>745000</v>
      </c>
      <c r="AF16" s="201">
        <f t="shared" ref="AF16:AF46" si="6">SUM(U16+AE16)</f>
        <v>2819001</v>
      </c>
      <c r="AG16" s="201">
        <f t="shared" si="2"/>
        <v>2819001</v>
      </c>
      <c r="AH16" s="224">
        <f>SUM(AH17+AH141)</f>
        <v>3152000</v>
      </c>
      <c r="AI16" s="224">
        <f>SUM(AI17+AI141)</f>
        <v>3258000</v>
      </c>
      <c r="AK16" s="295">
        <f t="shared" ref="AK16:AK46" si="7">SUM(S16+AE16)</f>
        <v>2684001</v>
      </c>
    </row>
    <row r="17" spans="4:37" s="42" customFormat="1" x14ac:dyDescent="0.25">
      <c r="E17" s="64"/>
      <c r="F17" s="66"/>
      <c r="G17" s="66"/>
      <c r="H17" s="66"/>
      <c r="I17" s="67"/>
      <c r="J17" s="225" t="s">
        <v>112</v>
      </c>
      <c r="K17" s="226" t="s">
        <v>167</v>
      </c>
      <c r="L17" s="224">
        <f t="shared" ref="L17:AI17" si="8">SUM(L18+L83+L96+L111+L129+L135)</f>
        <v>0</v>
      </c>
      <c r="M17" s="224">
        <f t="shared" si="8"/>
        <v>0</v>
      </c>
      <c r="N17" s="224">
        <f t="shared" si="8"/>
        <v>0</v>
      </c>
      <c r="O17" s="224">
        <f t="shared" si="8"/>
        <v>0</v>
      </c>
      <c r="P17" s="224">
        <f t="shared" si="8"/>
        <v>0</v>
      </c>
      <c r="Q17" s="224">
        <f t="shared" si="8"/>
        <v>0</v>
      </c>
      <c r="R17" s="224"/>
      <c r="S17" s="231">
        <f>SUM(S18+S83+S96+S111+S129+S135)</f>
        <v>1939001</v>
      </c>
      <c r="T17" s="231">
        <f t="shared" si="8"/>
        <v>135000</v>
      </c>
      <c r="U17" s="201">
        <f>SUM(S17:T17)</f>
        <v>2074001</v>
      </c>
      <c r="V17" s="231">
        <f>SUM(V18+V83+V96+V111+V129+V135)</f>
        <v>633400</v>
      </c>
      <c r="W17" s="231">
        <f t="shared" si="8"/>
        <v>160000</v>
      </c>
      <c r="X17" s="231">
        <f t="shared" si="8"/>
        <v>91600</v>
      </c>
      <c r="Y17" s="231">
        <f t="shared" si="8"/>
        <v>0</v>
      </c>
      <c r="Z17" s="231">
        <f t="shared" si="8"/>
        <v>0</v>
      </c>
      <c r="AA17" s="231">
        <f t="shared" si="8"/>
        <v>20000</v>
      </c>
      <c r="AB17" s="231">
        <f t="shared" si="8"/>
        <v>0</v>
      </c>
      <c r="AC17" s="231">
        <f t="shared" si="8"/>
        <v>0</v>
      </c>
      <c r="AD17" s="231">
        <f t="shared" si="8"/>
        <v>0</v>
      </c>
      <c r="AE17" s="201">
        <f>V17+X17+AA17</f>
        <v>745000</v>
      </c>
      <c r="AF17" s="201">
        <f t="shared" si="6"/>
        <v>2819001</v>
      </c>
      <c r="AG17" s="201">
        <f t="shared" si="2"/>
        <v>2819001</v>
      </c>
      <c r="AH17" s="224">
        <f>SUM(AH18+AH83+AH96+AH111+AH129+AH135)</f>
        <v>3152000</v>
      </c>
      <c r="AI17" s="224">
        <f t="shared" si="8"/>
        <v>3258000</v>
      </c>
      <c r="AK17" s="295">
        <f t="shared" si="7"/>
        <v>2684001</v>
      </c>
    </row>
    <row r="18" spans="4:37" s="42" customFormat="1" ht="27" x14ac:dyDescent="0.25">
      <c r="E18" s="64"/>
      <c r="F18" s="66"/>
      <c r="G18" s="66"/>
      <c r="H18" s="66"/>
      <c r="I18" s="67"/>
      <c r="J18" s="227" t="s">
        <v>168</v>
      </c>
      <c r="K18" s="228" t="s">
        <v>169</v>
      </c>
      <c r="L18" s="224">
        <f>SUM(L19+L25+L37+L56+L66+L75)</f>
        <v>0</v>
      </c>
      <c r="M18" s="224">
        <f t="shared" ref="M18:AD18" si="9">SUM(M19+M25+M37+M56+M66+M75)</f>
        <v>0</v>
      </c>
      <c r="N18" s="224">
        <f t="shared" si="9"/>
        <v>0</v>
      </c>
      <c r="O18" s="224">
        <f t="shared" si="9"/>
        <v>0</v>
      </c>
      <c r="P18" s="224">
        <f t="shared" si="9"/>
        <v>0</v>
      </c>
      <c r="Q18" s="224">
        <f t="shared" si="9"/>
        <v>0</v>
      </c>
      <c r="R18" s="224"/>
      <c r="S18" s="231">
        <f>SUM(S19+S25+S37+S56+S66+S75)</f>
        <v>0</v>
      </c>
      <c r="T18" s="231">
        <f t="shared" si="9"/>
        <v>0</v>
      </c>
      <c r="U18" s="201">
        <f t="shared" ref="U18:U81" si="10">SUM(S18:T18)</f>
        <v>0</v>
      </c>
      <c r="V18" s="231">
        <f t="shared" si="9"/>
        <v>0</v>
      </c>
      <c r="W18" s="231">
        <f>W73</f>
        <v>160000</v>
      </c>
      <c r="X18" s="231">
        <f>X77+X82</f>
        <v>91600</v>
      </c>
      <c r="Y18" s="231">
        <f t="shared" si="9"/>
        <v>0</v>
      </c>
      <c r="Z18" s="231">
        <f t="shared" si="9"/>
        <v>0</v>
      </c>
      <c r="AA18" s="231">
        <f t="shared" si="9"/>
        <v>0</v>
      </c>
      <c r="AB18" s="231">
        <f t="shared" si="9"/>
        <v>0</v>
      </c>
      <c r="AC18" s="231">
        <f t="shared" si="9"/>
        <v>0</v>
      </c>
      <c r="AD18" s="231">
        <f t="shared" si="9"/>
        <v>0</v>
      </c>
      <c r="AE18" s="201"/>
      <c r="AF18" s="201"/>
      <c r="AG18" s="201">
        <f t="shared" si="2"/>
        <v>0</v>
      </c>
      <c r="AH18" s="224">
        <f>AH75</f>
        <v>80000</v>
      </c>
      <c r="AI18" s="224">
        <f>AI75</f>
        <v>80000</v>
      </c>
      <c r="AK18" s="295">
        <f t="shared" si="7"/>
        <v>0</v>
      </c>
    </row>
    <row r="19" spans="4:37" s="42" customFormat="1" hidden="1" x14ac:dyDescent="0.25">
      <c r="E19" s="64" t="s">
        <v>170</v>
      </c>
      <c r="F19" s="66"/>
      <c r="G19" s="66"/>
      <c r="H19" s="66"/>
      <c r="I19" s="67"/>
      <c r="J19" s="229" t="s">
        <v>171</v>
      </c>
      <c r="K19" s="230" t="s">
        <v>172</v>
      </c>
      <c r="L19" s="231">
        <f t="shared" ref="L19" si="11">SUM(L20+L23)</f>
        <v>0</v>
      </c>
      <c r="M19" s="231">
        <f>SUM(M20+M23)</f>
        <v>0</v>
      </c>
      <c r="N19" s="231">
        <f>SUM(N20+N23)</f>
        <v>0</v>
      </c>
      <c r="O19" s="231">
        <f t="shared" ref="O19:AD19" si="12">SUM(O20+O23)</f>
        <v>0</v>
      </c>
      <c r="P19" s="231">
        <f t="shared" si="12"/>
        <v>0</v>
      </c>
      <c r="Q19" s="231">
        <f t="shared" si="12"/>
        <v>0</v>
      </c>
      <c r="R19" s="231"/>
      <c r="S19" s="231">
        <f t="shared" si="12"/>
        <v>0</v>
      </c>
      <c r="T19" s="231">
        <f t="shared" si="12"/>
        <v>0</v>
      </c>
      <c r="U19" s="201">
        <f t="shared" si="10"/>
        <v>0</v>
      </c>
      <c r="V19" s="231">
        <f t="shared" si="12"/>
        <v>0</v>
      </c>
      <c r="W19" s="231">
        <f t="shared" si="12"/>
        <v>0</v>
      </c>
      <c r="X19" s="231">
        <f>SUM(X20+X23)</f>
        <v>0</v>
      </c>
      <c r="Y19" s="231">
        <f t="shared" ref="Y19" si="13">SUM(Y20+Y23)</f>
        <v>0</v>
      </c>
      <c r="Z19" s="231">
        <f t="shared" si="12"/>
        <v>0</v>
      </c>
      <c r="AA19" s="231">
        <f t="shared" si="12"/>
        <v>0</v>
      </c>
      <c r="AB19" s="231">
        <f t="shared" si="12"/>
        <v>0</v>
      </c>
      <c r="AC19" s="231">
        <f t="shared" si="12"/>
        <v>0</v>
      </c>
      <c r="AD19" s="231">
        <f t="shared" si="12"/>
        <v>0</v>
      </c>
      <c r="AE19" s="201">
        <f t="shared" ref="AE19:AE46" si="14">SUM(V19:AD19)</f>
        <v>0</v>
      </c>
      <c r="AF19" s="201">
        <f t="shared" si="6"/>
        <v>0</v>
      </c>
      <c r="AG19" s="201">
        <f t="shared" si="2"/>
        <v>0</v>
      </c>
      <c r="AH19" s="231">
        <f t="shared" ref="AH19:AI19" si="15">SUM(AH20+AH23)</f>
        <v>0</v>
      </c>
      <c r="AI19" s="231">
        <f t="shared" si="15"/>
        <v>0</v>
      </c>
      <c r="AK19" s="295">
        <f t="shared" si="7"/>
        <v>0</v>
      </c>
    </row>
    <row r="20" spans="4:37" s="71" customFormat="1" hidden="1" x14ac:dyDescent="0.25">
      <c r="E20" s="68" t="s">
        <v>170</v>
      </c>
      <c r="F20" s="69"/>
      <c r="G20" s="69"/>
      <c r="H20" s="69"/>
      <c r="I20" s="70"/>
      <c r="J20" s="232" t="s">
        <v>173</v>
      </c>
      <c r="K20" s="233" t="s">
        <v>174</v>
      </c>
      <c r="L20" s="234">
        <f>SUM(L21:L22)</f>
        <v>0</v>
      </c>
      <c r="M20" s="234">
        <f>SUM(M21:M22)</f>
        <v>0</v>
      </c>
      <c r="N20" s="234">
        <f>SUM(N21:N22)</f>
        <v>0</v>
      </c>
      <c r="O20" s="234">
        <f t="shared" ref="O20:AD20" si="16">SUM(O21:O22)</f>
        <v>0</v>
      </c>
      <c r="P20" s="234">
        <f t="shared" si="16"/>
        <v>0</v>
      </c>
      <c r="Q20" s="234">
        <f t="shared" si="16"/>
        <v>0</v>
      </c>
      <c r="R20" s="234"/>
      <c r="S20" s="234">
        <f t="shared" si="16"/>
        <v>0</v>
      </c>
      <c r="T20" s="234">
        <f t="shared" si="16"/>
        <v>0</v>
      </c>
      <c r="U20" s="201">
        <f t="shared" si="10"/>
        <v>0</v>
      </c>
      <c r="V20" s="234">
        <f t="shared" si="16"/>
        <v>0</v>
      </c>
      <c r="W20" s="234">
        <f t="shared" si="16"/>
        <v>0</v>
      </c>
      <c r="X20" s="234">
        <f>SUM(X21:X22)</f>
        <v>0</v>
      </c>
      <c r="Y20" s="234">
        <f t="shared" ref="Y20" si="17">SUM(Y21:Y22)</f>
        <v>0</v>
      </c>
      <c r="Z20" s="234">
        <f t="shared" si="16"/>
        <v>0</v>
      </c>
      <c r="AA20" s="234">
        <f t="shared" si="16"/>
        <v>0</v>
      </c>
      <c r="AB20" s="234">
        <f>SUM(AB21:AB22)</f>
        <v>0</v>
      </c>
      <c r="AC20" s="234">
        <f t="shared" si="16"/>
        <v>0</v>
      </c>
      <c r="AD20" s="234">
        <f t="shared" si="16"/>
        <v>0</v>
      </c>
      <c r="AE20" s="201">
        <f t="shared" si="14"/>
        <v>0</v>
      </c>
      <c r="AF20" s="201">
        <f t="shared" si="6"/>
        <v>0</v>
      </c>
      <c r="AG20" s="201">
        <f t="shared" si="2"/>
        <v>0</v>
      </c>
      <c r="AH20" s="234">
        <f t="shared" ref="AH20:AI20" si="18">SUM(AH21:AH22)</f>
        <v>0</v>
      </c>
      <c r="AI20" s="234">
        <f t="shared" si="18"/>
        <v>0</v>
      </c>
      <c r="AK20" s="295">
        <f t="shared" si="7"/>
        <v>0</v>
      </c>
    </row>
    <row r="21" spans="4:37" s="75" customFormat="1" hidden="1" x14ac:dyDescent="0.25">
      <c r="E21" s="72" t="s">
        <v>170</v>
      </c>
      <c r="F21" s="73"/>
      <c r="G21" s="73"/>
      <c r="H21" s="73"/>
      <c r="I21" s="74"/>
      <c r="J21" s="235" t="s">
        <v>175</v>
      </c>
      <c r="K21" s="236" t="s">
        <v>176</v>
      </c>
      <c r="L21" s="237"/>
      <c r="M21" s="237"/>
      <c r="N21" s="237"/>
      <c r="O21" s="237"/>
      <c r="P21" s="237">
        <f t="shared" ref="P21:P22" si="19">Q21-O21</f>
        <v>0</v>
      </c>
      <c r="Q21" s="237"/>
      <c r="R21" s="237"/>
      <c r="S21" s="237"/>
      <c r="T21" s="237"/>
      <c r="U21" s="201">
        <f t="shared" si="10"/>
        <v>0</v>
      </c>
      <c r="V21" s="237"/>
      <c r="W21" s="237"/>
      <c r="X21" s="237"/>
      <c r="Y21" s="237"/>
      <c r="Z21" s="237"/>
      <c r="AA21" s="237"/>
      <c r="AB21" s="237"/>
      <c r="AC21" s="237"/>
      <c r="AD21" s="237"/>
      <c r="AE21" s="201">
        <f t="shared" si="14"/>
        <v>0</v>
      </c>
      <c r="AF21" s="201">
        <f t="shared" si="6"/>
        <v>0</v>
      </c>
      <c r="AG21" s="201">
        <f t="shared" si="2"/>
        <v>0</v>
      </c>
      <c r="AH21" s="237"/>
      <c r="AI21" s="237"/>
      <c r="AK21" s="295">
        <f t="shared" si="7"/>
        <v>0</v>
      </c>
    </row>
    <row r="22" spans="4:37" s="75" customFormat="1" hidden="1" x14ac:dyDescent="0.25">
      <c r="E22" s="72" t="s">
        <v>170</v>
      </c>
      <c r="F22" s="73"/>
      <c r="G22" s="73"/>
      <c r="H22" s="73"/>
      <c r="I22" s="74"/>
      <c r="J22" s="235" t="s">
        <v>175</v>
      </c>
      <c r="K22" s="236" t="s">
        <v>176</v>
      </c>
      <c r="L22" s="237"/>
      <c r="M22" s="237"/>
      <c r="N22" s="237"/>
      <c r="O22" s="237"/>
      <c r="P22" s="237">
        <f t="shared" si="19"/>
        <v>0</v>
      </c>
      <c r="Q22" s="237"/>
      <c r="R22" s="237"/>
      <c r="S22" s="237"/>
      <c r="T22" s="237"/>
      <c r="U22" s="201">
        <f t="shared" si="10"/>
        <v>0</v>
      </c>
      <c r="V22" s="237"/>
      <c r="W22" s="237"/>
      <c r="X22" s="237"/>
      <c r="Y22" s="237"/>
      <c r="Z22" s="237"/>
      <c r="AA22" s="237"/>
      <c r="AB22" s="237"/>
      <c r="AC22" s="237"/>
      <c r="AD22" s="237"/>
      <c r="AE22" s="201">
        <f t="shared" si="14"/>
        <v>0</v>
      </c>
      <c r="AF22" s="201">
        <f t="shared" si="6"/>
        <v>0</v>
      </c>
      <c r="AG22" s="201">
        <f t="shared" si="2"/>
        <v>0</v>
      </c>
      <c r="AH22" s="237"/>
      <c r="AI22" s="237"/>
      <c r="AK22" s="295">
        <f t="shared" si="7"/>
        <v>0</v>
      </c>
    </row>
    <row r="23" spans="4:37" s="71" customFormat="1" hidden="1" x14ac:dyDescent="0.25">
      <c r="E23" s="68" t="s">
        <v>170</v>
      </c>
      <c r="F23" s="69"/>
      <c r="G23" s="69"/>
      <c r="H23" s="69"/>
      <c r="I23" s="70"/>
      <c r="J23" s="232" t="s">
        <v>177</v>
      </c>
      <c r="K23" s="233" t="s">
        <v>178</v>
      </c>
      <c r="L23" s="234">
        <f>SUM(L24:L24)</f>
        <v>0</v>
      </c>
      <c r="M23" s="234">
        <f t="shared" ref="M23:AD23" si="20">SUM(M24:M24)</f>
        <v>0</v>
      </c>
      <c r="N23" s="234">
        <f t="shared" si="20"/>
        <v>0</v>
      </c>
      <c r="O23" s="234">
        <f t="shared" si="20"/>
        <v>0</v>
      </c>
      <c r="P23" s="234">
        <f t="shared" si="20"/>
        <v>0</v>
      </c>
      <c r="Q23" s="234">
        <f t="shared" si="20"/>
        <v>0</v>
      </c>
      <c r="R23" s="234"/>
      <c r="S23" s="234">
        <f t="shared" si="20"/>
        <v>0</v>
      </c>
      <c r="T23" s="234">
        <f t="shared" si="20"/>
        <v>0</v>
      </c>
      <c r="U23" s="201">
        <f t="shared" si="10"/>
        <v>0</v>
      </c>
      <c r="V23" s="234">
        <f t="shared" si="20"/>
        <v>0</v>
      </c>
      <c r="W23" s="234">
        <f t="shared" si="20"/>
        <v>0</v>
      </c>
      <c r="X23" s="234">
        <f t="shared" si="20"/>
        <v>0</v>
      </c>
      <c r="Y23" s="234">
        <f t="shared" si="20"/>
        <v>0</v>
      </c>
      <c r="Z23" s="234">
        <f t="shared" si="20"/>
        <v>0</v>
      </c>
      <c r="AA23" s="234">
        <f t="shared" si="20"/>
        <v>0</v>
      </c>
      <c r="AB23" s="234">
        <f>SUM(AB24:AB24)</f>
        <v>0</v>
      </c>
      <c r="AC23" s="234">
        <f t="shared" si="20"/>
        <v>0</v>
      </c>
      <c r="AD23" s="234">
        <f t="shared" si="20"/>
        <v>0</v>
      </c>
      <c r="AE23" s="201">
        <f t="shared" si="14"/>
        <v>0</v>
      </c>
      <c r="AF23" s="201">
        <f t="shared" si="6"/>
        <v>0</v>
      </c>
      <c r="AG23" s="201">
        <f t="shared" si="2"/>
        <v>0</v>
      </c>
      <c r="AH23" s="234">
        <f t="shared" ref="AH23:AI23" si="21">SUM(AH24:AH24)</f>
        <v>0</v>
      </c>
      <c r="AI23" s="234">
        <f t="shared" si="21"/>
        <v>0</v>
      </c>
      <c r="AK23" s="295">
        <f t="shared" si="7"/>
        <v>0</v>
      </c>
    </row>
    <row r="24" spans="4:37" s="76" customFormat="1" hidden="1" x14ac:dyDescent="0.25">
      <c r="E24" s="72" t="s">
        <v>170</v>
      </c>
      <c r="F24" s="73"/>
      <c r="G24" s="73"/>
      <c r="H24" s="73"/>
      <c r="I24" s="74"/>
      <c r="J24" s="235" t="s">
        <v>179</v>
      </c>
      <c r="K24" s="236" t="s">
        <v>180</v>
      </c>
      <c r="L24" s="237"/>
      <c r="M24" s="237"/>
      <c r="N24" s="237"/>
      <c r="O24" s="237"/>
      <c r="P24" s="237">
        <f t="shared" ref="P24" si="22">Q24-O24</f>
        <v>0</v>
      </c>
      <c r="Q24" s="237"/>
      <c r="R24" s="237"/>
      <c r="S24" s="237"/>
      <c r="T24" s="237"/>
      <c r="U24" s="201">
        <f t="shared" si="10"/>
        <v>0</v>
      </c>
      <c r="V24" s="237"/>
      <c r="W24" s="237"/>
      <c r="X24" s="237"/>
      <c r="Y24" s="237"/>
      <c r="Z24" s="237"/>
      <c r="AA24" s="237"/>
      <c r="AB24" s="237"/>
      <c r="AC24" s="237"/>
      <c r="AD24" s="237"/>
      <c r="AE24" s="201">
        <f t="shared" si="14"/>
        <v>0</v>
      </c>
      <c r="AF24" s="201">
        <f t="shared" si="6"/>
        <v>0</v>
      </c>
      <c r="AG24" s="201">
        <f t="shared" si="2"/>
        <v>0</v>
      </c>
      <c r="AH24" s="237"/>
      <c r="AI24" s="237"/>
      <c r="AK24" s="295">
        <f t="shared" si="7"/>
        <v>0</v>
      </c>
    </row>
    <row r="25" spans="4:37" s="42" customFormat="1" ht="14.25" hidden="1" customHeight="1" x14ac:dyDescent="0.25">
      <c r="D25" s="89" t="s">
        <v>348</v>
      </c>
      <c r="E25" s="64" t="s">
        <v>170</v>
      </c>
      <c r="F25" s="66"/>
      <c r="G25" s="66"/>
      <c r="H25" s="66"/>
      <c r="I25" s="67"/>
      <c r="J25" s="229" t="s">
        <v>181</v>
      </c>
      <c r="K25" s="230" t="s">
        <v>182</v>
      </c>
      <c r="L25" s="231">
        <f>SUM(L26+L28+L30+L34)</f>
        <v>0</v>
      </c>
      <c r="M25" s="231">
        <f t="shared" ref="M25:AD25" si="23">SUM(M26+M28+M30+M34)</f>
        <v>0</v>
      </c>
      <c r="N25" s="231">
        <f t="shared" si="23"/>
        <v>0</v>
      </c>
      <c r="O25" s="231">
        <f t="shared" si="23"/>
        <v>0</v>
      </c>
      <c r="P25" s="231">
        <f t="shared" si="23"/>
        <v>0</v>
      </c>
      <c r="Q25" s="231">
        <f t="shared" si="23"/>
        <v>0</v>
      </c>
      <c r="R25" s="231"/>
      <c r="S25" s="231">
        <f t="shared" si="23"/>
        <v>0</v>
      </c>
      <c r="T25" s="231">
        <f t="shared" si="23"/>
        <v>0</v>
      </c>
      <c r="U25" s="201">
        <f t="shared" si="10"/>
        <v>0</v>
      </c>
      <c r="V25" s="231">
        <f t="shared" si="23"/>
        <v>0</v>
      </c>
      <c r="W25" s="231">
        <f t="shared" si="23"/>
        <v>0</v>
      </c>
      <c r="X25" s="231">
        <f t="shared" si="23"/>
        <v>0</v>
      </c>
      <c r="Y25" s="231">
        <f t="shared" si="23"/>
        <v>0</v>
      </c>
      <c r="Z25" s="231">
        <f t="shared" si="23"/>
        <v>0</v>
      </c>
      <c r="AA25" s="231">
        <f t="shared" si="23"/>
        <v>0</v>
      </c>
      <c r="AB25" s="231">
        <f t="shared" si="23"/>
        <v>0</v>
      </c>
      <c r="AC25" s="231">
        <f t="shared" si="23"/>
        <v>0</v>
      </c>
      <c r="AD25" s="231">
        <f t="shared" si="23"/>
        <v>0</v>
      </c>
      <c r="AE25" s="201">
        <f t="shared" si="14"/>
        <v>0</v>
      </c>
      <c r="AF25" s="201">
        <f t="shared" si="6"/>
        <v>0</v>
      </c>
      <c r="AG25" s="201">
        <f t="shared" si="2"/>
        <v>0</v>
      </c>
      <c r="AH25" s="231">
        <f t="shared" ref="AH25:AI25" si="24">SUM(AH26+AH28+AH30+AH34)</f>
        <v>0</v>
      </c>
      <c r="AI25" s="231">
        <f t="shared" si="24"/>
        <v>0</v>
      </c>
      <c r="AK25" s="295">
        <f t="shared" si="7"/>
        <v>0</v>
      </c>
    </row>
    <row r="26" spans="4:37" s="71" customFormat="1" hidden="1" x14ac:dyDescent="0.25">
      <c r="D26" s="90" t="s">
        <v>349</v>
      </c>
      <c r="E26" s="68" t="s">
        <v>170</v>
      </c>
      <c r="F26" s="69"/>
      <c r="G26" s="69"/>
      <c r="H26" s="69"/>
      <c r="I26" s="70"/>
      <c r="J26" s="232" t="s">
        <v>350</v>
      </c>
      <c r="K26" s="233" t="s">
        <v>351</v>
      </c>
      <c r="L26" s="234">
        <f>SUM(L27)</f>
        <v>0</v>
      </c>
      <c r="M26" s="234">
        <f t="shared" ref="M26:AI26" si="25">SUM(M27)</f>
        <v>0</v>
      </c>
      <c r="N26" s="234">
        <f t="shared" si="25"/>
        <v>0</v>
      </c>
      <c r="O26" s="234">
        <f t="shared" si="25"/>
        <v>0</v>
      </c>
      <c r="P26" s="234">
        <f t="shared" si="25"/>
        <v>0</v>
      </c>
      <c r="Q26" s="234">
        <f t="shared" si="25"/>
        <v>0</v>
      </c>
      <c r="R26" s="234"/>
      <c r="S26" s="234">
        <f t="shared" si="25"/>
        <v>0</v>
      </c>
      <c r="T26" s="234">
        <f t="shared" si="25"/>
        <v>0</v>
      </c>
      <c r="U26" s="201">
        <f t="shared" si="10"/>
        <v>0</v>
      </c>
      <c r="V26" s="234">
        <f t="shared" si="25"/>
        <v>0</v>
      </c>
      <c r="W26" s="234">
        <f t="shared" si="25"/>
        <v>0</v>
      </c>
      <c r="X26" s="234">
        <f t="shared" si="25"/>
        <v>0</v>
      </c>
      <c r="Y26" s="234">
        <f t="shared" si="25"/>
        <v>0</v>
      </c>
      <c r="Z26" s="234">
        <f t="shared" si="25"/>
        <v>0</v>
      </c>
      <c r="AA26" s="234">
        <f t="shared" si="25"/>
        <v>0</v>
      </c>
      <c r="AB26" s="234">
        <f t="shared" si="25"/>
        <v>0</v>
      </c>
      <c r="AC26" s="234">
        <f t="shared" si="25"/>
        <v>0</v>
      </c>
      <c r="AD26" s="234">
        <f t="shared" si="25"/>
        <v>0</v>
      </c>
      <c r="AE26" s="201">
        <f t="shared" si="14"/>
        <v>0</v>
      </c>
      <c r="AF26" s="201">
        <f t="shared" si="6"/>
        <v>0</v>
      </c>
      <c r="AG26" s="201">
        <f t="shared" si="2"/>
        <v>0</v>
      </c>
      <c r="AH26" s="234">
        <f t="shared" si="25"/>
        <v>0</v>
      </c>
      <c r="AI26" s="234">
        <f t="shared" si="25"/>
        <v>0</v>
      </c>
      <c r="AK26" s="295">
        <f t="shared" si="7"/>
        <v>0</v>
      </c>
    </row>
    <row r="27" spans="4:37" s="75" customFormat="1" ht="16.5" hidden="1" customHeight="1" x14ac:dyDescent="0.25">
      <c r="D27" s="91" t="s">
        <v>352</v>
      </c>
      <c r="E27" s="72" t="s">
        <v>170</v>
      </c>
      <c r="F27" s="73"/>
      <c r="G27" s="73"/>
      <c r="H27" s="73"/>
      <c r="I27" s="74"/>
      <c r="J27" s="238" t="s">
        <v>353</v>
      </c>
      <c r="K27" s="236" t="s">
        <v>351</v>
      </c>
      <c r="L27" s="237"/>
      <c r="M27" s="237"/>
      <c r="N27" s="237"/>
      <c r="O27" s="237"/>
      <c r="P27" s="237">
        <f>Q27-O27</f>
        <v>0</v>
      </c>
      <c r="Q27" s="237"/>
      <c r="R27" s="237"/>
      <c r="S27" s="237"/>
      <c r="T27" s="237"/>
      <c r="U27" s="201">
        <f t="shared" si="10"/>
        <v>0</v>
      </c>
      <c r="V27" s="237"/>
      <c r="W27" s="237"/>
      <c r="X27" s="237"/>
      <c r="Y27" s="237">
        <v>0</v>
      </c>
      <c r="Z27" s="237"/>
      <c r="AA27" s="237"/>
      <c r="AB27" s="237"/>
      <c r="AC27" s="237"/>
      <c r="AD27" s="237"/>
      <c r="AE27" s="201">
        <f t="shared" si="14"/>
        <v>0</v>
      </c>
      <c r="AF27" s="201">
        <f t="shared" si="6"/>
        <v>0</v>
      </c>
      <c r="AG27" s="201">
        <f t="shared" si="2"/>
        <v>0</v>
      </c>
      <c r="AH27" s="237"/>
      <c r="AI27" s="237"/>
      <c r="AK27" s="295">
        <f t="shared" si="7"/>
        <v>0</v>
      </c>
    </row>
    <row r="28" spans="4:37" s="71" customFormat="1" ht="16.5" hidden="1" customHeight="1" x14ac:dyDescent="0.25">
      <c r="D28" s="90" t="s">
        <v>349</v>
      </c>
      <c r="E28" s="68" t="s">
        <v>170</v>
      </c>
      <c r="F28" s="69"/>
      <c r="G28" s="69"/>
      <c r="H28" s="69"/>
      <c r="I28" s="70"/>
      <c r="J28" s="232" t="s">
        <v>354</v>
      </c>
      <c r="K28" s="233" t="s">
        <v>355</v>
      </c>
      <c r="L28" s="234">
        <f>SUM(L29)</f>
        <v>0</v>
      </c>
      <c r="M28" s="234">
        <f t="shared" ref="M28:AI28" si="26">SUM(M29)</f>
        <v>0</v>
      </c>
      <c r="N28" s="234">
        <f t="shared" si="26"/>
        <v>0</v>
      </c>
      <c r="O28" s="234">
        <f t="shared" si="26"/>
        <v>0</v>
      </c>
      <c r="P28" s="234">
        <f t="shared" si="26"/>
        <v>0</v>
      </c>
      <c r="Q28" s="234">
        <f t="shared" si="26"/>
        <v>0</v>
      </c>
      <c r="R28" s="234"/>
      <c r="S28" s="234">
        <f t="shared" si="26"/>
        <v>0</v>
      </c>
      <c r="T28" s="234">
        <f t="shared" si="26"/>
        <v>0</v>
      </c>
      <c r="U28" s="201">
        <f t="shared" si="10"/>
        <v>0</v>
      </c>
      <c r="V28" s="234">
        <f t="shared" si="26"/>
        <v>0</v>
      </c>
      <c r="W28" s="234">
        <f t="shared" si="26"/>
        <v>0</v>
      </c>
      <c r="X28" s="234">
        <f t="shared" si="26"/>
        <v>0</v>
      </c>
      <c r="Y28" s="234">
        <f t="shared" si="26"/>
        <v>0</v>
      </c>
      <c r="Z28" s="234">
        <f t="shared" si="26"/>
        <v>0</v>
      </c>
      <c r="AA28" s="234">
        <f t="shared" si="26"/>
        <v>0</v>
      </c>
      <c r="AB28" s="234">
        <f t="shared" si="26"/>
        <v>0</v>
      </c>
      <c r="AC28" s="234">
        <f t="shared" si="26"/>
        <v>0</v>
      </c>
      <c r="AD28" s="234">
        <f t="shared" si="26"/>
        <v>0</v>
      </c>
      <c r="AE28" s="201">
        <f t="shared" si="14"/>
        <v>0</v>
      </c>
      <c r="AF28" s="201">
        <f t="shared" si="6"/>
        <v>0</v>
      </c>
      <c r="AG28" s="201">
        <f t="shared" si="2"/>
        <v>0</v>
      </c>
      <c r="AH28" s="234">
        <f t="shared" si="26"/>
        <v>0</v>
      </c>
      <c r="AI28" s="234">
        <f t="shared" si="26"/>
        <v>0</v>
      </c>
      <c r="AK28" s="295">
        <f t="shared" si="7"/>
        <v>0</v>
      </c>
    </row>
    <row r="29" spans="4:37" s="75" customFormat="1" ht="16.5" hidden="1" customHeight="1" x14ac:dyDescent="0.25">
      <c r="D29" s="91" t="s">
        <v>352</v>
      </c>
      <c r="E29" s="72" t="s">
        <v>170</v>
      </c>
      <c r="F29" s="73"/>
      <c r="G29" s="73"/>
      <c r="H29" s="73"/>
      <c r="I29" s="74"/>
      <c r="J29" s="238" t="s">
        <v>356</v>
      </c>
      <c r="K29" s="236" t="s">
        <v>355</v>
      </c>
      <c r="L29" s="237"/>
      <c r="M29" s="237"/>
      <c r="N29" s="237"/>
      <c r="O29" s="237"/>
      <c r="P29" s="237">
        <f>Q29-O29</f>
        <v>0</v>
      </c>
      <c r="Q29" s="237"/>
      <c r="R29" s="237"/>
      <c r="S29" s="237"/>
      <c r="T29" s="237"/>
      <c r="U29" s="201">
        <f t="shared" si="10"/>
        <v>0</v>
      </c>
      <c r="V29" s="237"/>
      <c r="W29" s="237"/>
      <c r="X29" s="237"/>
      <c r="Y29" s="237">
        <v>0</v>
      </c>
      <c r="Z29" s="237"/>
      <c r="AA29" s="237"/>
      <c r="AB29" s="237"/>
      <c r="AC29" s="237"/>
      <c r="AD29" s="237"/>
      <c r="AE29" s="201">
        <f t="shared" si="14"/>
        <v>0</v>
      </c>
      <c r="AF29" s="201">
        <f t="shared" si="6"/>
        <v>0</v>
      </c>
      <c r="AG29" s="201">
        <f t="shared" si="2"/>
        <v>0</v>
      </c>
      <c r="AH29" s="237"/>
      <c r="AI29" s="237"/>
      <c r="AK29" s="295">
        <f t="shared" si="7"/>
        <v>0</v>
      </c>
    </row>
    <row r="30" spans="4:37" s="71" customFormat="1" hidden="1" x14ac:dyDescent="0.25">
      <c r="E30" s="68" t="s">
        <v>170</v>
      </c>
      <c r="F30" s="69"/>
      <c r="G30" s="69"/>
      <c r="H30" s="69"/>
      <c r="I30" s="70"/>
      <c r="J30" s="232" t="s">
        <v>183</v>
      </c>
      <c r="K30" s="233" t="s">
        <v>184</v>
      </c>
      <c r="L30" s="234">
        <f t="shared" ref="L30" si="27">SUM(L31:L33)</f>
        <v>0</v>
      </c>
      <c r="M30" s="234">
        <f>SUM(M31:M33)</f>
        <v>0</v>
      </c>
      <c r="N30" s="234">
        <f>SUM(N31:N33)</f>
        <v>0</v>
      </c>
      <c r="O30" s="234">
        <f t="shared" ref="O30:AD30" si="28">SUM(O31:O33)</f>
        <v>0</v>
      </c>
      <c r="P30" s="234">
        <f t="shared" si="28"/>
        <v>0</v>
      </c>
      <c r="Q30" s="234">
        <f t="shared" si="28"/>
        <v>0</v>
      </c>
      <c r="R30" s="234"/>
      <c r="S30" s="234">
        <f t="shared" si="28"/>
        <v>0</v>
      </c>
      <c r="T30" s="234">
        <f t="shared" si="28"/>
        <v>0</v>
      </c>
      <c r="U30" s="201">
        <f t="shared" si="10"/>
        <v>0</v>
      </c>
      <c r="V30" s="234">
        <f t="shared" si="28"/>
        <v>0</v>
      </c>
      <c r="W30" s="234">
        <f t="shared" si="28"/>
        <v>0</v>
      </c>
      <c r="X30" s="234">
        <f>SUM(X31:X33)</f>
        <v>0</v>
      </c>
      <c r="Y30" s="234">
        <f t="shared" ref="Y30" si="29">SUM(Y31:Y33)</f>
        <v>0</v>
      </c>
      <c r="Z30" s="234">
        <f t="shared" si="28"/>
        <v>0</v>
      </c>
      <c r="AA30" s="234">
        <f>SUM(AA31:AA33)</f>
        <v>0</v>
      </c>
      <c r="AB30" s="234">
        <f t="shared" si="28"/>
        <v>0</v>
      </c>
      <c r="AC30" s="234">
        <f t="shared" si="28"/>
        <v>0</v>
      </c>
      <c r="AD30" s="234">
        <f t="shared" si="28"/>
        <v>0</v>
      </c>
      <c r="AE30" s="201">
        <f t="shared" si="14"/>
        <v>0</v>
      </c>
      <c r="AF30" s="201">
        <f t="shared" si="6"/>
        <v>0</v>
      </c>
      <c r="AG30" s="201">
        <f t="shared" si="2"/>
        <v>0</v>
      </c>
      <c r="AH30" s="234">
        <f t="shared" ref="AH30:AI30" si="30">SUM(AH31:AH33)</f>
        <v>0</v>
      </c>
      <c r="AI30" s="234">
        <f t="shared" si="30"/>
        <v>0</v>
      </c>
      <c r="AK30" s="295">
        <f t="shared" si="7"/>
        <v>0</v>
      </c>
    </row>
    <row r="31" spans="4:37" s="75" customFormat="1" hidden="1" x14ac:dyDescent="0.25">
      <c r="E31" s="72" t="s">
        <v>170</v>
      </c>
      <c r="F31" s="73"/>
      <c r="G31" s="73"/>
      <c r="H31" s="73"/>
      <c r="I31" s="74"/>
      <c r="J31" s="238" t="s">
        <v>185</v>
      </c>
      <c r="K31" s="236" t="s">
        <v>184</v>
      </c>
      <c r="L31" s="237"/>
      <c r="M31" s="237"/>
      <c r="N31" s="237"/>
      <c r="O31" s="237"/>
      <c r="P31" s="237">
        <f t="shared" ref="P31:P33" si="31">Q31-O31</f>
        <v>0</v>
      </c>
      <c r="Q31" s="237"/>
      <c r="R31" s="237"/>
      <c r="S31" s="237"/>
      <c r="T31" s="237"/>
      <c r="U31" s="201">
        <f t="shared" si="10"/>
        <v>0</v>
      </c>
      <c r="V31" s="237"/>
      <c r="W31" s="237"/>
      <c r="X31" s="237"/>
      <c r="Y31" s="237"/>
      <c r="Z31" s="237"/>
      <c r="AA31" s="237"/>
      <c r="AB31" s="237"/>
      <c r="AC31" s="237"/>
      <c r="AD31" s="237"/>
      <c r="AE31" s="201">
        <f t="shared" si="14"/>
        <v>0</v>
      </c>
      <c r="AF31" s="201">
        <f t="shared" si="6"/>
        <v>0</v>
      </c>
      <c r="AG31" s="201">
        <f t="shared" si="2"/>
        <v>0</v>
      </c>
      <c r="AH31" s="237"/>
      <c r="AI31" s="237"/>
      <c r="AK31" s="295">
        <f t="shared" si="7"/>
        <v>0</v>
      </c>
    </row>
    <row r="32" spans="4:37" s="75" customFormat="1" hidden="1" x14ac:dyDescent="0.25">
      <c r="E32" s="72" t="s">
        <v>170</v>
      </c>
      <c r="F32" s="73"/>
      <c r="G32" s="73"/>
      <c r="H32" s="73"/>
      <c r="I32" s="74"/>
      <c r="J32" s="238" t="s">
        <v>185</v>
      </c>
      <c r="K32" s="236" t="s">
        <v>184</v>
      </c>
      <c r="L32" s="237"/>
      <c r="M32" s="237"/>
      <c r="N32" s="237"/>
      <c r="O32" s="237"/>
      <c r="P32" s="237">
        <f t="shared" si="31"/>
        <v>0</v>
      </c>
      <c r="Q32" s="237"/>
      <c r="R32" s="237"/>
      <c r="S32" s="237"/>
      <c r="T32" s="237"/>
      <c r="U32" s="201">
        <f t="shared" si="10"/>
        <v>0</v>
      </c>
      <c r="V32" s="237"/>
      <c r="W32" s="237"/>
      <c r="X32" s="237"/>
      <c r="Y32" s="237"/>
      <c r="Z32" s="237"/>
      <c r="AA32" s="237"/>
      <c r="AB32" s="237"/>
      <c r="AC32" s="237"/>
      <c r="AD32" s="237"/>
      <c r="AE32" s="201">
        <f t="shared" si="14"/>
        <v>0</v>
      </c>
      <c r="AF32" s="201">
        <f t="shared" si="6"/>
        <v>0</v>
      </c>
      <c r="AG32" s="201">
        <f t="shared" si="2"/>
        <v>0</v>
      </c>
      <c r="AH32" s="237"/>
      <c r="AI32" s="237"/>
      <c r="AK32" s="295">
        <f t="shared" si="7"/>
        <v>0</v>
      </c>
    </row>
    <row r="33" spans="5:37" s="75" customFormat="1" hidden="1" x14ac:dyDescent="0.25">
      <c r="E33" s="72" t="s">
        <v>170</v>
      </c>
      <c r="F33" s="73"/>
      <c r="G33" s="73"/>
      <c r="H33" s="73"/>
      <c r="I33" s="74"/>
      <c r="J33" s="238" t="s">
        <v>185</v>
      </c>
      <c r="K33" s="236" t="s">
        <v>184</v>
      </c>
      <c r="L33" s="237"/>
      <c r="M33" s="237"/>
      <c r="N33" s="237"/>
      <c r="O33" s="237"/>
      <c r="P33" s="237">
        <f t="shared" si="31"/>
        <v>0</v>
      </c>
      <c r="Q33" s="237"/>
      <c r="R33" s="237"/>
      <c r="S33" s="237"/>
      <c r="T33" s="237"/>
      <c r="U33" s="201">
        <f t="shared" si="10"/>
        <v>0</v>
      </c>
      <c r="V33" s="237"/>
      <c r="W33" s="237"/>
      <c r="X33" s="237"/>
      <c r="Y33" s="237"/>
      <c r="Z33" s="237"/>
      <c r="AA33" s="237"/>
      <c r="AB33" s="237"/>
      <c r="AC33" s="237"/>
      <c r="AD33" s="237"/>
      <c r="AE33" s="201">
        <f t="shared" si="14"/>
        <v>0</v>
      </c>
      <c r="AF33" s="201">
        <f t="shared" si="6"/>
        <v>0</v>
      </c>
      <c r="AG33" s="201">
        <f t="shared" si="2"/>
        <v>0</v>
      </c>
      <c r="AH33" s="237"/>
      <c r="AI33" s="237"/>
      <c r="AK33" s="295">
        <f t="shared" si="7"/>
        <v>0</v>
      </c>
    </row>
    <row r="34" spans="5:37" s="71" customFormat="1" hidden="1" x14ac:dyDescent="0.25">
      <c r="E34" s="68" t="s">
        <v>170</v>
      </c>
      <c r="F34" s="69"/>
      <c r="G34" s="69"/>
      <c r="H34" s="69"/>
      <c r="I34" s="70"/>
      <c r="J34" s="232" t="s">
        <v>186</v>
      </c>
      <c r="K34" s="233" t="s">
        <v>187</v>
      </c>
      <c r="L34" s="234">
        <f t="shared" ref="L34" si="32">SUM(L35:L36)</f>
        <v>0</v>
      </c>
      <c r="M34" s="234">
        <f>SUM(M35:M36)</f>
        <v>0</v>
      </c>
      <c r="N34" s="234">
        <f>SUM(N35:N36)</f>
        <v>0</v>
      </c>
      <c r="O34" s="234">
        <f t="shared" ref="O34:AD34" si="33">SUM(O35:O36)</f>
        <v>0</v>
      </c>
      <c r="P34" s="234">
        <f t="shared" si="33"/>
        <v>0</v>
      </c>
      <c r="Q34" s="234">
        <f t="shared" si="33"/>
        <v>0</v>
      </c>
      <c r="R34" s="234"/>
      <c r="S34" s="234">
        <f t="shared" si="33"/>
        <v>0</v>
      </c>
      <c r="T34" s="234">
        <f t="shared" si="33"/>
        <v>0</v>
      </c>
      <c r="U34" s="201">
        <f t="shared" si="10"/>
        <v>0</v>
      </c>
      <c r="V34" s="234">
        <f t="shared" si="33"/>
        <v>0</v>
      </c>
      <c r="W34" s="234">
        <f t="shared" si="33"/>
        <v>0</v>
      </c>
      <c r="X34" s="234">
        <f>SUM(X35:X36)</f>
        <v>0</v>
      </c>
      <c r="Y34" s="234">
        <f t="shared" ref="Y34" si="34">SUM(Y35:Y36)</f>
        <v>0</v>
      </c>
      <c r="Z34" s="234">
        <f t="shared" si="33"/>
        <v>0</v>
      </c>
      <c r="AA34" s="234">
        <f>SUM(AA35:AA36)</f>
        <v>0</v>
      </c>
      <c r="AB34" s="234">
        <f t="shared" si="33"/>
        <v>0</v>
      </c>
      <c r="AC34" s="234">
        <f t="shared" si="33"/>
        <v>0</v>
      </c>
      <c r="AD34" s="234">
        <f t="shared" si="33"/>
        <v>0</v>
      </c>
      <c r="AE34" s="201">
        <f t="shared" si="14"/>
        <v>0</v>
      </c>
      <c r="AF34" s="201">
        <f t="shared" si="6"/>
        <v>0</v>
      </c>
      <c r="AG34" s="201">
        <f t="shared" si="2"/>
        <v>0</v>
      </c>
      <c r="AH34" s="234">
        <f t="shared" ref="AH34:AI34" si="35">SUM(AH35:AH36)</f>
        <v>0</v>
      </c>
      <c r="AI34" s="234">
        <f t="shared" si="35"/>
        <v>0</v>
      </c>
      <c r="AK34" s="295">
        <f t="shared" si="7"/>
        <v>0</v>
      </c>
    </row>
    <row r="35" spans="5:37" s="76" customFormat="1" hidden="1" x14ac:dyDescent="0.25">
      <c r="E35" s="72" t="s">
        <v>170</v>
      </c>
      <c r="F35" s="73"/>
      <c r="G35" s="73"/>
      <c r="H35" s="73"/>
      <c r="I35" s="74"/>
      <c r="J35" s="238" t="s">
        <v>188</v>
      </c>
      <c r="K35" s="236" t="s">
        <v>189</v>
      </c>
      <c r="L35" s="237"/>
      <c r="M35" s="237"/>
      <c r="N35" s="237"/>
      <c r="O35" s="237"/>
      <c r="P35" s="237">
        <f t="shared" ref="P35:P36" si="36">Q35-O35</f>
        <v>0</v>
      </c>
      <c r="Q35" s="237"/>
      <c r="R35" s="237"/>
      <c r="S35" s="237"/>
      <c r="T35" s="237"/>
      <c r="U35" s="201">
        <f t="shared" si="10"/>
        <v>0</v>
      </c>
      <c r="V35" s="237"/>
      <c r="W35" s="237"/>
      <c r="X35" s="237"/>
      <c r="Y35" s="237"/>
      <c r="Z35" s="237"/>
      <c r="AA35" s="237"/>
      <c r="AB35" s="237"/>
      <c r="AC35" s="237"/>
      <c r="AD35" s="237"/>
      <c r="AE35" s="201">
        <f t="shared" si="14"/>
        <v>0</v>
      </c>
      <c r="AF35" s="201">
        <f t="shared" si="6"/>
        <v>0</v>
      </c>
      <c r="AG35" s="201">
        <f t="shared" si="2"/>
        <v>0</v>
      </c>
      <c r="AH35" s="237"/>
      <c r="AI35" s="237"/>
      <c r="AK35" s="295">
        <f t="shared" si="7"/>
        <v>0</v>
      </c>
    </row>
    <row r="36" spans="5:37" s="76" customFormat="1" hidden="1" x14ac:dyDescent="0.25">
      <c r="E36" s="72" t="s">
        <v>170</v>
      </c>
      <c r="F36" s="73"/>
      <c r="G36" s="73"/>
      <c r="H36" s="73"/>
      <c r="I36" s="74"/>
      <c r="J36" s="238" t="s">
        <v>188</v>
      </c>
      <c r="K36" s="236" t="s">
        <v>189</v>
      </c>
      <c r="L36" s="237"/>
      <c r="M36" s="237"/>
      <c r="N36" s="237"/>
      <c r="O36" s="237"/>
      <c r="P36" s="237">
        <f t="shared" si="36"/>
        <v>0</v>
      </c>
      <c r="Q36" s="237"/>
      <c r="R36" s="237"/>
      <c r="S36" s="237"/>
      <c r="T36" s="237"/>
      <c r="U36" s="201">
        <f t="shared" si="10"/>
        <v>0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01">
        <f t="shared" si="14"/>
        <v>0</v>
      </c>
      <c r="AF36" s="201">
        <f t="shared" si="6"/>
        <v>0</v>
      </c>
      <c r="AG36" s="201">
        <f t="shared" si="2"/>
        <v>0</v>
      </c>
      <c r="AH36" s="237"/>
      <c r="AI36" s="237"/>
      <c r="AK36" s="295">
        <f t="shared" si="7"/>
        <v>0</v>
      </c>
    </row>
    <row r="37" spans="5:37" s="42" customFormat="1" hidden="1" x14ac:dyDescent="0.25">
      <c r="E37" s="66" t="s">
        <v>190</v>
      </c>
      <c r="F37" s="66"/>
      <c r="G37" s="66"/>
      <c r="H37" s="66"/>
      <c r="I37" s="67"/>
      <c r="J37" s="229" t="s">
        <v>191</v>
      </c>
      <c r="K37" s="230" t="s">
        <v>192</v>
      </c>
      <c r="L37" s="231">
        <f t="shared" ref="L37:AD37" si="37">SUM(L38+L47)</f>
        <v>0</v>
      </c>
      <c r="M37" s="231">
        <f t="shared" si="37"/>
        <v>0</v>
      </c>
      <c r="N37" s="231">
        <f t="shared" si="37"/>
        <v>0</v>
      </c>
      <c r="O37" s="231">
        <f t="shared" si="37"/>
        <v>0</v>
      </c>
      <c r="P37" s="231">
        <f t="shared" si="37"/>
        <v>0</v>
      </c>
      <c r="Q37" s="231">
        <f t="shared" si="37"/>
        <v>0</v>
      </c>
      <c r="R37" s="231"/>
      <c r="S37" s="231">
        <f t="shared" si="37"/>
        <v>0</v>
      </c>
      <c r="T37" s="231">
        <f t="shared" si="37"/>
        <v>0</v>
      </c>
      <c r="U37" s="201">
        <f t="shared" si="10"/>
        <v>0</v>
      </c>
      <c r="V37" s="231">
        <f t="shared" si="37"/>
        <v>0</v>
      </c>
      <c r="W37" s="231">
        <f t="shared" si="37"/>
        <v>0</v>
      </c>
      <c r="X37" s="231">
        <f t="shared" si="37"/>
        <v>0</v>
      </c>
      <c r="Y37" s="231">
        <f t="shared" si="37"/>
        <v>0</v>
      </c>
      <c r="Z37" s="231">
        <f t="shared" si="37"/>
        <v>0</v>
      </c>
      <c r="AA37" s="231">
        <f t="shared" si="37"/>
        <v>0</v>
      </c>
      <c r="AB37" s="231">
        <f t="shared" si="37"/>
        <v>0</v>
      </c>
      <c r="AC37" s="231">
        <f t="shared" si="37"/>
        <v>0</v>
      </c>
      <c r="AD37" s="231">
        <f t="shared" si="37"/>
        <v>0</v>
      </c>
      <c r="AE37" s="201">
        <f t="shared" si="14"/>
        <v>0</v>
      </c>
      <c r="AF37" s="201">
        <f t="shared" si="6"/>
        <v>0</v>
      </c>
      <c r="AG37" s="201">
        <f t="shared" si="2"/>
        <v>0</v>
      </c>
      <c r="AH37" s="231">
        <f t="shared" ref="AH37:AI37" si="38">SUM(AH38+AH47)</f>
        <v>0</v>
      </c>
      <c r="AI37" s="231">
        <f t="shared" si="38"/>
        <v>0</v>
      </c>
      <c r="AK37" s="295">
        <f t="shared" si="7"/>
        <v>0</v>
      </c>
    </row>
    <row r="38" spans="5:37" s="71" customFormat="1" hidden="1" x14ac:dyDescent="0.25">
      <c r="E38" s="69" t="s">
        <v>190</v>
      </c>
      <c r="F38" s="69"/>
      <c r="G38" s="69"/>
      <c r="H38" s="69"/>
      <c r="I38" s="70"/>
      <c r="J38" s="232" t="s">
        <v>193</v>
      </c>
      <c r="K38" s="233" t="s">
        <v>194</v>
      </c>
      <c r="L38" s="234">
        <f t="shared" ref="L38" si="39">SUM(L39:L46)</f>
        <v>0</v>
      </c>
      <c r="M38" s="234">
        <f t="shared" ref="M38:AD38" si="40">SUM(M39:M46)</f>
        <v>0</v>
      </c>
      <c r="N38" s="234">
        <f t="shared" si="40"/>
        <v>0</v>
      </c>
      <c r="O38" s="234">
        <f t="shared" si="40"/>
        <v>0</v>
      </c>
      <c r="P38" s="234">
        <f t="shared" si="40"/>
        <v>0</v>
      </c>
      <c r="Q38" s="234">
        <f t="shared" si="40"/>
        <v>0</v>
      </c>
      <c r="R38" s="234"/>
      <c r="S38" s="234">
        <f t="shared" si="40"/>
        <v>0</v>
      </c>
      <c r="T38" s="234">
        <f t="shared" si="40"/>
        <v>0</v>
      </c>
      <c r="U38" s="201">
        <f t="shared" si="10"/>
        <v>0</v>
      </c>
      <c r="V38" s="234">
        <f t="shared" si="40"/>
        <v>0</v>
      </c>
      <c r="W38" s="234">
        <f t="shared" si="40"/>
        <v>0</v>
      </c>
      <c r="X38" s="234">
        <f t="shared" si="40"/>
        <v>0</v>
      </c>
      <c r="Y38" s="234">
        <f t="shared" si="40"/>
        <v>0</v>
      </c>
      <c r="Z38" s="234">
        <f t="shared" si="40"/>
        <v>0</v>
      </c>
      <c r="AA38" s="234">
        <f t="shared" si="40"/>
        <v>0</v>
      </c>
      <c r="AB38" s="234">
        <f t="shared" si="40"/>
        <v>0</v>
      </c>
      <c r="AC38" s="234">
        <f t="shared" si="40"/>
        <v>0</v>
      </c>
      <c r="AD38" s="234">
        <f t="shared" si="40"/>
        <v>0</v>
      </c>
      <c r="AE38" s="201">
        <f t="shared" si="14"/>
        <v>0</v>
      </c>
      <c r="AF38" s="201">
        <f t="shared" si="6"/>
        <v>0</v>
      </c>
      <c r="AG38" s="201">
        <f t="shared" si="2"/>
        <v>0</v>
      </c>
      <c r="AH38" s="234">
        <f t="shared" ref="AH38:AI38" si="41">SUM(AH39:AH46)</f>
        <v>0</v>
      </c>
      <c r="AI38" s="234">
        <f t="shared" si="41"/>
        <v>0</v>
      </c>
      <c r="AK38" s="295">
        <f t="shared" si="7"/>
        <v>0</v>
      </c>
    </row>
    <row r="39" spans="5:37" s="76" customFormat="1" ht="27" hidden="1" x14ac:dyDescent="0.25">
      <c r="E39" s="72" t="s">
        <v>190</v>
      </c>
      <c r="F39" s="73"/>
      <c r="G39" s="73"/>
      <c r="H39" s="73"/>
      <c r="I39" s="74"/>
      <c r="J39" s="238" t="s">
        <v>195</v>
      </c>
      <c r="K39" s="236" t="s">
        <v>196</v>
      </c>
      <c r="L39" s="237"/>
      <c r="M39" s="237"/>
      <c r="N39" s="237"/>
      <c r="O39" s="237"/>
      <c r="P39" s="237">
        <f t="shared" ref="P39:P46" si="42">Q39-O39</f>
        <v>0</v>
      </c>
      <c r="Q39" s="237"/>
      <c r="R39" s="237"/>
      <c r="S39" s="237"/>
      <c r="T39" s="237"/>
      <c r="U39" s="201">
        <f t="shared" si="10"/>
        <v>0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01">
        <f t="shared" si="14"/>
        <v>0</v>
      </c>
      <c r="AF39" s="201">
        <f t="shared" si="6"/>
        <v>0</v>
      </c>
      <c r="AG39" s="201">
        <f t="shared" si="2"/>
        <v>0</v>
      </c>
      <c r="AH39" s="237"/>
      <c r="AI39" s="237"/>
      <c r="AK39" s="295">
        <f t="shared" si="7"/>
        <v>0</v>
      </c>
    </row>
    <row r="40" spans="5:37" s="76" customFormat="1" ht="27" hidden="1" x14ac:dyDescent="0.25">
      <c r="E40" s="72" t="s">
        <v>190</v>
      </c>
      <c r="F40" s="73"/>
      <c r="G40" s="73"/>
      <c r="H40" s="73"/>
      <c r="I40" s="74"/>
      <c r="J40" s="238" t="s">
        <v>195</v>
      </c>
      <c r="K40" s="236" t="s">
        <v>197</v>
      </c>
      <c r="L40" s="237"/>
      <c r="M40" s="237"/>
      <c r="N40" s="237"/>
      <c r="O40" s="237"/>
      <c r="P40" s="237">
        <f t="shared" si="42"/>
        <v>0</v>
      </c>
      <c r="Q40" s="237"/>
      <c r="R40" s="237"/>
      <c r="S40" s="237"/>
      <c r="T40" s="237"/>
      <c r="U40" s="201">
        <f t="shared" si="10"/>
        <v>0</v>
      </c>
      <c r="V40" s="237"/>
      <c r="W40" s="237"/>
      <c r="X40" s="237"/>
      <c r="Y40" s="237"/>
      <c r="Z40" s="237"/>
      <c r="AA40" s="237"/>
      <c r="AB40" s="237"/>
      <c r="AC40" s="237"/>
      <c r="AD40" s="237"/>
      <c r="AE40" s="201">
        <f t="shared" si="14"/>
        <v>0</v>
      </c>
      <c r="AF40" s="201">
        <f t="shared" si="6"/>
        <v>0</v>
      </c>
      <c r="AG40" s="201">
        <f t="shared" si="2"/>
        <v>0</v>
      </c>
      <c r="AH40" s="237"/>
      <c r="AI40" s="237"/>
      <c r="AK40" s="295">
        <f t="shared" si="7"/>
        <v>0</v>
      </c>
    </row>
    <row r="41" spans="5:37" s="76" customFormat="1" ht="27" hidden="1" x14ac:dyDescent="0.25">
      <c r="E41" s="72" t="s">
        <v>190</v>
      </c>
      <c r="F41" s="73"/>
      <c r="G41" s="73"/>
      <c r="H41" s="73"/>
      <c r="I41" s="74"/>
      <c r="J41" s="238" t="s">
        <v>195</v>
      </c>
      <c r="K41" s="236" t="s">
        <v>198</v>
      </c>
      <c r="L41" s="237"/>
      <c r="M41" s="237"/>
      <c r="N41" s="237"/>
      <c r="O41" s="237"/>
      <c r="P41" s="237">
        <f t="shared" si="42"/>
        <v>0</v>
      </c>
      <c r="Q41" s="237"/>
      <c r="R41" s="237"/>
      <c r="S41" s="237"/>
      <c r="T41" s="237"/>
      <c r="U41" s="201">
        <f t="shared" si="10"/>
        <v>0</v>
      </c>
      <c r="V41" s="237"/>
      <c r="W41" s="237"/>
      <c r="X41" s="237"/>
      <c r="Y41" s="237"/>
      <c r="Z41" s="237"/>
      <c r="AA41" s="237"/>
      <c r="AB41" s="237"/>
      <c r="AC41" s="237"/>
      <c r="AD41" s="237"/>
      <c r="AE41" s="201">
        <f t="shared" si="14"/>
        <v>0</v>
      </c>
      <c r="AF41" s="201">
        <f t="shared" si="6"/>
        <v>0</v>
      </c>
      <c r="AG41" s="201">
        <f t="shared" si="2"/>
        <v>0</v>
      </c>
      <c r="AH41" s="237"/>
      <c r="AI41" s="237"/>
      <c r="AK41" s="295">
        <f t="shared" si="7"/>
        <v>0</v>
      </c>
    </row>
    <row r="42" spans="5:37" s="76" customFormat="1" hidden="1" x14ac:dyDescent="0.25">
      <c r="E42" s="72" t="s">
        <v>190</v>
      </c>
      <c r="F42" s="73"/>
      <c r="G42" s="73"/>
      <c r="H42" s="73"/>
      <c r="I42" s="74"/>
      <c r="J42" s="238" t="s">
        <v>195</v>
      </c>
      <c r="K42" s="236" t="s">
        <v>199</v>
      </c>
      <c r="L42" s="237"/>
      <c r="M42" s="237"/>
      <c r="N42" s="237"/>
      <c r="O42" s="237"/>
      <c r="P42" s="237">
        <f t="shared" si="42"/>
        <v>0</v>
      </c>
      <c r="Q42" s="237"/>
      <c r="R42" s="237"/>
      <c r="S42" s="237"/>
      <c r="T42" s="237"/>
      <c r="U42" s="201">
        <f t="shared" si="10"/>
        <v>0</v>
      </c>
      <c r="V42" s="237"/>
      <c r="W42" s="237"/>
      <c r="X42" s="237"/>
      <c r="Y42" s="237"/>
      <c r="Z42" s="237"/>
      <c r="AA42" s="237"/>
      <c r="AB42" s="237"/>
      <c r="AC42" s="237"/>
      <c r="AD42" s="237"/>
      <c r="AE42" s="201">
        <f t="shared" si="14"/>
        <v>0</v>
      </c>
      <c r="AF42" s="201">
        <f t="shared" si="6"/>
        <v>0</v>
      </c>
      <c r="AG42" s="201">
        <f t="shared" si="2"/>
        <v>0</v>
      </c>
      <c r="AH42" s="237"/>
      <c r="AI42" s="237"/>
      <c r="AK42" s="295">
        <f t="shared" si="7"/>
        <v>0</v>
      </c>
    </row>
    <row r="43" spans="5:37" s="76" customFormat="1" ht="27" hidden="1" x14ac:dyDescent="0.25">
      <c r="E43" s="72" t="s">
        <v>190</v>
      </c>
      <c r="F43" s="73"/>
      <c r="G43" s="73"/>
      <c r="H43" s="73"/>
      <c r="I43" s="74"/>
      <c r="J43" s="238" t="s">
        <v>195</v>
      </c>
      <c r="K43" s="236" t="s">
        <v>200</v>
      </c>
      <c r="L43" s="237"/>
      <c r="M43" s="237"/>
      <c r="N43" s="237"/>
      <c r="O43" s="237"/>
      <c r="P43" s="237">
        <f t="shared" si="42"/>
        <v>0</v>
      </c>
      <c r="Q43" s="237"/>
      <c r="R43" s="237"/>
      <c r="S43" s="237"/>
      <c r="T43" s="237"/>
      <c r="U43" s="201">
        <f t="shared" si="10"/>
        <v>0</v>
      </c>
      <c r="V43" s="237"/>
      <c r="W43" s="237"/>
      <c r="X43" s="237"/>
      <c r="Y43" s="237"/>
      <c r="Z43" s="237"/>
      <c r="AA43" s="237"/>
      <c r="AB43" s="237"/>
      <c r="AC43" s="237"/>
      <c r="AD43" s="237"/>
      <c r="AE43" s="201">
        <f t="shared" si="14"/>
        <v>0</v>
      </c>
      <c r="AF43" s="201">
        <f t="shared" si="6"/>
        <v>0</v>
      </c>
      <c r="AG43" s="201">
        <f t="shared" si="2"/>
        <v>0</v>
      </c>
      <c r="AH43" s="237"/>
      <c r="AI43" s="237"/>
      <c r="AK43" s="295">
        <f t="shared" si="7"/>
        <v>0</v>
      </c>
    </row>
    <row r="44" spans="5:37" s="75" customFormat="1" hidden="1" x14ac:dyDescent="0.25">
      <c r="E44" s="72" t="s">
        <v>190</v>
      </c>
      <c r="F44" s="73"/>
      <c r="G44" s="73"/>
      <c r="H44" s="73"/>
      <c r="I44" s="74"/>
      <c r="J44" s="238" t="s">
        <v>201</v>
      </c>
      <c r="K44" s="236" t="s">
        <v>202</v>
      </c>
      <c r="L44" s="237"/>
      <c r="M44" s="237"/>
      <c r="N44" s="237"/>
      <c r="O44" s="237"/>
      <c r="P44" s="237">
        <f t="shared" si="42"/>
        <v>0</v>
      </c>
      <c r="Q44" s="237"/>
      <c r="R44" s="237"/>
      <c r="S44" s="237"/>
      <c r="T44" s="237"/>
      <c r="U44" s="201">
        <f t="shared" si="10"/>
        <v>0</v>
      </c>
      <c r="V44" s="237"/>
      <c r="W44" s="237"/>
      <c r="X44" s="237"/>
      <c r="Y44" s="237"/>
      <c r="Z44" s="237"/>
      <c r="AA44" s="237"/>
      <c r="AB44" s="237"/>
      <c r="AC44" s="237"/>
      <c r="AD44" s="237"/>
      <c r="AE44" s="201">
        <f t="shared" si="14"/>
        <v>0</v>
      </c>
      <c r="AF44" s="201">
        <f t="shared" si="6"/>
        <v>0</v>
      </c>
      <c r="AG44" s="201">
        <f t="shared" si="2"/>
        <v>0</v>
      </c>
      <c r="AH44" s="237"/>
      <c r="AI44" s="237"/>
      <c r="AK44" s="295">
        <f t="shared" si="7"/>
        <v>0</v>
      </c>
    </row>
    <row r="45" spans="5:37" s="75" customFormat="1" hidden="1" x14ac:dyDescent="0.25">
      <c r="E45" s="72" t="s">
        <v>190</v>
      </c>
      <c r="F45" s="73"/>
      <c r="G45" s="73"/>
      <c r="H45" s="73"/>
      <c r="I45" s="74"/>
      <c r="J45" s="238" t="s">
        <v>201</v>
      </c>
      <c r="K45" s="236" t="s">
        <v>203</v>
      </c>
      <c r="L45" s="237"/>
      <c r="M45" s="237"/>
      <c r="N45" s="237"/>
      <c r="O45" s="237"/>
      <c r="P45" s="237">
        <f t="shared" si="42"/>
        <v>0</v>
      </c>
      <c r="Q45" s="237"/>
      <c r="R45" s="237"/>
      <c r="S45" s="237"/>
      <c r="T45" s="237"/>
      <c r="U45" s="201">
        <f t="shared" si="10"/>
        <v>0</v>
      </c>
      <c r="V45" s="237"/>
      <c r="W45" s="237"/>
      <c r="X45" s="237"/>
      <c r="Y45" s="237"/>
      <c r="Z45" s="237"/>
      <c r="AA45" s="237"/>
      <c r="AB45" s="237"/>
      <c r="AC45" s="237"/>
      <c r="AD45" s="237"/>
      <c r="AE45" s="201">
        <f t="shared" si="14"/>
        <v>0</v>
      </c>
      <c r="AF45" s="201">
        <f t="shared" si="6"/>
        <v>0</v>
      </c>
      <c r="AG45" s="201">
        <f t="shared" si="2"/>
        <v>0</v>
      </c>
      <c r="AH45" s="237"/>
      <c r="AI45" s="237"/>
      <c r="AK45" s="295">
        <f t="shared" si="7"/>
        <v>0</v>
      </c>
    </row>
    <row r="46" spans="5:37" s="75" customFormat="1" hidden="1" x14ac:dyDescent="0.25">
      <c r="E46" s="72" t="s">
        <v>190</v>
      </c>
      <c r="F46" s="73"/>
      <c r="G46" s="73"/>
      <c r="H46" s="73"/>
      <c r="I46" s="74"/>
      <c r="J46" s="238" t="s">
        <v>201</v>
      </c>
      <c r="K46" s="236" t="s">
        <v>203</v>
      </c>
      <c r="L46" s="237"/>
      <c r="M46" s="237"/>
      <c r="N46" s="237"/>
      <c r="O46" s="237"/>
      <c r="P46" s="237">
        <f t="shared" si="42"/>
        <v>0</v>
      </c>
      <c r="Q46" s="237"/>
      <c r="R46" s="237"/>
      <c r="S46" s="237"/>
      <c r="T46" s="237"/>
      <c r="U46" s="201">
        <f t="shared" si="10"/>
        <v>0</v>
      </c>
      <c r="V46" s="237"/>
      <c r="W46" s="237"/>
      <c r="X46" s="237"/>
      <c r="Y46" s="237"/>
      <c r="Z46" s="237"/>
      <c r="AA46" s="237"/>
      <c r="AB46" s="237"/>
      <c r="AC46" s="237"/>
      <c r="AD46" s="237"/>
      <c r="AE46" s="201">
        <f t="shared" si="14"/>
        <v>0</v>
      </c>
      <c r="AF46" s="201">
        <f t="shared" si="6"/>
        <v>0</v>
      </c>
      <c r="AG46" s="201">
        <f t="shared" si="2"/>
        <v>0</v>
      </c>
      <c r="AH46" s="237"/>
      <c r="AI46" s="237"/>
      <c r="AK46" s="295">
        <f t="shared" si="7"/>
        <v>0</v>
      </c>
    </row>
    <row r="47" spans="5:37" s="71" customFormat="1" hidden="1" x14ac:dyDescent="0.25">
      <c r="E47" s="69" t="s">
        <v>190</v>
      </c>
      <c r="F47" s="69"/>
      <c r="G47" s="69"/>
      <c r="H47" s="69"/>
      <c r="I47" s="70"/>
      <c r="J47" s="232" t="s">
        <v>204</v>
      </c>
      <c r="K47" s="233" t="s">
        <v>205</v>
      </c>
      <c r="L47" s="234">
        <f t="shared" ref="L47" si="43">SUM(L48:L55)</f>
        <v>0</v>
      </c>
      <c r="M47" s="234">
        <f>SUM(M48:M55)</f>
        <v>0</v>
      </c>
      <c r="N47" s="234">
        <f>SUM(N48:N55)</f>
        <v>0</v>
      </c>
      <c r="O47" s="234">
        <f>SUM(O48:O55)</f>
        <v>0</v>
      </c>
      <c r="P47" s="234">
        <f t="shared" ref="P47:AD47" si="44">SUM(P48:P55)</f>
        <v>0</v>
      </c>
      <c r="Q47" s="234">
        <f>SUM(Q48:Q55)</f>
        <v>0</v>
      </c>
      <c r="R47" s="234"/>
      <c r="S47" s="234">
        <f t="shared" si="44"/>
        <v>0</v>
      </c>
      <c r="T47" s="234">
        <f t="shared" si="44"/>
        <v>0</v>
      </c>
      <c r="U47" s="201">
        <f t="shared" si="10"/>
        <v>0</v>
      </c>
      <c r="V47" s="234">
        <f t="shared" si="44"/>
        <v>0</v>
      </c>
      <c r="W47" s="234">
        <f t="shared" si="44"/>
        <v>0</v>
      </c>
      <c r="X47" s="234">
        <f t="shared" si="44"/>
        <v>0</v>
      </c>
      <c r="Y47" s="234">
        <f t="shared" si="44"/>
        <v>0</v>
      </c>
      <c r="Z47" s="234">
        <f t="shared" si="44"/>
        <v>0</v>
      </c>
      <c r="AA47" s="234">
        <f t="shared" si="44"/>
        <v>0</v>
      </c>
      <c r="AB47" s="234">
        <f t="shared" si="44"/>
        <v>0</v>
      </c>
      <c r="AC47" s="234">
        <f t="shared" si="44"/>
        <v>0</v>
      </c>
      <c r="AD47" s="234">
        <f t="shared" si="44"/>
        <v>0</v>
      </c>
      <c r="AE47" s="201">
        <f t="shared" ref="AE47:AE80" si="45">SUM(V47:AD47)</f>
        <v>0</v>
      </c>
      <c r="AF47" s="201">
        <f t="shared" ref="AF47:AF98" si="46">SUM(U47+AE47)</f>
        <v>0</v>
      </c>
      <c r="AG47" s="201">
        <f t="shared" ref="AG47:AG72" si="47">SUM(AF47:AF47)</f>
        <v>0</v>
      </c>
      <c r="AH47" s="234">
        <f t="shared" ref="AH47:AI47" si="48">SUM(AH48:AH55)</f>
        <v>0</v>
      </c>
      <c r="AI47" s="234">
        <f t="shared" si="48"/>
        <v>0</v>
      </c>
      <c r="AK47" s="295">
        <f t="shared" ref="AK47:AK72" si="49">SUM(S47+AE47)</f>
        <v>0</v>
      </c>
    </row>
    <row r="48" spans="5:37" s="76" customFormat="1" ht="27" hidden="1" x14ac:dyDescent="0.25">
      <c r="E48" s="72" t="s">
        <v>190</v>
      </c>
      <c r="F48" s="73"/>
      <c r="G48" s="73"/>
      <c r="H48" s="73"/>
      <c r="I48" s="74"/>
      <c r="J48" s="238" t="s">
        <v>206</v>
      </c>
      <c r="K48" s="236" t="s">
        <v>207</v>
      </c>
      <c r="L48" s="239"/>
      <c r="M48" s="237"/>
      <c r="N48" s="237"/>
      <c r="O48" s="237"/>
      <c r="P48" s="237">
        <f t="shared" ref="P48:P55" si="50">Q48-O48</f>
        <v>0</v>
      </c>
      <c r="Q48" s="237"/>
      <c r="R48" s="237"/>
      <c r="S48" s="239"/>
      <c r="T48" s="239"/>
      <c r="U48" s="201">
        <f t="shared" si="10"/>
        <v>0</v>
      </c>
      <c r="V48" s="239"/>
      <c r="W48" s="239"/>
      <c r="X48" s="239"/>
      <c r="Y48" s="239"/>
      <c r="Z48" s="237"/>
      <c r="AA48" s="239"/>
      <c r="AB48" s="239"/>
      <c r="AC48" s="239"/>
      <c r="AD48" s="239"/>
      <c r="AE48" s="201">
        <f t="shared" si="45"/>
        <v>0</v>
      </c>
      <c r="AF48" s="201">
        <f t="shared" si="46"/>
        <v>0</v>
      </c>
      <c r="AG48" s="201">
        <f t="shared" si="47"/>
        <v>0</v>
      </c>
      <c r="AH48" s="239"/>
      <c r="AI48" s="239"/>
      <c r="AK48" s="295">
        <f t="shared" si="49"/>
        <v>0</v>
      </c>
    </row>
    <row r="49" spans="5:37" s="76" customFormat="1" ht="27" hidden="1" x14ac:dyDescent="0.25">
      <c r="E49" s="72" t="s">
        <v>190</v>
      </c>
      <c r="F49" s="73"/>
      <c r="G49" s="73"/>
      <c r="H49" s="73"/>
      <c r="I49" s="74"/>
      <c r="J49" s="238" t="s">
        <v>206</v>
      </c>
      <c r="K49" s="236" t="s">
        <v>207</v>
      </c>
      <c r="L49" s="239"/>
      <c r="M49" s="237"/>
      <c r="N49" s="237"/>
      <c r="O49" s="237"/>
      <c r="P49" s="237">
        <f t="shared" si="50"/>
        <v>0</v>
      </c>
      <c r="Q49" s="237"/>
      <c r="R49" s="237"/>
      <c r="S49" s="239"/>
      <c r="T49" s="239"/>
      <c r="U49" s="201">
        <f t="shared" si="10"/>
        <v>0</v>
      </c>
      <c r="V49" s="239"/>
      <c r="W49" s="239"/>
      <c r="X49" s="239"/>
      <c r="Y49" s="239"/>
      <c r="Z49" s="237"/>
      <c r="AA49" s="239"/>
      <c r="AB49" s="239"/>
      <c r="AC49" s="239"/>
      <c r="AD49" s="239"/>
      <c r="AE49" s="201">
        <f t="shared" si="45"/>
        <v>0</v>
      </c>
      <c r="AF49" s="201">
        <f t="shared" si="46"/>
        <v>0</v>
      </c>
      <c r="AG49" s="201">
        <f t="shared" si="47"/>
        <v>0</v>
      </c>
      <c r="AH49" s="239"/>
      <c r="AI49" s="239"/>
      <c r="AK49" s="295">
        <f t="shared" si="49"/>
        <v>0</v>
      </c>
    </row>
    <row r="50" spans="5:37" s="76" customFormat="1" ht="27" hidden="1" x14ac:dyDescent="0.25">
      <c r="E50" s="72" t="s">
        <v>190</v>
      </c>
      <c r="F50" s="73"/>
      <c r="G50" s="73"/>
      <c r="H50" s="73"/>
      <c r="I50" s="74"/>
      <c r="J50" s="238" t="s">
        <v>206</v>
      </c>
      <c r="K50" s="236" t="s">
        <v>207</v>
      </c>
      <c r="L50" s="237"/>
      <c r="M50" s="237"/>
      <c r="N50" s="237"/>
      <c r="O50" s="237"/>
      <c r="P50" s="237">
        <f t="shared" si="50"/>
        <v>0</v>
      </c>
      <c r="Q50" s="237"/>
      <c r="R50" s="237"/>
      <c r="S50" s="237"/>
      <c r="T50" s="237"/>
      <c r="U50" s="201">
        <f t="shared" si="10"/>
        <v>0</v>
      </c>
      <c r="V50" s="237"/>
      <c r="W50" s="237"/>
      <c r="X50" s="237"/>
      <c r="Y50" s="237"/>
      <c r="Z50" s="237"/>
      <c r="AA50" s="237"/>
      <c r="AB50" s="237"/>
      <c r="AC50" s="237"/>
      <c r="AD50" s="237"/>
      <c r="AE50" s="201">
        <f t="shared" si="45"/>
        <v>0</v>
      </c>
      <c r="AF50" s="201">
        <f t="shared" si="46"/>
        <v>0</v>
      </c>
      <c r="AG50" s="201">
        <f t="shared" si="47"/>
        <v>0</v>
      </c>
      <c r="AH50" s="237"/>
      <c r="AI50" s="237"/>
      <c r="AK50" s="295">
        <f t="shared" si="49"/>
        <v>0</v>
      </c>
    </row>
    <row r="51" spans="5:37" s="76" customFormat="1" ht="27" hidden="1" x14ac:dyDescent="0.25">
      <c r="E51" s="72" t="s">
        <v>190</v>
      </c>
      <c r="F51" s="73"/>
      <c r="G51" s="73"/>
      <c r="H51" s="73"/>
      <c r="I51" s="74"/>
      <c r="J51" s="238" t="s">
        <v>206</v>
      </c>
      <c r="K51" s="236" t="s">
        <v>207</v>
      </c>
      <c r="L51" s="237"/>
      <c r="M51" s="237"/>
      <c r="N51" s="237"/>
      <c r="O51" s="237"/>
      <c r="P51" s="237">
        <f t="shared" si="50"/>
        <v>0</v>
      </c>
      <c r="Q51" s="237"/>
      <c r="R51" s="237"/>
      <c r="S51" s="237"/>
      <c r="T51" s="237"/>
      <c r="U51" s="201">
        <f t="shared" si="10"/>
        <v>0</v>
      </c>
      <c r="V51" s="237"/>
      <c r="W51" s="237"/>
      <c r="X51" s="237"/>
      <c r="Y51" s="237"/>
      <c r="Z51" s="237"/>
      <c r="AA51" s="237"/>
      <c r="AB51" s="237"/>
      <c r="AC51" s="237"/>
      <c r="AD51" s="237"/>
      <c r="AE51" s="201">
        <f t="shared" si="45"/>
        <v>0</v>
      </c>
      <c r="AF51" s="201">
        <f t="shared" si="46"/>
        <v>0</v>
      </c>
      <c r="AG51" s="201">
        <f t="shared" si="47"/>
        <v>0</v>
      </c>
      <c r="AH51" s="237"/>
      <c r="AI51" s="237"/>
      <c r="AK51" s="295">
        <f t="shared" si="49"/>
        <v>0</v>
      </c>
    </row>
    <row r="52" spans="5:37" s="76" customFormat="1" ht="27" hidden="1" x14ac:dyDescent="0.25">
      <c r="E52" s="72" t="s">
        <v>190</v>
      </c>
      <c r="F52" s="73"/>
      <c r="G52" s="73"/>
      <c r="H52" s="73"/>
      <c r="I52" s="74"/>
      <c r="J52" s="238" t="s">
        <v>206</v>
      </c>
      <c r="K52" s="236" t="s">
        <v>207</v>
      </c>
      <c r="L52" s="237"/>
      <c r="M52" s="237"/>
      <c r="N52" s="237"/>
      <c r="O52" s="237"/>
      <c r="P52" s="237">
        <f t="shared" si="50"/>
        <v>0</v>
      </c>
      <c r="Q52" s="237"/>
      <c r="R52" s="237"/>
      <c r="S52" s="237"/>
      <c r="T52" s="237"/>
      <c r="U52" s="201">
        <f t="shared" si="10"/>
        <v>0</v>
      </c>
      <c r="V52" s="237"/>
      <c r="W52" s="237"/>
      <c r="X52" s="237"/>
      <c r="Y52" s="237"/>
      <c r="Z52" s="237"/>
      <c r="AA52" s="237"/>
      <c r="AB52" s="237"/>
      <c r="AC52" s="237"/>
      <c r="AD52" s="237"/>
      <c r="AE52" s="201">
        <f t="shared" si="45"/>
        <v>0</v>
      </c>
      <c r="AF52" s="201">
        <f t="shared" si="46"/>
        <v>0</v>
      </c>
      <c r="AG52" s="201">
        <f t="shared" si="47"/>
        <v>0</v>
      </c>
      <c r="AH52" s="237"/>
      <c r="AI52" s="237"/>
      <c r="AK52" s="295">
        <f t="shared" si="49"/>
        <v>0</v>
      </c>
    </row>
    <row r="53" spans="5:37" s="76" customFormat="1" hidden="1" x14ac:dyDescent="0.25">
      <c r="E53" s="72" t="s">
        <v>190</v>
      </c>
      <c r="F53" s="73"/>
      <c r="G53" s="73"/>
      <c r="H53" s="73"/>
      <c r="I53" s="74"/>
      <c r="J53" s="240">
        <v>63322</v>
      </c>
      <c r="K53" s="241" t="s">
        <v>208</v>
      </c>
      <c r="L53" s="237"/>
      <c r="M53" s="237"/>
      <c r="N53" s="237"/>
      <c r="O53" s="237"/>
      <c r="P53" s="237">
        <f t="shared" si="50"/>
        <v>0</v>
      </c>
      <c r="Q53" s="237"/>
      <c r="R53" s="237"/>
      <c r="S53" s="237"/>
      <c r="T53" s="237"/>
      <c r="U53" s="201">
        <f t="shared" si="10"/>
        <v>0</v>
      </c>
      <c r="V53" s="237"/>
      <c r="W53" s="237"/>
      <c r="X53" s="237"/>
      <c r="Y53" s="237"/>
      <c r="Z53" s="237"/>
      <c r="AA53" s="237"/>
      <c r="AB53" s="237"/>
      <c r="AC53" s="237"/>
      <c r="AD53" s="237"/>
      <c r="AE53" s="201">
        <f t="shared" si="45"/>
        <v>0</v>
      </c>
      <c r="AF53" s="201">
        <f t="shared" si="46"/>
        <v>0</v>
      </c>
      <c r="AG53" s="201">
        <f t="shared" si="47"/>
        <v>0</v>
      </c>
      <c r="AH53" s="237"/>
      <c r="AI53" s="237"/>
      <c r="AK53" s="295">
        <f t="shared" si="49"/>
        <v>0</v>
      </c>
    </row>
    <row r="54" spans="5:37" s="76" customFormat="1" ht="27" hidden="1" x14ac:dyDescent="0.25">
      <c r="E54" s="72" t="s">
        <v>190</v>
      </c>
      <c r="F54" s="73"/>
      <c r="G54" s="73"/>
      <c r="H54" s="73"/>
      <c r="I54" s="74"/>
      <c r="J54" s="240" t="s">
        <v>209</v>
      </c>
      <c r="K54" s="241" t="s">
        <v>210</v>
      </c>
      <c r="L54" s="237"/>
      <c r="M54" s="237"/>
      <c r="N54" s="237"/>
      <c r="O54" s="237"/>
      <c r="P54" s="237">
        <f t="shared" si="50"/>
        <v>0</v>
      </c>
      <c r="Q54" s="237"/>
      <c r="R54" s="237"/>
      <c r="S54" s="237"/>
      <c r="T54" s="237"/>
      <c r="U54" s="201">
        <f t="shared" si="10"/>
        <v>0</v>
      </c>
      <c r="V54" s="237"/>
      <c r="W54" s="237"/>
      <c r="X54" s="237"/>
      <c r="Y54" s="237"/>
      <c r="Z54" s="237"/>
      <c r="AA54" s="237"/>
      <c r="AB54" s="237"/>
      <c r="AC54" s="237"/>
      <c r="AD54" s="237"/>
      <c r="AE54" s="201">
        <f t="shared" si="45"/>
        <v>0</v>
      </c>
      <c r="AF54" s="201">
        <f t="shared" si="46"/>
        <v>0</v>
      </c>
      <c r="AG54" s="201">
        <f t="shared" si="47"/>
        <v>0</v>
      </c>
      <c r="AH54" s="237"/>
      <c r="AI54" s="237"/>
      <c r="AK54" s="295">
        <f t="shared" si="49"/>
        <v>0</v>
      </c>
    </row>
    <row r="55" spans="5:37" s="76" customFormat="1" ht="27" hidden="1" x14ac:dyDescent="0.25">
      <c r="E55" s="72" t="s">
        <v>190</v>
      </c>
      <c r="F55" s="73"/>
      <c r="G55" s="73"/>
      <c r="H55" s="73"/>
      <c r="I55" s="74"/>
      <c r="J55" s="240" t="s">
        <v>211</v>
      </c>
      <c r="K55" s="241" t="s">
        <v>210</v>
      </c>
      <c r="L55" s="237"/>
      <c r="M55" s="237"/>
      <c r="N55" s="237"/>
      <c r="O55" s="237"/>
      <c r="P55" s="237">
        <f t="shared" si="50"/>
        <v>0</v>
      </c>
      <c r="Q55" s="237"/>
      <c r="R55" s="237"/>
      <c r="S55" s="237"/>
      <c r="T55" s="237"/>
      <c r="U55" s="201">
        <f t="shared" si="10"/>
        <v>0</v>
      </c>
      <c r="V55" s="237"/>
      <c r="W55" s="237"/>
      <c r="X55" s="237"/>
      <c r="Y55" s="237"/>
      <c r="Z55" s="237"/>
      <c r="AA55" s="237"/>
      <c r="AB55" s="237"/>
      <c r="AC55" s="237"/>
      <c r="AD55" s="237"/>
      <c r="AE55" s="201">
        <f t="shared" si="45"/>
        <v>0</v>
      </c>
      <c r="AF55" s="201">
        <f t="shared" si="46"/>
        <v>0</v>
      </c>
      <c r="AG55" s="201">
        <f t="shared" si="47"/>
        <v>0</v>
      </c>
      <c r="AH55" s="237"/>
      <c r="AI55" s="237"/>
      <c r="AK55" s="295">
        <f t="shared" si="49"/>
        <v>0</v>
      </c>
    </row>
    <row r="56" spans="5:37" s="42" customFormat="1" ht="27" hidden="1" x14ac:dyDescent="0.25">
      <c r="E56" s="64" t="s">
        <v>212</v>
      </c>
      <c r="F56" s="66"/>
      <c r="G56" s="66"/>
      <c r="H56" s="66" t="s">
        <v>190</v>
      </c>
      <c r="I56" s="67"/>
      <c r="J56" s="229" t="s">
        <v>213</v>
      </c>
      <c r="K56" s="230" t="s">
        <v>214</v>
      </c>
      <c r="L56" s="231">
        <f t="shared" ref="L56" si="51">SUM(L57+L60)</f>
        <v>0</v>
      </c>
      <c r="M56" s="231">
        <f>SUM(M57+M60)</f>
        <v>0</v>
      </c>
      <c r="N56" s="231">
        <f>SUM(N57+N60)</f>
        <v>0</v>
      </c>
      <c r="O56" s="231">
        <f t="shared" ref="O56:AD56" si="52">SUM(O57+O60)</f>
        <v>0</v>
      </c>
      <c r="P56" s="231">
        <f t="shared" si="52"/>
        <v>0</v>
      </c>
      <c r="Q56" s="231">
        <f t="shared" si="52"/>
        <v>0</v>
      </c>
      <c r="R56" s="231"/>
      <c r="S56" s="231">
        <f t="shared" si="52"/>
        <v>0</v>
      </c>
      <c r="T56" s="231">
        <f t="shared" si="52"/>
        <v>0</v>
      </c>
      <c r="U56" s="201">
        <f t="shared" si="10"/>
        <v>0</v>
      </c>
      <c r="V56" s="231">
        <f t="shared" si="52"/>
        <v>0</v>
      </c>
      <c r="W56" s="231">
        <f t="shared" si="52"/>
        <v>0</v>
      </c>
      <c r="X56" s="231">
        <f t="shared" si="52"/>
        <v>0</v>
      </c>
      <c r="Y56" s="231">
        <f t="shared" si="52"/>
        <v>0</v>
      </c>
      <c r="Z56" s="231">
        <f t="shared" si="52"/>
        <v>0</v>
      </c>
      <c r="AA56" s="231">
        <f t="shared" si="52"/>
        <v>0</v>
      </c>
      <c r="AB56" s="231">
        <f t="shared" si="52"/>
        <v>0</v>
      </c>
      <c r="AC56" s="231">
        <f t="shared" si="52"/>
        <v>0</v>
      </c>
      <c r="AD56" s="231">
        <f t="shared" si="52"/>
        <v>0</v>
      </c>
      <c r="AE56" s="201">
        <f t="shared" si="45"/>
        <v>0</v>
      </c>
      <c r="AF56" s="201">
        <f t="shared" si="46"/>
        <v>0</v>
      </c>
      <c r="AG56" s="201">
        <f t="shared" si="47"/>
        <v>0</v>
      </c>
      <c r="AH56" s="231">
        <f t="shared" ref="AH56:AI56" si="53">SUM(AH57+AH60)</f>
        <v>0</v>
      </c>
      <c r="AI56" s="231">
        <f t="shared" si="53"/>
        <v>0</v>
      </c>
      <c r="AK56" s="295">
        <f t="shared" si="49"/>
        <v>0</v>
      </c>
    </row>
    <row r="57" spans="5:37" s="71" customFormat="1" ht="27" hidden="1" x14ac:dyDescent="0.25">
      <c r="E57" s="68" t="s">
        <v>212</v>
      </c>
      <c r="F57" s="69"/>
      <c r="G57" s="69"/>
      <c r="H57" s="69" t="s">
        <v>190</v>
      </c>
      <c r="I57" s="70"/>
      <c r="J57" s="232" t="s">
        <v>215</v>
      </c>
      <c r="K57" s="233" t="s">
        <v>216</v>
      </c>
      <c r="L57" s="234">
        <f t="shared" ref="L57" si="54">SUM(L58:L59)</f>
        <v>0</v>
      </c>
      <c r="M57" s="234">
        <f>SUM(M58:M59)</f>
        <v>0</v>
      </c>
      <c r="N57" s="234">
        <f>SUM(N58:N59)</f>
        <v>0</v>
      </c>
      <c r="O57" s="234">
        <f t="shared" ref="O57:AD57" si="55">SUM(O58:O59)</f>
        <v>0</v>
      </c>
      <c r="P57" s="234">
        <f t="shared" si="55"/>
        <v>0</v>
      </c>
      <c r="Q57" s="234">
        <f t="shared" si="55"/>
        <v>0</v>
      </c>
      <c r="R57" s="234"/>
      <c r="S57" s="234">
        <f t="shared" si="55"/>
        <v>0</v>
      </c>
      <c r="T57" s="234">
        <f t="shared" si="55"/>
        <v>0</v>
      </c>
      <c r="U57" s="201">
        <f t="shared" si="10"/>
        <v>0</v>
      </c>
      <c r="V57" s="234">
        <f t="shared" si="55"/>
        <v>0</v>
      </c>
      <c r="W57" s="234">
        <f t="shared" si="55"/>
        <v>0</v>
      </c>
      <c r="X57" s="234">
        <f t="shared" si="55"/>
        <v>0</v>
      </c>
      <c r="Y57" s="234">
        <f t="shared" si="55"/>
        <v>0</v>
      </c>
      <c r="Z57" s="234">
        <f t="shared" si="55"/>
        <v>0</v>
      </c>
      <c r="AA57" s="234">
        <f t="shared" si="55"/>
        <v>0</v>
      </c>
      <c r="AB57" s="234">
        <f t="shared" si="55"/>
        <v>0</v>
      </c>
      <c r="AC57" s="234">
        <f t="shared" si="55"/>
        <v>0</v>
      </c>
      <c r="AD57" s="234">
        <f t="shared" si="55"/>
        <v>0</v>
      </c>
      <c r="AE57" s="201">
        <f t="shared" si="45"/>
        <v>0</v>
      </c>
      <c r="AF57" s="201">
        <f t="shared" si="46"/>
        <v>0</v>
      </c>
      <c r="AG57" s="201">
        <f t="shared" si="47"/>
        <v>0</v>
      </c>
      <c r="AH57" s="234">
        <f t="shared" ref="AH57:AI57" si="56">SUM(AH58:AH59)</f>
        <v>0</v>
      </c>
      <c r="AI57" s="234">
        <f t="shared" si="56"/>
        <v>0</v>
      </c>
      <c r="AK57" s="295">
        <f t="shared" si="49"/>
        <v>0</v>
      </c>
    </row>
    <row r="58" spans="5:37" s="76" customFormat="1" ht="27" hidden="1" x14ac:dyDescent="0.25">
      <c r="E58" s="72" t="s">
        <v>212</v>
      </c>
      <c r="F58" s="73"/>
      <c r="G58" s="73"/>
      <c r="H58" s="73" t="s">
        <v>190</v>
      </c>
      <c r="I58" s="74"/>
      <c r="J58" s="242" t="s">
        <v>217</v>
      </c>
      <c r="K58" s="236" t="s">
        <v>218</v>
      </c>
      <c r="L58" s="239"/>
      <c r="M58" s="237"/>
      <c r="N58" s="237"/>
      <c r="O58" s="237"/>
      <c r="P58" s="237">
        <f t="shared" ref="P58:P59" si="57">Q58-O58</f>
        <v>0</v>
      </c>
      <c r="Q58" s="237"/>
      <c r="R58" s="237"/>
      <c r="S58" s="239"/>
      <c r="T58" s="239"/>
      <c r="U58" s="201">
        <f t="shared" si="10"/>
        <v>0</v>
      </c>
      <c r="V58" s="239"/>
      <c r="W58" s="237"/>
      <c r="X58" s="239"/>
      <c r="Y58" s="239"/>
      <c r="Z58" s="239"/>
      <c r="AA58" s="239"/>
      <c r="AB58" s="239"/>
      <c r="AC58" s="239"/>
      <c r="AD58" s="239"/>
      <c r="AE58" s="201">
        <f t="shared" si="45"/>
        <v>0</v>
      </c>
      <c r="AF58" s="201">
        <f t="shared" si="46"/>
        <v>0</v>
      </c>
      <c r="AG58" s="201">
        <f t="shared" si="47"/>
        <v>0</v>
      </c>
      <c r="AH58" s="239"/>
      <c r="AI58" s="239"/>
      <c r="AK58" s="295">
        <f t="shared" si="49"/>
        <v>0</v>
      </c>
    </row>
    <row r="59" spans="5:37" s="76" customFormat="1" ht="27" hidden="1" x14ac:dyDescent="0.25">
      <c r="E59" s="72" t="s">
        <v>212</v>
      </c>
      <c r="F59" s="73"/>
      <c r="G59" s="73"/>
      <c r="H59" s="73" t="s">
        <v>190</v>
      </c>
      <c r="I59" s="74"/>
      <c r="J59" s="242" t="s">
        <v>219</v>
      </c>
      <c r="K59" s="236" t="s">
        <v>220</v>
      </c>
      <c r="L59" s="237"/>
      <c r="M59" s="237"/>
      <c r="N59" s="237"/>
      <c r="O59" s="237"/>
      <c r="P59" s="237">
        <f t="shared" si="57"/>
        <v>0</v>
      </c>
      <c r="Q59" s="237"/>
      <c r="R59" s="237"/>
      <c r="S59" s="237"/>
      <c r="T59" s="237"/>
      <c r="U59" s="201">
        <f t="shared" si="10"/>
        <v>0</v>
      </c>
      <c r="V59" s="237"/>
      <c r="W59" s="237"/>
      <c r="X59" s="237"/>
      <c r="Y59" s="237"/>
      <c r="Z59" s="237"/>
      <c r="AA59" s="237"/>
      <c r="AB59" s="237"/>
      <c r="AC59" s="237"/>
      <c r="AD59" s="237"/>
      <c r="AE59" s="201">
        <f t="shared" si="45"/>
        <v>0</v>
      </c>
      <c r="AF59" s="201">
        <f t="shared" si="46"/>
        <v>0</v>
      </c>
      <c r="AG59" s="201">
        <f t="shared" si="47"/>
        <v>0</v>
      </c>
      <c r="AH59" s="237"/>
      <c r="AI59" s="237"/>
      <c r="AK59" s="295">
        <f t="shared" si="49"/>
        <v>0</v>
      </c>
    </row>
    <row r="60" spans="5:37" s="71" customFormat="1" ht="18.75" hidden="1" customHeight="1" x14ac:dyDescent="0.25">
      <c r="E60" s="68" t="s">
        <v>212</v>
      </c>
      <c r="F60" s="69"/>
      <c r="G60" s="69"/>
      <c r="H60" s="69" t="s">
        <v>190</v>
      </c>
      <c r="I60" s="70"/>
      <c r="J60" s="232" t="s">
        <v>221</v>
      </c>
      <c r="K60" s="233" t="s">
        <v>222</v>
      </c>
      <c r="L60" s="234">
        <f t="shared" ref="L60:AI60" si="58">SUM(L61:L65)</f>
        <v>0</v>
      </c>
      <c r="M60" s="234">
        <f t="shared" si="58"/>
        <v>0</v>
      </c>
      <c r="N60" s="234">
        <f t="shared" si="58"/>
        <v>0</v>
      </c>
      <c r="O60" s="234">
        <f t="shared" si="58"/>
        <v>0</v>
      </c>
      <c r="P60" s="234">
        <f t="shared" si="58"/>
        <v>0</v>
      </c>
      <c r="Q60" s="234">
        <f t="shared" si="58"/>
        <v>0</v>
      </c>
      <c r="R60" s="234"/>
      <c r="S60" s="234">
        <f t="shared" si="58"/>
        <v>0</v>
      </c>
      <c r="T60" s="234">
        <f t="shared" si="58"/>
        <v>0</v>
      </c>
      <c r="U60" s="201">
        <f t="shared" si="10"/>
        <v>0</v>
      </c>
      <c r="V60" s="234">
        <f t="shared" si="58"/>
        <v>0</v>
      </c>
      <c r="W60" s="234">
        <f t="shared" si="58"/>
        <v>0</v>
      </c>
      <c r="X60" s="234">
        <f t="shared" si="58"/>
        <v>0</v>
      </c>
      <c r="Y60" s="234">
        <f t="shared" si="58"/>
        <v>0</v>
      </c>
      <c r="Z60" s="234">
        <f t="shared" si="58"/>
        <v>0</v>
      </c>
      <c r="AA60" s="234">
        <f t="shared" si="58"/>
        <v>0</v>
      </c>
      <c r="AB60" s="234">
        <f t="shared" si="58"/>
        <v>0</v>
      </c>
      <c r="AC60" s="234">
        <f t="shared" si="58"/>
        <v>0</v>
      </c>
      <c r="AD60" s="234">
        <f t="shared" si="58"/>
        <v>0</v>
      </c>
      <c r="AE60" s="201">
        <f t="shared" si="45"/>
        <v>0</v>
      </c>
      <c r="AF60" s="201">
        <f t="shared" si="46"/>
        <v>0</v>
      </c>
      <c r="AG60" s="201">
        <f t="shared" si="47"/>
        <v>0</v>
      </c>
      <c r="AH60" s="234">
        <f t="shared" si="58"/>
        <v>0</v>
      </c>
      <c r="AI60" s="234">
        <f t="shared" si="58"/>
        <v>0</v>
      </c>
      <c r="AK60" s="295">
        <f t="shared" si="49"/>
        <v>0</v>
      </c>
    </row>
    <row r="61" spans="5:37" s="76" customFormat="1" ht="40.5" hidden="1" x14ac:dyDescent="0.25">
      <c r="E61" s="72" t="s">
        <v>212</v>
      </c>
      <c r="F61" s="73"/>
      <c r="G61" s="73"/>
      <c r="H61" s="73" t="s">
        <v>190</v>
      </c>
      <c r="I61" s="74"/>
      <c r="J61" s="235" t="s">
        <v>223</v>
      </c>
      <c r="K61" s="236" t="s">
        <v>224</v>
      </c>
      <c r="L61" s="237"/>
      <c r="M61" s="237"/>
      <c r="N61" s="237"/>
      <c r="O61" s="237"/>
      <c r="P61" s="237">
        <f t="shared" ref="P61:P65" si="59">Q61-O61</f>
        <v>0</v>
      </c>
      <c r="Q61" s="237"/>
      <c r="R61" s="237"/>
      <c r="S61" s="237"/>
      <c r="T61" s="237"/>
      <c r="U61" s="201">
        <f t="shared" si="10"/>
        <v>0</v>
      </c>
      <c r="V61" s="237"/>
      <c r="W61" s="237"/>
      <c r="X61" s="237"/>
      <c r="Y61" s="237"/>
      <c r="Z61" s="237"/>
      <c r="AA61" s="237"/>
      <c r="AB61" s="237"/>
      <c r="AC61" s="237"/>
      <c r="AD61" s="237"/>
      <c r="AE61" s="201">
        <f t="shared" si="45"/>
        <v>0</v>
      </c>
      <c r="AF61" s="201">
        <f t="shared" si="46"/>
        <v>0</v>
      </c>
      <c r="AG61" s="201">
        <f t="shared" si="47"/>
        <v>0</v>
      </c>
      <c r="AH61" s="237"/>
      <c r="AI61" s="237"/>
      <c r="AK61" s="295">
        <f t="shared" si="49"/>
        <v>0</v>
      </c>
    </row>
    <row r="62" spans="5:37" s="76" customFormat="1" ht="40.5" hidden="1" x14ac:dyDescent="0.25">
      <c r="E62" s="72" t="s">
        <v>212</v>
      </c>
      <c r="F62" s="73"/>
      <c r="G62" s="73"/>
      <c r="H62" s="73" t="s">
        <v>190</v>
      </c>
      <c r="I62" s="74"/>
      <c r="J62" s="235" t="s">
        <v>223</v>
      </c>
      <c r="K62" s="236" t="s">
        <v>224</v>
      </c>
      <c r="L62" s="237"/>
      <c r="M62" s="237"/>
      <c r="N62" s="237"/>
      <c r="O62" s="237"/>
      <c r="P62" s="237">
        <f t="shared" si="59"/>
        <v>0</v>
      </c>
      <c r="Q62" s="237"/>
      <c r="R62" s="237"/>
      <c r="S62" s="237"/>
      <c r="T62" s="237"/>
      <c r="U62" s="201">
        <f t="shared" si="10"/>
        <v>0</v>
      </c>
      <c r="V62" s="237"/>
      <c r="W62" s="237"/>
      <c r="X62" s="237"/>
      <c r="Y62" s="237"/>
      <c r="Z62" s="237"/>
      <c r="AA62" s="237"/>
      <c r="AB62" s="237"/>
      <c r="AC62" s="237"/>
      <c r="AD62" s="237"/>
      <c r="AE62" s="201">
        <f t="shared" si="45"/>
        <v>0</v>
      </c>
      <c r="AF62" s="201">
        <f t="shared" si="46"/>
        <v>0</v>
      </c>
      <c r="AG62" s="201">
        <f t="shared" si="47"/>
        <v>0</v>
      </c>
      <c r="AH62" s="237"/>
      <c r="AI62" s="237"/>
      <c r="AK62" s="295">
        <f t="shared" si="49"/>
        <v>0</v>
      </c>
    </row>
    <row r="63" spans="5:37" s="76" customFormat="1" ht="40.5" hidden="1" x14ac:dyDescent="0.25">
      <c r="E63" s="72" t="s">
        <v>212</v>
      </c>
      <c r="F63" s="73"/>
      <c r="G63" s="73"/>
      <c r="H63" s="73" t="s">
        <v>190</v>
      </c>
      <c r="I63" s="74"/>
      <c r="J63" s="235" t="s">
        <v>223</v>
      </c>
      <c r="K63" s="236" t="s">
        <v>224</v>
      </c>
      <c r="L63" s="237"/>
      <c r="M63" s="237"/>
      <c r="N63" s="237"/>
      <c r="O63" s="237"/>
      <c r="P63" s="237">
        <f t="shared" si="59"/>
        <v>0</v>
      </c>
      <c r="Q63" s="237"/>
      <c r="R63" s="237"/>
      <c r="S63" s="237"/>
      <c r="T63" s="237"/>
      <c r="U63" s="201">
        <f t="shared" si="10"/>
        <v>0</v>
      </c>
      <c r="V63" s="237"/>
      <c r="W63" s="237"/>
      <c r="X63" s="237"/>
      <c r="Y63" s="237"/>
      <c r="Z63" s="237"/>
      <c r="AA63" s="237"/>
      <c r="AB63" s="237"/>
      <c r="AC63" s="237"/>
      <c r="AD63" s="237"/>
      <c r="AE63" s="201">
        <f t="shared" si="45"/>
        <v>0</v>
      </c>
      <c r="AF63" s="201">
        <f t="shared" si="46"/>
        <v>0</v>
      </c>
      <c r="AG63" s="201">
        <f t="shared" si="47"/>
        <v>0</v>
      </c>
      <c r="AH63" s="237"/>
      <c r="AI63" s="237"/>
      <c r="AK63" s="295">
        <f t="shared" si="49"/>
        <v>0</v>
      </c>
    </row>
    <row r="64" spans="5:37" s="76" customFormat="1" ht="40.5" hidden="1" x14ac:dyDescent="0.25">
      <c r="E64" s="72" t="s">
        <v>212</v>
      </c>
      <c r="F64" s="73"/>
      <c r="G64" s="73"/>
      <c r="H64" s="73" t="s">
        <v>190</v>
      </c>
      <c r="I64" s="74"/>
      <c r="J64" s="238" t="s">
        <v>225</v>
      </c>
      <c r="K64" s="236" t="s">
        <v>226</v>
      </c>
      <c r="L64" s="237"/>
      <c r="M64" s="237"/>
      <c r="N64" s="237"/>
      <c r="O64" s="237"/>
      <c r="P64" s="237">
        <f t="shared" si="59"/>
        <v>0</v>
      </c>
      <c r="Q64" s="237"/>
      <c r="R64" s="237"/>
      <c r="S64" s="237"/>
      <c r="T64" s="237"/>
      <c r="U64" s="201">
        <f t="shared" si="10"/>
        <v>0</v>
      </c>
      <c r="V64" s="237"/>
      <c r="W64" s="237"/>
      <c r="X64" s="237"/>
      <c r="Y64" s="237"/>
      <c r="Z64" s="237"/>
      <c r="AA64" s="237"/>
      <c r="AB64" s="237"/>
      <c r="AC64" s="237"/>
      <c r="AD64" s="237"/>
      <c r="AE64" s="201">
        <f t="shared" si="45"/>
        <v>0</v>
      </c>
      <c r="AF64" s="201">
        <f t="shared" si="46"/>
        <v>0</v>
      </c>
      <c r="AG64" s="201">
        <f t="shared" si="47"/>
        <v>0</v>
      </c>
      <c r="AH64" s="237"/>
      <c r="AI64" s="237"/>
      <c r="AK64" s="295">
        <f t="shared" si="49"/>
        <v>0</v>
      </c>
    </row>
    <row r="65" spans="4:37" s="76" customFormat="1" ht="40.5" hidden="1" x14ac:dyDescent="0.25">
      <c r="E65" s="72" t="s">
        <v>212</v>
      </c>
      <c r="F65" s="73"/>
      <c r="G65" s="73"/>
      <c r="H65" s="73" t="s">
        <v>190</v>
      </c>
      <c r="I65" s="74"/>
      <c r="J65" s="238" t="s">
        <v>225</v>
      </c>
      <c r="K65" s="236" t="s">
        <v>226</v>
      </c>
      <c r="L65" s="237"/>
      <c r="M65" s="237"/>
      <c r="N65" s="237"/>
      <c r="O65" s="237"/>
      <c r="P65" s="237">
        <f t="shared" si="59"/>
        <v>0</v>
      </c>
      <c r="Q65" s="237"/>
      <c r="R65" s="237"/>
      <c r="S65" s="237"/>
      <c r="T65" s="237"/>
      <c r="U65" s="201">
        <f t="shared" si="10"/>
        <v>0</v>
      </c>
      <c r="V65" s="237"/>
      <c r="W65" s="237"/>
      <c r="X65" s="237"/>
      <c r="Y65" s="237"/>
      <c r="Z65" s="237"/>
      <c r="AA65" s="237"/>
      <c r="AB65" s="237"/>
      <c r="AC65" s="237"/>
      <c r="AD65" s="237"/>
      <c r="AE65" s="201">
        <f t="shared" si="45"/>
        <v>0</v>
      </c>
      <c r="AF65" s="201">
        <f t="shared" si="46"/>
        <v>0</v>
      </c>
      <c r="AG65" s="201">
        <f t="shared" si="47"/>
        <v>0</v>
      </c>
      <c r="AH65" s="237"/>
      <c r="AI65" s="237"/>
      <c r="AK65" s="295">
        <f t="shared" si="49"/>
        <v>0</v>
      </c>
    </row>
    <row r="66" spans="4:37" s="42" customFormat="1" ht="18" hidden="1" customHeight="1" x14ac:dyDescent="0.25">
      <c r="D66" s="89" t="s">
        <v>272</v>
      </c>
      <c r="E66" s="64" t="s">
        <v>358</v>
      </c>
      <c r="F66" s="66"/>
      <c r="G66" s="66"/>
      <c r="H66" s="66"/>
      <c r="I66" s="93"/>
      <c r="J66" s="229" t="s">
        <v>359</v>
      </c>
      <c r="K66" s="230" t="s">
        <v>360</v>
      </c>
      <c r="L66" s="231">
        <f>SUM(L67+L70)</f>
        <v>0</v>
      </c>
      <c r="M66" s="231">
        <f t="shared" ref="M66:AD66" si="60">SUM(M67+M70)</f>
        <v>0</v>
      </c>
      <c r="N66" s="231">
        <f t="shared" si="60"/>
        <v>0</v>
      </c>
      <c r="O66" s="231">
        <f t="shared" si="60"/>
        <v>0</v>
      </c>
      <c r="P66" s="231">
        <f t="shared" si="60"/>
        <v>0</v>
      </c>
      <c r="Q66" s="231">
        <f t="shared" si="60"/>
        <v>0</v>
      </c>
      <c r="R66" s="231"/>
      <c r="S66" s="231">
        <f t="shared" si="60"/>
        <v>0</v>
      </c>
      <c r="T66" s="231">
        <f t="shared" si="60"/>
        <v>0</v>
      </c>
      <c r="U66" s="201">
        <f t="shared" si="10"/>
        <v>0</v>
      </c>
      <c r="V66" s="231">
        <f t="shared" si="60"/>
        <v>0</v>
      </c>
      <c r="W66" s="231">
        <f t="shared" si="60"/>
        <v>0</v>
      </c>
      <c r="X66" s="231">
        <f t="shared" si="60"/>
        <v>0</v>
      </c>
      <c r="Y66" s="231">
        <f t="shared" si="60"/>
        <v>0</v>
      </c>
      <c r="Z66" s="231">
        <f t="shared" si="60"/>
        <v>0</v>
      </c>
      <c r="AA66" s="231">
        <f t="shared" si="60"/>
        <v>0</v>
      </c>
      <c r="AB66" s="231">
        <f t="shared" si="60"/>
        <v>0</v>
      </c>
      <c r="AC66" s="231">
        <f t="shared" si="60"/>
        <v>0</v>
      </c>
      <c r="AD66" s="231">
        <f t="shared" si="60"/>
        <v>0</v>
      </c>
      <c r="AE66" s="201">
        <f t="shared" si="45"/>
        <v>0</v>
      </c>
      <c r="AF66" s="201">
        <f t="shared" si="46"/>
        <v>0</v>
      </c>
      <c r="AG66" s="201">
        <f t="shared" si="47"/>
        <v>0</v>
      </c>
      <c r="AH66" s="231">
        <f t="shared" ref="AH66:AI66" si="61">SUM(AH67+AH70)</f>
        <v>0</v>
      </c>
      <c r="AI66" s="231">
        <f t="shared" si="61"/>
        <v>0</v>
      </c>
      <c r="AK66" s="295">
        <f t="shared" si="49"/>
        <v>0</v>
      </c>
    </row>
    <row r="67" spans="4:37" s="71" customFormat="1" ht="17.25" hidden="1" customHeight="1" x14ac:dyDescent="0.25">
      <c r="D67" s="90" t="s">
        <v>285</v>
      </c>
      <c r="E67" s="68" t="s">
        <v>358</v>
      </c>
      <c r="F67" s="69"/>
      <c r="G67" s="69"/>
      <c r="H67" s="69"/>
      <c r="I67" s="94"/>
      <c r="J67" s="232" t="s">
        <v>361</v>
      </c>
      <c r="K67" s="233" t="s">
        <v>362</v>
      </c>
      <c r="L67" s="234">
        <f>SUM(L68:L69)</f>
        <v>0</v>
      </c>
      <c r="M67" s="234">
        <f t="shared" ref="M67:AD67" si="62">SUM(M68:M69)</f>
        <v>0</v>
      </c>
      <c r="N67" s="234">
        <f t="shared" si="62"/>
        <v>0</v>
      </c>
      <c r="O67" s="234">
        <f t="shared" si="62"/>
        <v>0</v>
      </c>
      <c r="P67" s="234">
        <f t="shared" si="62"/>
        <v>0</v>
      </c>
      <c r="Q67" s="234">
        <f t="shared" si="62"/>
        <v>0</v>
      </c>
      <c r="R67" s="234"/>
      <c r="S67" s="234">
        <f t="shared" si="62"/>
        <v>0</v>
      </c>
      <c r="T67" s="234">
        <f t="shared" si="62"/>
        <v>0</v>
      </c>
      <c r="U67" s="201">
        <f t="shared" si="10"/>
        <v>0</v>
      </c>
      <c r="V67" s="234">
        <f t="shared" si="62"/>
        <v>0</v>
      </c>
      <c r="W67" s="234">
        <f t="shared" si="62"/>
        <v>0</v>
      </c>
      <c r="X67" s="234">
        <f t="shared" si="62"/>
        <v>0</v>
      </c>
      <c r="Y67" s="234">
        <f t="shared" si="62"/>
        <v>0</v>
      </c>
      <c r="Z67" s="234">
        <f t="shared" si="62"/>
        <v>0</v>
      </c>
      <c r="AA67" s="234">
        <f t="shared" si="62"/>
        <v>0</v>
      </c>
      <c r="AB67" s="234">
        <f t="shared" si="62"/>
        <v>0</v>
      </c>
      <c r="AC67" s="234">
        <f t="shared" si="62"/>
        <v>0</v>
      </c>
      <c r="AD67" s="234">
        <f t="shared" si="62"/>
        <v>0</v>
      </c>
      <c r="AE67" s="201">
        <f t="shared" si="45"/>
        <v>0</v>
      </c>
      <c r="AF67" s="201">
        <f t="shared" si="46"/>
        <v>0</v>
      </c>
      <c r="AG67" s="201">
        <f t="shared" si="47"/>
        <v>0</v>
      </c>
      <c r="AH67" s="234">
        <f t="shared" ref="AH67:AI67" si="63">SUM(AH68:AH69)</f>
        <v>0</v>
      </c>
      <c r="AI67" s="234">
        <f t="shared" si="63"/>
        <v>0</v>
      </c>
      <c r="AK67" s="295">
        <f t="shared" si="49"/>
        <v>0</v>
      </c>
    </row>
    <row r="68" spans="4:37" s="76" customFormat="1" ht="27" hidden="1" x14ac:dyDescent="0.25">
      <c r="D68" s="91" t="s">
        <v>292</v>
      </c>
      <c r="E68" s="72" t="s">
        <v>358</v>
      </c>
      <c r="F68" s="73"/>
      <c r="G68" s="73"/>
      <c r="H68" s="73"/>
      <c r="I68" s="95"/>
      <c r="J68" s="242" t="s">
        <v>363</v>
      </c>
      <c r="K68" s="236" t="s">
        <v>364</v>
      </c>
      <c r="L68" s="237"/>
      <c r="M68" s="237"/>
      <c r="N68" s="237"/>
      <c r="O68" s="237"/>
      <c r="P68" s="237">
        <f>Q68-O68</f>
        <v>0</v>
      </c>
      <c r="Q68" s="237"/>
      <c r="R68" s="237"/>
      <c r="S68" s="239"/>
      <c r="T68" s="239"/>
      <c r="U68" s="201">
        <f t="shared" si="10"/>
        <v>0</v>
      </c>
      <c r="V68" s="237"/>
      <c r="W68" s="239"/>
      <c r="X68" s="239"/>
      <c r="Y68" s="239"/>
      <c r="Z68" s="239"/>
      <c r="AA68" s="239"/>
      <c r="AB68" s="239"/>
      <c r="AC68" s="239"/>
      <c r="AD68" s="239"/>
      <c r="AE68" s="201">
        <f t="shared" si="45"/>
        <v>0</v>
      </c>
      <c r="AF68" s="201">
        <f t="shared" si="46"/>
        <v>0</v>
      </c>
      <c r="AG68" s="201">
        <f t="shared" si="47"/>
        <v>0</v>
      </c>
      <c r="AH68" s="239"/>
      <c r="AI68" s="239"/>
      <c r="AK68" s="295">
        <f t="shared" si="49"/>
        <v>0</v>
      </c>
    </row>
    <row r="69" spans="4:37" s="76" customFormat="1" ht="40.5" hidden="1" x14ac:dyDescent="0.25">
      <c r="D69" s="91" t="s">
        <v>365</v>
      </c>
      <c r="E69" s="72" t="s">
        <v>358</v>
      </c>
      <c r="F69" s="73"/>
      <c r="G69" s="73"/>
      <c r="H69" s="73"/>
      <c r="I69" s="95"/>
      <c r="J69" s="242" t="s">
        <v>363</v>
      </c>
      <c r="K69" s="236" t="s">
        <v>366</v>
      </c>
      <c r="L69" s="237"/>
      <c r="M69" s="237"/>
      <c r="N69" s="237"/>
      <c r="O69" s="237"/>
      <c r="P69" s="237">
        <f>Q69-O69</f>
        <v>0</v>
      </c>
      <c r="Q69" s="237"/>
      <c r="R69" s="237"/>
      <c r="S69" s="237"/>
      <c r="T69" s="237"/>
      <c r="U69" s="201">
        <f t="shared" si="10"/>
        <v>0</v>
      </c>
      <c r="V69" s="237"/>
      <c r="W69" s="237"/>
      <c r="X69" s="237"/>
      <c r="Y69" s="237"/>
      <c r="Z69" s="237"/>
      <c r="AA69" s="237"/>
      <c r="AB69" s="237"/>
      <c r="AC69" s="237"/>
      <c r="AD69" s="237"/>
      <c r="AE69" s="201">
        <f t="shared" si="45"/>
        <v>0</v>
      </c>
      <c r="AF69" s="201">
        <f t="shared" si="46"/>
        <v>0</v>
      </c>
      <c r="AG69" s="201">
        <f t="shared" si="47"/>
        <v>0</v>
      </c>
      <c r="AH69" s="237"/>
      <c r="AI69" s="237"/>
      <c r="AK69" s="295">
        <f t="shared" si="49"/>
        <v>0</v>
      </c>
    </row>
    <row r="70" spans="4:37" s="71" customFormat="1" ht="27" hidden="1" x14ac:dyDescent="0.25">
      <c r="D70" s="90" t="s">
        <v>367</v>
      </c>
      <c r="E70" s="68" t="s">
        <v>358</v>
      </c>
      <c r="F70" s="69"/>
      <c r="G70" s="69"/>
      <c r="H70" s="69"/>
      <c r="I70" s="94"/>
      <c r="J70" s="232" t="s">
        <v>368</v>
      </c>
      <c r="K70" s="233" t="s">
        <v>369</v>
      </c>
      <c r="L70" s="234">
        <f>SUM(L71:L72)</f>
        <v>0</v>
      </c>
      <c r="M70" s="234">
        <f t="shared" ref="M70:AD70" si="64">SUM(M71:M72)</f>
        <v>0</v>
      </c>
      <c r="N70" s="234">
        <f t="shared" si="64"/>
        <v>0</v>
      </c>
      <c r="O70" s="234">
        <f t="shared" si="64"/>
        <v>0</v>
      </c>
      <c r="P70" s="234">
        <f t="shared" si="64"/>
        <v>0</v>
      </c>
      <c r="Q70" s="234">
        <f t="shared" si="64"/>
        <v>0</v>
      </c>
      <c r="R70" s="234"/>
      <c r="S70" s="234">
        <f t="shared" si="64"/>
        <v>0</v>
      </c>
      <c r="T70" s="234">
        <f t="shared" si="64"/>
        <v>0</v>
      </c>
      <c r="U70" s="201">
        <f t="shared" si="10"/>
        <v>0</v>
      </c>
      <c r="V70" s="234">
        <f>SUM(V71:V72)</f>
        <v>0</v>
      </c>
      <c r="W70" s="234">
        <f t="shared" si="64"/>
        <v>0</v>
      </c>
      <c r="X70" s="234">
        <f t="shared" si="64"/>
        <v>0</v>
      </c>
      <c r="Y70" s="234">
        <f t="shared" si="64"/>
        <v>0</v>
      </c>
      <c r="Z70" s="234">
        <f t="shared" si="64"/>
        <v>0</v>
      </c>
      <c r="AA70" s="234">
        <f t="shared" si="64"/>
        <v>0</v>
      </c>
      <c r="AB70" s="234">
        <f t="shared" si="64"/>
        <v>0</v>
      </c>
      <c r="AC70" s="234">
        <f t="shared" si="64"/>
        <v>0</v>
      </c>
      <c r="AD70" s="234">
        <f t="shared" si="64"/>
        <v>0</v>
      </c>
      <c r="AE70" s="201">
        <f t="shared" si="45"/>
        <v>0</v>
      </c>
      <c r="AF70" s="201">
        <f t="shared" si="46"/>
        <v>0</v>
      </c>
      <c r="AG70" s="201">
        <f t="shared" si="47"/>
        <v>0</v>
      </c>
      <c r="AH70" s="234">
        <f t="shared" ref="AH70:AI70" si="65">SUM(AH71:AH72)</f>
        <v>0</v>
      </c>
      <c r="AI70" s="234">
        <f t="shared" si="65"/>
        <v>0</v>
      </c>
      <c r="AK70" s="295">
        <f t="shared" si="49"/>
        <v>0</v>
      </c>
    </row>
    <row r="71" spans="4:37" s="76" customFormat="1" ht="33" hidden="1" customHeight="1" x14ac:dyDescent="0.25">
      <c r="D71" s="91" t="s">
        <v>255</v>
      </c>
      <c r="E71" s="72" t="s">
        <v>358</v>
      </c>
      <c r="F71" s="73"/>
      <c r="G71" s="73"/>
      <c r="H71" s="73"/>
      <c r="I71" s="95"/>
      <c r="J71" s="235" t="s">
        <v>370</v>
      </c>
      <c r="K71" s="236" t="s">
        <v>371</v>
      </c>
      <c r="L71" s="237"/>
      <c r="M71" s="237"/>
      <c r="N71" s="237"/>
      <c r="O71" s="237"/>
      <c r="P71" s="237">
        <f>Q71-O71</f>
        <v>0</v>
      </c>
      <c r="Q71" s="237"/>
      <c r="R71" s="237"/>
      <c r="S71" s="239"/>
      <c r="T71" s="239"/>
      <c r="U71" s="201">
        <f t="shared" si="10"/>
        <v>0</v>
      </c>
      <c r="V71" s="237"/>
      <c r="W71" s="239"/>
      <c r="X71" s="239"/>
      <c r="Y71" s="239"/>
      <c r="Z71" s="239"/>
      <c r="AA71" s="239"/>
      <c r="AB71" s="239"/>
      <c r="AC71" s="239"/>
      <c r="AD71" s="239"/>
      <c r="AE71" s="201">
        <f t="shared" si="45"/>
        <v>0</v>
      </c>
      <c r="AF71" s="201">
        <f t="shared" si="46"/>
        <v>0</v>
      </c>
      <c r="AG71" s="201">
        <f t="shared" si="47"/>
        <v>0</v>
      </c>
      <c r="AH71" s="239"/>
      <c r="AI71" s="239"/>
      <c r="AK71" s="295">
        <f t="shared" si="49"/>
        <v>0</v>
      </c>
    </row>
    <row r="72" spans="4:37" s="76" customFormat="1" ht="33" hidden="1" customHeight="1" x14ac:dyDescent="0.25">
      <c r="D72" s="91" t="s">
        <v>311</v>
      </c>
      <c r="E72" s="72" t="s">
        <v>358</v>
      </c>
      <c r="F72" s="73"/>
      <c r="G72" s="73"/>
      <c r="H72" s="73"/>
      <c r="I72" s="95"/>
      <c r="J72" s="238" t="s">
        <v>206</v>
      </c>
      <c r="K72" s="236" t="s">
        <v>372</v>
      </c>
      <c r="L72" s="237"/>
      <c r="M72" s="237"/>
      <c r="N72" s="237"/>
      <c r="O72" s="237"/>
      <c r="P72" s="237">
        <f>Q72-O72</f>
        <v>0</v>
      </c>
      <c r="Q72" s="237"/>
      <c r="R72" s="237"/>
      <c r="S72" s="237"/>
      <c r="T72" s="237"/>
      <c r="U72" s="201">
        <f t="shared" si="10"/>
        <v>0</v>
      </c>
      <c r="V72" s="237">
        <v>0</v>
      </c>
      <c r="W72" s="237"/>
      <c r="X72" s="237"/>
      <c r="Y72" s="237"/>
      <c r="Z72" s="237"/>
      <c r="AA72" s="237"/>
      <c r="AB72" s="237"/>
      <c r="AC72" s="237"/>
      <c r="AD72" s="237"/>
      <c r="AE72" s="201">
        <f t="shared" si="45"/>
        <v>0</v>
      </c>
      <c r="AF72" s="201">
        <f t="shared" si="46"/>
        <v>0</v>
      </c>
      <c r="AG72" s="201">
        <f t="shared" si="47"/>
        <v>0</v>
      </c>
      <c r="AH72" s="237"/>
      <c r="AI72" s="237"/>
      <c r="AK72" s="295">
        <f t="shared" si="49"/>
        <v>0</v>
      </c>
    </row>
    <row r="73" spans="4:37" s="76" customFormat="1" ht="33" customHeight="1" x14ac:dyDescent="0.25">
      <c r="D73" s="91"/>
      <c r="E73" s="72"/>
      <c r="F73" s="73"/>
      <c r="G73" s="73"/>
      <c r="H73" s="73"/>
      <c r="I73" s="95"/>
      <c r="J73" s="238" t="s">
        <v>213</v>
      </c>
      <c r="K73" s="236" t="s">
        <v>599</v>
      </c>
      <c r="L73" s="237"/>
      <c r="M73" s="237"/>
      <c r="N73" s="237"/>
      <c r="O73" s="237"/>
      <c r="P73" s="237"/>
      <c r="Q73" s="237"/>
      <c r="R73" s="237"/>
      <c r="S73" s="237"/>
      <c r="T73" s="237"/>
      <c r="U73" s="201">
        <f t="shared" si="10"/>
        <v>0</v>
      </c>
      <c r="V73" s="237"/>
      <c r="W73" s="237">
        <v>160000</v>
      </c>
      <c r="X73" s="237"/>
      <c r="Y73" s="237"/>
      <c r="Z73" s="237"/>
      <c r="AA73" s="237"/>
      <c r="AB73" s="237"/>
      <c r="AC73" s="237"/>
      <c r="AD73" s="237"/>
      <c r="AE73" s="201"/>
      <c r="AF73" s="201"/>
      <c r="AG73" s="201">
        <v>160000</v>
      </c>
      <c r="AH73" s="237"/>
      <c r="AI73" s="237"/>
      <c r="AK73" s="295"/>
    </row>
    <row r="74" spans="4:37" s="76" customFormat="1" ht="33" customHeight="1" x14ac:dyDescent="0.25">
      <c r="D74" s="91"/>
      <c r="E74" s="72"/>
      <c r="F74" s="73"/>
      <c r="G74" s="73"/>
      <c r="H74" s="73"/>
      <c r="I74" s="95"/>
      <c r="J74" s="238" t="s">
        <v>215</v>
      </c>
      <c r="K74" s="236" t="s">
        <v>216</v>
      </c>
      <c r="L74" s="237"/>
      <c r="M74" s="237"/>
      <c r="N74" s="237"/>
      <c r="O74" s="237"/>
      <c r="P74" s="237"/>
      <c r="Q74" s="237"/>
      <c r="R74" s="237"/>
      <c r="S74" s="237"/>
      <c r="T74" s="237"/>
      <c r="U74" s="201">
        <f t="shared" si="10"/>
        <v>0</v>
      </c>
      <c r="V74" s="237"/>
      <c r="W74" s="237">
        <v>160000</v>
      </c>
      <c r="X74" s="237"/>
      <c r="Y74" s="237"/>
      <c r="Z74" s="237"/>
      <c r="AA74" s="237"/>
      <c r="AB74" s="237"/>
      <c r="AC74" s="237"/>
      <c r="AD74" s="237"/>
      <c r="AE74" s="201"/>
      <c r="AF74" s="201"/>
      <c r="AG74" s="201">
        <v>160000</v>
      </c>
      <c r="AH74" s="237"/>
      <c r="AI74" s="237"/>
      <c r="AK74" s="295"/>
    </row>
    <row r="75" spans="4:37" s="42" customFormat="1" ht="20.25" customHeight="1" x14ac:dyDescent="0.25">
      <c r="D75" s="89" t="s">
        <v>272</v>
      </c>
      <c r="E75" s="64"/>
      <c r="F75" s="66"/>
      <c r="G75" s="73"/>
      <c r="H75" s="66"/>
      <c r="I75" s="93"/>
      <c r="J75" s="229" t="s">
        <v>373</v>
      </c>
      <c r="K75" s="230" t="s">
        <v>374</v>
      </c>
      <c r="L75" s="231">
        <f>SUM(L76+L79)</f>
        <v>0</v>
      </c>
      <c r="M75" s="231">
        <f t="shared" ref="M75:AD75" si="66">SUM(M76+M79)</f>
        <v>0</v>
      </c>
      <c r="N75" s="231">
        <f t="shared" si="66"/>
        <v>0</v>
      </c>
      <c r="O75" s="231">
        <f t="shared" si="66"/>
        <v>0</v>
      </c>
      <c r="P75" s="231">
        <f t="shared" si="66"/>
        <v>0</v>
      </c>
      <c r="Q75" s="231">
        <f t="shared" si="66"/>
        <v>0</v>
      </c>
      <c r="R75" s="231"/>
      <c r="S75" s="231">
        <f t="shared" si="66"/>
        <v>0</v>
      </c>
      <c r="T75" s="231">
        <f t="shared" si="66"/>
        <v>0</v>
      </c>
      <c r="U75" s="201">
        <f t="shared" si="10"/>
        <v>0</v>
      </c>
      <c r="V75" s="231">
        <f t="shared" si="66"/>
        <v>0</v>
      </c>
      <c r="W75" s="231">
        <f t="shared" si="66"/>
        <v>0</v>
      </c>
      <c r="X75" s="231">
        <f t="shared" si="66"/>
        <v>91600</v>
      </c>
      <c r="Y75" s="231">
        <f t="shared" si="66"/>
        <v>0</v>
      </c>
      <c r="Z75" s="231">
        <f t="shared" si="66"/>
        <v>0</v>
      </c>
      <c r="AA75" s="231">
        <f t="shared" si="66"/>
        <v>0</v>
      </c>
      <c r="AB75" s="231">
        <f t="shared" si="66"/>
        <v>0</v>
      </c>
      <c r="AC75" s="231">
        <f t="shared" si="66"/>
        <v>0</v>
      </c>
      <c r="AD75" s="231">
        <f t="shared" si="66"/>
        <v>0</v>
      </c>
      <c r="AE75" s="201">
        <f t="shared" si="45"/>
        <v>91600</v>
      </c>
      <c r="AF75" s="201">
        <f>SUM(U75+AE75)</f>
        <v>91600</v>
      </c>
      <c r="AG75" s="201">
        <f t="shared" ref="AG75:AG81" si="67">SUM(AF75:AF75)</f>
        <v>91600</v>
      </c>
      <c r="AH75" s="231">
        <f>AH76</f>
        <v>80000</v>
      </c>
      <c r="AI75" s="231">
        <f>AI76</f>
        <v>80000</v>
      </c>
      <c r="AK75" s="295">
        <f t="shared" ref="AK75:AK81" si="68">SUM(S75+AE75)</f>
        <v>91600</v>
      </c>
    </row>
    <row r="76" spans="4:37" s="71" customFormat="1" ht="33" customHeight="1" x14ac:dyDescent="0.25">
      <c r="D76" s="90" t="s">
        <v>285</v>
      </c>
      <c r="E76" s="68"/>
      <c r="F76" s="69"/>
      <c r="G76" s="73"/>
      <c r="H76" s="69"/>
      <c r="I76" s="94"/>
      <c r="J76" s="232" t="s">
        <v>375</v>
      </c>
      <c r="K76" s="233" t="s">
        <v>376</v>
      </c>
      <c r="L76" s="234">
        <f>SUM(L77:L78)</f>
        <v>0</v>
      </c>
      <c r="M76" s="234">
        <f t="shared" ref="M76:AD76" si="69">SUM(M77:M78)</f>
        <v>0</v>
      </c>
      <c r="N76" s="234">
        <f t="shared" si="69"/>
        <v>0</v>
      </c>
      <c r="O76" s="234">
        <f t="shared" si="69"/>
        <v>0</v>
      </c>
      <c r="P76" s="234">
        <f t="shared" si="69"/>
        <v>0</v>
      </c>
      <c r="Q76" s="234">
        <f t="shared" si="69"/>
        <v>0</v>
      </c>
      <c r="R76" s="234"/>
      <c r="S76" s="234">
        <f t="shared" si="69"/>
        <v>0</v>
      </c>
      <c r="T76" s="234">
        <f t="shared" si="69"/>
        <v>0</v>
      </c>
      <c r="U76" s="201">
        <f t="shared" si="10"/>
        <v>0</v>
      </c>
      <c r="V76" s="234">
        <f t="shared" si="69"/>
        <v>0</v>
      </c>
      <c r="W76" s="234">
        <f t="shared" si="69"/>
        <v>0</v>
      </c>
      <c r="X76" s="234">
        <v>91600</v>
      </c>
      <c r="Y76" s="234">
        <f t="shared" si="69"/>
        <v>0</v>
      </c>
      <c r="Z76" s="234">
        <f t="shared" si="69"/>
        <v>0</v>
      </c>
      <c r="AA76" s="234">
        <f t="shared" si="69"/>
        <v>0</v>
      </c>
      <c r="AB76" s="234">
        <f t="shared" si="69"/>
        <v>0</v>
      </c>
      <c r="AC76" s="234">
        <f t="shared" si="69"/>
        <v>0</v>
      </c>
      <c r="AD76" s="234">
        <f t="shared" si="69"/>
        <v>0</v>
      </c>
      <c r="AE76" s="201">
        <f t="shared" si="45"/>
        <v>91600</v>
      </c>
      <c r="AF76" s="201">
        <f>SUM(U76+AE76)</f>
        <v>91600</v>
      </c>
      <c r="AG76" s="201">
        <f t="shared" ref="AG76" si="70">SUM(V76+AF76)</f>
        <v>91600</v>
      </c>
      <c r="AH76" s="201">
        <f>AH77</f>
        <v>80000</v>
      </c>
      <c r="AI76" s="201">
        <f>AI77</f>
        <v>80000</v>
      </c>
      <c r="AK76" s="295">
        <f t="shared" si="68"/>
        <v>91600</v>
      </c>
    </row>
    <row r="77" spans="4:37" s="76" customFormat="1" ht="33" customHeight="1" x14ac:dyDescent="0.25">
      <c r="D77" s="91" t="s">
        <v>292</v>
      </c>
      <c r="E77" s="72"/>
      <c r="F77" s="73"/>
      <c r="G77" s="73"/>
      <c r="H77" s="73"/>
      <c r="I77" s="95"/>
      <c r="J77" s="242" t="s">
        <v>377</v>
      </c>
      <c r="K77" s="236" t="s">
        <v>378</v>
      </c>
      <c r="L77" s="237"/>
      <c r="M77" s="237"/>
      <c r="N77" s="237"/>
      <c r="O77" s="237"/>
      <c r="P77" s="237">
        <f>Q77-O77</f>
        <v>0</v>
      </c>
      <c r="Q77" s="237"/>
      <c r="R77" s="237"/>
      <c r="S77" s="239"/>
      <c r="T77" s="239"/>
      <c r="U77" s="201">
        <f t="shared" si="10"/>
        <v>0</v>
      </c>
      <c r="V77" s="237">
        <v>0</v>
      </c>
      <c r="W77" s="239"/>
      <c r="X77" s="343">
        <v>91600</v>
      </c>
      <c r="Y77" s="239"/>
      <c r="Z77" s="239"/>
      <c r="AA77" s="239"/>
      <c r="AB77" s="239"/>
      <c r="AC77" s="239"/>
      <c r="AD77" s="239"/>
      <c r="AE77" s="201">
        <f t="shared" si="45"/>
        <v>91600</v>
      </c>
      <c r="AF77" s="201">
        <f t="shared" si="46"/>
        <v>91600</v>
      </c>
      <c r="AG77" s="201">
        <f t="shared" si="67"/>
        <v>91600</v>
      </c>
      <c r="AH77" s="239">
        <v>80000</v>
      </c>
      <c r="AI77" s="239">
        <v>80000</v>
      </c>
      <c r="AK77" s="295">
        <f t="shared" si="68"/>
        <v>91600</v>
      </c>
    </row>
    <row r="78" spans="4:37" s="76" customFormat="1" ht="33" hidden="1" customHeight="1" x14ac:dyDescent="0.25">
      <c r="D78" s="91" t="s">
        <v>365</v>
      </c>
      <c r="E78" s="72"/>
      <c r="F78" s="73"/>
      <c r="G78" s="73"/>
      <c r="H78" s="73"/>
      <c r="I78" s="95"/>
      <c r="J78" s="242" t="s">
        <v>379</v>
      </c>
      <c r="K78" s="236" t="s">
        <v>380</v>
      </c>
      <c r="L78" s="237"/>
      <c r="M78" s="237"/>
      <c r="N78" s="237"/>
      <c r="O78" s="237"/>
      <c r="P78" s="237">
        <f>Q78-O78</f>
        <v>0</v>
      </c>
      <c r="Q78" s="237"/>
      <c r="R78" s="237"/>
      <c r="S78" s="237"/>
      <c r="T78" s="237"/>
      <c r="U78" s="201">
        <f t="shared" si="10"/>
        <v>0</v>
      </c>
      <c r="V78" s="237">
        <v>0</v>
      </c>
      <c r="W78" s="237"/>
      <c r="X78" s="237"/>
      <c r="Y78" s="237"/>
      <c r="Z78" s="237"/>
      <c r="AA78" s="237"/>
      <c r="AB78" s="237"/>
      <c r="AC78" s="237"/>
      <c r="AD78" s="237"/>
      <c r="AE78" s="201">
        <f t="shared" si="45"/>
        <v>0</v>
      </c>
      <c r="AF78" s="201">
        <f t="shared" si="46"/>
        <v>0</v>
      </c>
      <c r="AG78" s="201">
        <f t="shared" si="67"/>
        <v>0</v>
      </c>
      <c r="AH78" s="237"/>
      <c r="AI78" s="237"/>
      <c r="AK78" s="295">
        <f t="shared" si="68"/>
        <v>0</v>
      </c>
    </row>
    <row r="79" spans="4:37" s="71" customFormat="1" ht="27" hidden="1" x14ac:dyDescent="0.25">
      <c r="D79" s="90" t="s">
        <v>367</v>
      </c>
      <c r="E79" s="68"/>
      <c r="F79" s="69"/>
      <c r="G79" s="73"/>
      <c r="H79" s="69"/>
      <c r="I79" s="94"/>
      <c r="J79" s="232" t="s">
        <v>381</v>
      </c>
      <c r="K79" s="233" t="s">
        <v>382</v>
      </c>
      <c r="L79" s="234">
        <f>SUM(L80:L81)</f>
        <v>0</v>
      </c>
      <c r="M79" s="234">
        <f t="shared" ref="M79:T79" si="71">SUM(M80:M81)</f>
        <v>0</v>
      </c>
      <c r="N79" s="234">
        <f t="shared" si="71"/>
        <v>0</v>
      </c>
      <c r="O79" s="234">
        <f t="shared" si="71"/>
        <v>0</v>
      </c>
      <c r="P79" s="234">
        <f t="shared" si="71"/>
        <v>0</v>
      </c>
      <c r="Q79" s="234">
        <f t="shared" si="71"/>
        <v>0</v>
      </c>
      <c r="R79" s="234"/>
      <c r="S79" s="234">
        <f t="shared" si="71"/>
        <v>0</v>
      </c>
      <c r="T79" s="234">
        <f t="shared" si="71"/>
        <v>0</v>
      </c>
      <c r="U79" s="201">
        <f t="shared" si="10"/>
        <v>0</v>
      </c>
      <c r="V79" s="234">
        <f>SUM(V80:V81)</f>
        <v>0</v>
      </c>
      <c r="W79" s="234">
        <f t="shared" ref="W79:AD79" si="72">SUM(W80:W81)</f>
        <v>0</v>
      </c>
      <c r="X79" s="234">
        <f t="shared" si="72"/>
        <v>0</v>
      </c>
      <c r="Y79" s="234">
        <f t="shared" si="72"/>
        <v>0</v>
      </c>
      <c r="Z79" s="234">
        <f t="shared" si="72"/>
        <v>0</v>
      </c>
      <c r="AA79" s="234">
        <f t="shared" si="72"/>
        <v>0</v>
      </c>
      <c r="AB79" s="234">
        <f t="shared" si="72"/>
        <v>0</v>
      </c>
      <c r="AC79" s="234">
        <f t="shared" si="72"/>
        <v>0</v>
      </c>
      <c r="AD79" s="234">
        <f t="shared" si="72"/>
        <v>0</v>
      </c>
      <c r="AE79" s="201">
        <f t="shared" si="45"/>
        <v>0</v>
      </c>
      <c r="AF79" s="201">
        <f t="shared" si="46"/>
        <v>0</v>
      </c>
      <c r="AG79" s="201">
        <f t="shared" si="67"/>
        <v>0</v>
      </c>
      <c r="AH79" s="234">
        <f t="shared" ref="AH79:AI79" si="73">SUM(AH80:AH81)</f>
        <v>0</v>
      </c>
      <c r="AI79" s="234">
        <f t="shared" si="73"/>
        <v>0</v>
      </c>
      <c r="AK79" s="295">
        <f t="shared" si="68"/>
        <v>0</v>
      </c>
    </row>
    <row r="80" spans="4:37" s="76" customFormat="1" ht="33.75" hidden="1" customHeight="1" x14ac:dyDescent="0.25">
      <c r="D80" s="91" t="s">
        <v>255</v>
      </c>
      <c r="E80" s="72"/>
      <c r="F80" s="73"/>
      <c r="G80" s="73"/>
      <c r="H80" s="73"/>
      <c r="I80" s="95"/>
      <c r="J80" s="235" t="s">
        <v>383</v>
      </c>
      <c r="K80" s="236" t="s">
        <v>384</v>
      </c>
      <c r="L80" s="237"/>
      <c r="M80" s="237"/>
      <c r="N80" s="237"/>
      <c r="O80" s="237"/>
      <c r="P80" s="237">
        <f>Q80-O80</f>
        <v>0</v>
      </c>
      <c r="Q80" s="237"/>
      <c r="R80" s="237"/>
      <c r="S80" s="239"/>
      <c r="T80" s="239"/>
      <c r="U80" s="201">
        <f t="shared" si="10"/>
        <v>0</v>
      </c>
      <c r="V80" s="237">
        <v>0</v>
      </c>
      <c r="W80" s="239"/>
      <c r="X80" s="239"/>
      <c r="Y80" s="239"/>
      <c r="Z80" s="239"/>
      <c r="AA80" s="239"/>
      <c r="AB80" s="239"/>
      <c r="AC80" s="239"/>
      <c r="AD80" s="239"/>
      <c r="AE80" s="201">
        <f t="shared" si="45"/>
        <v>0</v>
      </c>
      <c r="AF80" s="201">
        <f t="shared" si="46"/>
        <v>0</v>
      </c>
      <c r="AG80" s="201">
        <f t="shared" si="67"/>
        <v>0</v>
      </c>
      <c r="AH80" s="239"/>
      <c r="AI80" s="239"/>
      <c r="AK80" s="295">
        <f t="shared" si="68"/>
        <v>0</v>
      </c>
    </row>
    <row r="81" spans="1:37" s="76" customFormat="1" ht="27" hidden="1" x14ac:dyDescent="0.25">
      <c r="D81" s="91" t="s">
        <v>311</v>
      </c>
      <c r="E81" s="72"/>
      <c r="F81" s="73"/>
      <c r="G81" s="73"/>
      <c r="H81" s="73"/>
      <c r="I81" s="95"/>
      <c r="J81" s="235" t="s">
        <v>385</v>
      </c>
      <c r="K81" s="236" t="s">
        <v>386</v>
      </c>
      <c r="L81" s="237"/>
      <c r="M81" s="237"/>
      <c r="N81" s="237"/>
      <c r="O81" s="237"/>
      <c r="P81" s="237">
        <f>Q81-O81</f>
        <v>0</v>
      </c>
      <c r="Q81" s="237"/>
      <c r="R81" s="237"/>
      <c r="S81" s="237"/>
      <c r="T81" s="237"/>
      <c r="U81" s="201">
        <f t="shared" si="10"/>
        <v>0</v>
      </c>
      <c r="V81" s="237">
        <v>0</v>
      </c>
      <c r="W81" s="237"/>
      <c r="X81" s="237"/>
      <c r="Y81" s="237"/>
      <c r="Z81" s="237"/>
      <c r="AA81" s="237"/>
      <c r="AB81" s="237"/>
      <c r="AC81" s="237"/>
      <c r="AD81" s="237"/>
      <c r="AE81" s="201">
        <f t="shared" ref="AE81:AE113" si="74">SUM(V81:AD81)</f>
        <v>0</v>
      </c>
      <c r="AF81" s="201">
        <f t="shared" si="46"/>
        <v>0</v>
      </c>
      <c r="AG81" s="201">
        <f t="shared" si="67"/>
        <v>0</v>
      </c>
      <c r="AH81" s="237"/>
      <c r="AI81" s="237"/>
      <c r="AK81" s="295">
        <f t="shared" si="68"/>
        <v>0</v>
      </c>
    </row>
    <row r="82" spans="1:37" s="76" customFormat="1" ht="27" x14ac:dyDescent="0.25">
      <c r="A82" s="76">
        <v>6362</v>
      </c>
      <c r="D82" s="309"/>
      <c r="E82" s="72"/>
      <c r="F82" s="73"/>
      <c r="G82" s="73"/>
      <c r="H82" s="73"/>
      <c r="I82" s="95"/>
      <c r="J82" s="235" t="s">
        <v>381</v>
      </c>
      <c r="K82" s="236" t="s">
        <v>598</v>
      </c>
      <c r="L82" s="237"/>
      <c r="M82" s="237"/>
      <c r="N82" s="237"/>
      <c r="O82" s="237"/>
      <c r="P82" s="237"/>
      <c r="Q82" s="237"/>
      <c r="R82" s="237"/>
      <c r="S82" s="237"/>
      <c r="T82" s="237"/>
      <c r="U82" s="201">
        <f t="shared" ref="U82:U129" si="75">SUM(S82:T82)</f>
        <v>0</v>
      </c>
      <c r="V82" s="237"/>
      <c r="W82" s="237"/>
      <c r="X82" s="237"/>
      <c r="Y82" s="237"/>
      <c r="Z82" s="237"/>
      <c r="AA82" s="237"/>
      <c r="AB82" s="237"/>
      <c r="AC82" s="237"/>
      <c r="AD82" s="237"/>
      <c r="AE82" s="201"/>
      <c r="AF82" s="201">
        <f t="shared" si="46"/>
        <v>0</v>
      </c>
      <c r="AG82" s="201">
        <v>300000</v>
      </c>
      <c r="AH82" s="237"/>
      <c r="AI82" s="237"/>
      <c r="AK82" s="295"/>
    </row>
    <row r="83" spans="1:37" s="42" customFormat="1" x14ac:dyDescent="0.25">
      <c r="E83" s="64" t="s">
        <v>164</v>
      </c>
      <c r="F83" s="66"/>
      <c r="G83" s="66"/>
      <c r="H83" s="66"/>
      <c r="I83" s="67"/>
      <c r="J83" s="227" t="s">
        <v>227</v>
      </c>
      <c r="K83" s="228" t="s">
        <v>228</v>
      </c>
      <c r="L83" s="224">
        <f t="shared" ref="L83:AD83" si="76">SUM(L84+L91)</f>
        <v>0</v>
      </c>
      <c r="M83" s="224">
        <f t="shared" si="76"/>
        <v>0</v>
      </c>
      <c r="N83" s="224">
        <f t="shared" si="76"/>
        <v>0</v>
      </c>
      <c r="O83" s="224">
        <f t="shared" si="76"/>
        <v>0</v>
      </c>
      <c r="P83" s="224">
        <f t="shared" si="76"/>
        <v>0</v>
      </c>
      <c r="Q83" s="224">
        <f t="shared" si="76"/>
        <v>0</v>
      </c>
      <c r="R83" s="224"/>
      <c r="S83" s="231">
        <f t="shared" si="76"/>
        <v>0</v>
      </c>
      <c r="T83" s="231">
        <f t="shared" si="76"/>
        <v>0</v>
      </c>
      <c r="U83" s="201">
        <f t="shared" si="75"/>
        <v>0</v>
      </c>
      <c r="V83" s="231">
        <f t="shared" si="76"/>
        <v>400</v>
      </c>
      <c r="W83" s="231">
        <f t="shared" si="76"/>
        <v>0</v>
      </c>
      <c r="X83" s="231">
        <f t="shared" si="76"/>
        <v>0</v>
      </c>
      <c r="Y83" s="231">
        <f t="shared" si="76"/>
        <v>0</v>
      </c>
      <c r="Z83" s="231">
        <f t="shared" si="76"/>
        <v>0</v>
      </c>
      <c r="AA83" s="231">
        <f t="shared" si="76"/>
        <v>0</v>
      </c>
      <c r="AB83" s="231">
        <f t="shared" si="76"/>
        <v>0</v>
      </c>
      <c r="AC83" s="231">
        <f t="shared" si="76"/>
        <v>0</v>
      </c>
      <c r="AD83" s="231">
        <f t="shared" si="76"/>
        <v>0</v>
      </c>
      <c r="AE83" s="201">
        <f t="shared" si="74"/>
        <v>400</v>
      </c>
      <c r="AF83" s="201">
        <f t="shared" si="46"/>
        <v>400</v>
      </c>
      <c r="AG83" s="201">
        <f t="shared" ref="AG83:AG111" si="77">SUM(AF83:AF83)</f>
        <v>400</v>
      </c>
      <c r="AH83" s="224">
        <v>400</v>
      </c>
      <c r="AI83" s="224">
        <v>400</v>
      </c>
      <c r="AK83" s="295">
        <f t="shared" ref="AK83:AK114" si="78">SUM(S83+AE83)</f>
        <v>400</v>
      </c>
    </row>
    <row r="84" spans="1:37" s="42" customFormat="1" x14ac:dyDescent="0.25">
      <c r="E84" s="64" t="s">
        <v>164</v>
      </c>
      <c r="F84" s="66"/>
      <c r="G84" s="66"/>
      <c r="H84" s="66"/>
      <c r="I84" s="67"/>
      <c r="J84" s="229" t="s">
        <v>229</v>
      </c>
      <c r="K84" s="230" t="s">
        <v>230</v>
      </c>
      <c r="L84" s="231">
        <f t="shared" ref="L84" si="79">SUM(L85:L90)</f>
        <v>0</v>
      </c>
      <c r="M84" s="231">
        <f>SUM(M85:M90)</f>
        <v>0</v>
      </c>
      <c r="N84" s="231">
        <f>SUM(N85:N90)</f>
        <v>0</v>
      </c>
      <c r="O84" s="231">
        <f>SUM(O85:O90)</f>
        <v>0</v>
      </c>
      <c r="P84" s="231">
        <f t="shared" ref="P84:AD84" si="80">SUM(P85:P90)</f>
        <v>0</v>
      </c>
      <c r="Q84" s="231">
        <f>SUM(Q85:Q90)</f>
        <v>0</v>
      </c>
      <c r="R84" s="231"/>
      <c r="S84" s="231">
        <f t="shared" si="80"/>
        <v>0</v>
      </c>
      <c r="T84" s="231">
        <f t="shared" si="80"/>
        <v>0</v>
      </c>
      <c r="U84" s="201">
        <f t="shared" si="75"/>
        <v>0</v>
      </c>
      <c r="V84" s="231">
        <f t="shared" si="80"/>
        <v>400</v>
      </c>
      <c r="W84" s="231">
        <f t="shared" si="80"/>
        <v>0</v>
      </c>
      <c r="X84" s="231">
        <f t="shared" si="80"/>
        <v>0</v>
      </c>
      <c r="Y84" s="231">
        <f t="shared" si="80"/>
        <v>0</v>
      </c>
      <c r="Z84" s="231">
        <f t="shared" si="80"/>
        <v>0</v>
      </c>
      <c r="AA84" s="231">
        <f t="shared" si="80"/>
        <v>0</v>
      </c>
      <c r="AB84" s="231">
        <f t="shared" si="80"/>
        <v>0</v>
      </c>
      <c r="AC84" s="231">
        <f t="shared" si="80"/>
        <v>0</v>
      </c>
      <c r="AD84" s="231">
        <f t="shared" si="80"/>
        <v>0</v>
      </c>
      <c r="AE84" s="201">
        <f t="shared" si="74"/>
        <v>400</v>
      </c>
      <c r="AF84" s="201">
        <f t="shared" si="46"/>
        <v>400</v>
      </c>
      <c r="AG84" s="201">
        <f t="shared" si="77"/>
        <v>400</v>
      </c>
      <c r="AH84" s="231"/>
      <c r="AI84" s="231"/>
      <c r="AK84" s="295">
        <f t="shared" si="78"/>
        <v>400</v>
      </c>
    </row>
    <row r="85" spans="1:37" s="76" customFormat="1" x14ac:dyDescent="0.25">
      <c r="E85" s="72" t="s">
        <v>164</v>
      </c>
      <c r="F85" s="73"/>
      <c r="G85" s="73"/>
      <c r="H85" s="73"/>
      <c r="I85" s="74"/>
      <c r="J85" s="238" t="s">
        <v>231</v>
      </c>
      <c r="K85" s="236" t="s">
        <v>232</v>
      </c>
      <c r="L85" s="237"/>
      <c r="M85" s="237"/>
      <c r="N85" s="237"/>
      <c r="O85" s="237"/>
      <c r="P85" s="237">
        <f t="shared" ref="P85:P90" si="81">Q85-O85</f>
        <v>0</v>
      </c>
      <c r="Q85" s="237"/>
      <c r="R85" s="237"/>
      <c r="S85" s="237"/>
      <c r="T85" s="237"/>
      <c r="U85" s="201">
        <f t="shared" si="75"/>
        <v>0</v>
      </c>
      <c r="V85" s="237"/>
      <c r="W85" s="237"/>
      <c r="X85" s="237"/>
      <c r="Y85" s="237"/>
      <c r="Z85" s="237"/>
      <c r="AA85" s="237"/>
      <c r="AB85" s="237"/>
      <c r="AC85" s="237"/>
      <c r="AD85" s="237"/>
      <c r="AE85" s="201">
        <f t="shared" si="74"/>
        <v>0</v>
      </c>
      <c r="AF85" s="201">
        <f t="shared" si="46"/>
        <v>0</v>
      </c>
      <c r="AG85" s="201">
        <f t="shared" si="77"/>
        <v>0</v>
      </c>
      <c r="AH85" s="237"/>
      <c r="AI85" s="237"/>
      <c r="AK85" s="295">
        <f t="shared" si="78"/>
        <v>0</v>
      </c>
    </row>
    <row r="86" spans="1:37" s="76" customFormat="1" x14ac:dyDescent="0.25">
      <c r="E86" s="72" t="s">
        <v>164</v>
      </c>
      <c r="F86" s="73"/>
      <c r="G86" s="73"/>
      <c r="H86" s="73"/>
      <c r="I86" s="74"/>
      <c r="J86" s="238" t="s">
        <v>233</v>
      </c>
      <c r="K86" s="236" t="s">
        <v>234</v>
      </c>
      <c r="L86" s="237"/>
      <c r="M86" s="237"/>
      <c r="N86" s="237"/>
      <c r="O86" s="237"/>
      <c r="P86" s="237">
        <f t="shared" si="81"/>
        <v>0</v>
      </c>
      <c r="Q86" s="237"/>
      <c r="R86" s="237"/>
      <c r="S86" s="237"/>
      <c r="T86" s="237"/>
      <c r="U86" s="201">
        <f t="shared" si="75"/>
        <v>0</v>
      </c>
      <c r="V86" s="237">
        <v>400</v>
      </c>
      <c r="W86" s="237"/>
      <c r="X86" s="237"/>
      <c r="Y86" s="237"/>
      <c r="Z86" s="237"/>
      <c r="AA86" s="237"/>
      <c r="AB86" s="237"/>
      <c r="AC86" s="237"/>
      <c r="AD86" s="237"/>
      <c r="AE86" s="201">
        <f t="shared" si="74"/>
        <v>400</v>
      </c>
      <c r="AF86" s="201">
        <f t="shared" si="46"/>
        <v>400</v>
      </c>
      <c r="AG86" s="201">
        <f t="shared" si="77"/>
        <v>400</v>
      </c>
      <c r="AH86" s="237"/>
      <c r="AI86" s="237"/>
      <c r="AK86" s="295">
        <f t="shared" si="78"/>
        <v>400</v>
      </c>
    </row>
    <row r="87" spans="1:37" s="76" customFormat="1" hidden="1" x14ac:dyDescent="0.25">
      <c r="E87" s="72" t="s">
        <v>164</v>
      </c>
      <c r="F87" s="73"/>
      <c r="G87" s="73"/>
      <c r="H87" s="73"/>
      <c r="I87" s="74"/>
      <c r="J87" s="238" t="s">
        <v>235</v>
      </c>
      <c r="K87" s="236" t="s">
        <v>236</v>
      </c>
      <c r="L87" s="237"/>
      <c r="M87" s="237"/>
      <c r="N87" s="237"/>
      <c r="O87" s="237"/>
      <c r="P87" s="237">
        <f t="shared" si="81"/>
        <v>0</v>
      </c>
      <c r="Q87" s="237"/>
      <c r="R87" s="237"/>
      <c r="S87" s="237"/>
      <c r="T87" s="237"/>
      <c r="U87" s="201">
        <f t="shared" si="75"/>
        <v>0</v>
      </c>
      <c r="V87" s="237"/>
      <c r="W87" s="237"/>
      <c r="X87" s="237"/>
      <c r="Y87" s="237"/>
      <c r="Z87" s="237"/>
      <c r="AA87" s="237"/>
      <c r="AB87" s="237"/>
      <c r="AC87" s="237"/>
      <c r="AD87" s="237"/>
      <c r="AE87" s="201">
        <f t="shared" si="74"/>
        <v>0</v>
      </c>
      <c r="AF87" s="201">
        <f t="shared" si="46"/>
        <v>0</v>
      </c>
      <c r="AG87" s="201">
        <f t="shared" si="77"/>
        <v>0</v>
      </c>
      <c r="AH87" s="237"/>
      <c r="AI87" s="237"/>
      <c r="AK87" s="295">
        <f t="shared" si="78"/>
        <v>0</v>
      </c>
    </row>
    <row r="88" spans="1:37" s="76" customFormat="1" hidden="1" x14ac:dyDescent="0.25">
      <c r="E88" s="72" t="s">
        <v>164</v>
      </c>
      <c r="F88" s="73"/>
      <c r="G88" s="73"/>
      <c r="H88" s="73"/>
      <c r="I88" s="74"/>
      <c r="J88" s="238" t="s">
        <v>237</v>
      </c>
      <c r="K88" s="236" t="s">
        <v>238</v>
      </c>
      <c r="L88" s="237"/>
      <c r="M88" s="237"/>
      <c r="N88" s="237"/>
      <c r="O88" s="237"/>
      <c r="P88" s="237">
        <f t="shared" si="81"/>
        <v>0</v>
      </c>
      <c r="Q88" s="237"/>
      <c r="R88" s="237"/>
      <c r="S88" s="237"/>
      <c r="T88" s="237"/>
      <c r="U88" s="201">
        <f t="shared" si="75"/>
        <v>0</v>
      </c>
      <c r="V88" s="237"/>
      <c r="W88" s="237"/>
      <c r="X88" s="237"/>
      <c r="Y88" s="237"/>
      <c r="Z88" s="237"/>
      <c r="AA88" s="237"/>
      <c r="AB88" s="237"/>
      <c r="AC88" s="237"/>
      <c r="AD88" s="237"/>
      <c r="AE88" s="201">
        <f t="shared" si="74"/>
        <v>0</v>
      </c>
      <c r="AF88" s="201">
        <f t="shared" si="46"/>
        <v>0</v>
      </c>
      <c r="AG88" s="201">
        <f t="shared" si="77"/>
        <v>0</v>
      </c>
      <c r="AH88" s="237"/>
      <c r="AI88" s="237"/>
      <c r="AK88" s="295">
        <f t="shared" si="78"/>
        <v>0</v>
      </c>
    </row>
    <row r="89" spans="1:37" s="75" customFormat="1" hidden="1" x14ac:dyDescent="0.25">
      <c r="E89" s="72" t="s">
        <v>164</v>
      </c>
      <c r="F89" s="73"/>
      <c r="G89" s="73"/>
      <c r="H89" s="73"/>
      <c r="I89" s="74"/>
      <c r="J89" s="238" t="s">
        <v>239</v>
      </c>
      <c r="K89" s="236" t="s">
        <v>240</v>
      </c>
      <c r="L89" s="237"/>
      <c r="M89" s="237"/>
      <c r="N89" s="237"/>
      <c r="O89" s="237"/>
      <c r="P89" s="237">
        <f t="shared" si="81"/>
        <v>0</v>
      </c>
      <c r="Q89" s="237"/>
      <c r="R89" s="237"/>
      <c r="S89" s="237"/>
      <c r="T89" s="237"/>
      <c r="U89" s="201">
        <f t="shared" si="75"/>
        <v>0</v>
      </c>
      <c r="V89" s="237"/>
      <c r="W89" s="237"/>
      <c r="X89" s="237"/>
      <c r="Y89" s="237"/>
      <c r="Z89" s="237"/>
      <c r="AA89" s="237"/>
      <c r="AB89" s="237"/>
      <c r="AC89" s="237"/>
      <c r="AD89" s="237"/>
      <c r="AE89" s="201">
        <f t="shared" si="74"/>
        <v>0</v>
      </c>
      <c r="AF89" s="201">
        <f t="shared" si="46"/>
        <v>0</v>
      </c>
      <c r="AG89" s="201">
        <f t="shared" si="77"/>
        <v>0</v>
      </c>
      <c r="AH89" s="237"/>
      <c r="AI89" s="237"/>
      <c r="AK89" s="295">
        <f t="shared" si="78"/>
        <v>0</v>
      </c>
    </row>
    <row r="90" spans="1:37" s="75" customFormat="1" hidden="1" x14ac:dyDescent="0.25">
      <c r="E90" s="72" t="s">
        <v>164</v>
      </c>
      <c r="F90" s="73"/>
      <c r="G90" s="73"/>
      <c r="H90" s="73"/>
      <c r="I90" s="74"/>
      <c r="J90" s="238" t="s">
        <v>241</v>
      </c>
      <c r="K90" s="236" t="s">
        <v>242</v>
      </c>
      <c r="L90" s="237"/>
      <c r="M90" s="237"/>
      <c r="N90" s="237"/>
      <c r="O90" s="237"/>
      <c r="P90" s="237">
        <f t="shared" si="81"/>
        <v>0</v>
      </c>
      <c r="Q90" s="237"/>
      <c r="R90" s="237"/>
      <c r="S90" s="237"/>
      <c r="T90" s="237"/>
      <c r="U90" s="201">
        <f t="shared" si="75"/>
        <v>0</v>
      </c>
      <c r="V90" s="237"/>
      <c r="W90" s="237"/>
      <c r="X90" s="237"/>
      <c r="Y90" s="237"/>
      <c r="Z90" s="237"/>
      <c r="AA90" s="237"/>
      <c r="AB90" s="237"/>
      <c r="AC90" s="237"/>
      <c r="AD90" s="237"/>
      <c r="AE90" s="201">
        <f t="shared" si="74"/>
        <v>0</v>
      </c>
      <c r="AF90" s="201">
        <f t="shared" si="46"/>
        <v>0</v>
      </c>
      <c r="AG90" s="201">
        <f t="shared" si="77"/>
        <v>0</v>
      </c>
      <c r="AH90" s="237"/>
      <c r="AI90" s="237"/>
      <c r="AK90" s="295">
        <f t="shared" si="78"/>
        <v>0</v>
      </c>
    </row>
    <row r="91" spans="1:37" s="42" customFormat="1" hidden="1" x14ac:dyDescent="0.25">
      <c r="E91" s="64" t="s">
        <v>164</v>
      </c>
      <c r="F91" s="66"/>
      <c r="G91" s="66"/>
      <c r="H91" s="66"/>
      <c r="I91" s="67"/>
      <c r="J91" s="229" t="s">
        <v>243</v>
      </c>
      <c r="K91" s="230" t="s">
        <v>244</v>
      </c>
      <c r="L91" s="231">
        <f t="shared" ref="L91:AD91" si="82">SUM(L92)</f>
        <v>0</v>
      </c>
      <c r="M91" s="231">
        <f t="shared" si="82"/>
        <v>0</v>
      </c>
      <c r="N91" s="231">
        <f t="shared" si="82"/>
        <v>0</v>
      </c>
      <c r="O91" s="231">
        <f t="shared" si="82"/>
        <v>0</v>
      </c>
      <c r="P91" s="231">
        <f t="shared" si="82"/>
        <v>0</v>
      </c>
      <c r="Q91" s="231">
        <f t="shared" si="82"/>
        <v>0</v>
      </c>
      <c r="R91" s="231"/>
      <c r="S91" s="231">
        <f t="shared" si="82"/>
        <v>0</v>
      </c>
      <c r="T91" s="231">
        <f t="shared" si="82"/>
        <v>0</v>
      </c>
      <c r="U91" s="201">
        <f t="shared" si="75"/>
        <v>0</v>
      </c>
      <c r="V91" s="231">
        <f t="shared" si="82"/>
        <v>0</v>
      </c>
      <c r="W91" s="231">
        <f t="shared" si="82"/>
        <v>0</v>
      </c>
      <c r="X91" s="231">
        <f t="shared" si="82"/>
        <v>0</v>
      </c>
      <c r="Y91" s="231">
        <f t="shared" si="82"/>
        <v>0</v>
      </c>
      <c r="Z91" s="231">
        <f t="shared" si="82"/>
        <v>0</v>
      </c>
      <c r="AA91" s="231">
        <f t="shared" si="82"/>
        <v>0</v>
      </c>
      <c r="AB91" s="231">
        <f t="shared" si="82"/>
        <v>0</v>
      </c>
      <c r="AC91" s="231">
        <f t="shared" si="82"/>
        <v>0</v>
      </c>
      <c r="AD91" s="231">
        <f t="shared" si="82"/>
        <v>0</v>
      </c>
      <c r="AE91" s="201">
        <f t="shared" si="74"/>
        <v>0</v>
      </c>
      <c r="AF91" s="201">
        <f t="shared" si="46"/>
        <v>0</v>
      </c>
      <c r="AG91" s="201">
        <f t="shared" si="77"/>
        <v>0</v>
      </c>
      <c r="AH91" s="231">
        <f t="shared" ref="AH91:AI91" si="83">SUM(AH92)</f>
        <v>0</v>
      </c>
      <c r="AI91" s="231">
        <f t="shared" si="83"/>
        <v>0</v>
      </c>
      <c r="AK91" s="295">
        <f t="shared" si="78"/>
        <v>0</v>
      </c>
    </row>
    <row r="92" spans="1:37" s="71" customFormat="1" hidden="1" x14ac:dyDescent="0.25">
      <c r="E92" s="68" t="s">
        <v>164</v>
      </c>
      <c r="F92" s="69"/>
      <c r="G92" s="69"/>
      <c r="H92" s="69"/>
      <c r="I92" s="74"/>
      <c r="J92" s="232" t="s">
        <v>245</v>
      </c>
      <c r="K92" s="233" t="s">
        <v>246</v>
      </c>
      <c r="L92" s="234">
        <f t="shared" ref="L92" si="84">SUM(L93:L95)</f>
        <v>0</v>
      </c>
      <c r="M92" s="234">
        <f>SUM(M93:M95)</f>
        <v>0</v>
      </c>
      <c r="N92" s="234">
        <f>SUM(N93:N95)</f>
        <v>0</v>
      </c>
      <c r="O92" s="234">
        <f>SUM(O93:O95)</f>
        <v>0</v>
      </c>
      <c r="P92" s="234">
        <f t="shared" ref="P92:AD92" si="85">SUM(P93:P95)</f>
        <v>0</v>
      </c>
      <c r="Q92" s="234">
        <f>SUM(Q93:Q95)</f>
        <v>0</v>
      </c>
      <c r="R92" s="234"/>
      <c r="S92" s="234">
        <f t="shared" si="85"/>
        <v>0</v>
      </c>
      <c r="T92" s="234">
        <f t="shared" si="85"/>
        <v>0</v>
      </c>
      <c r="U92" s="201">
        <f t="shared" si="75"/>
        <v>0</v>
      </c>
      <c r="V92" s="234">
        <f t="shared" si="85"/>
        <v>0</v>
      </c>
      <c r="W92" s="234">
        <f t="shared" si="85"/>
        <v>0</v>
      </c>
      <c r="X92" s="234">
        <f t="shared" si="85"/>
        <v>0</v>
      </c>
      <c r="Y92" s="234">
        <f t="shared" si="85"/>
        <v>0</v>
      </c>
      <c r="Z92" s="234">
        <f t="shared" si="85"/>
        <v>0</v>
      </c>
      <c r="AA92" s="234">
        <f t="shared" si="85"/>
        <v>0</v>
      </c>
      <c r="AB92" s="234">
        <f t="shared" si="85"/>
        <v>0</v>
      </c>
      <c r="AC92" s="234">
        <f t="shared" si="85"/>
        <v>0</v>
      </c>
      <c r="AD92" s="234">
        <f t="shared" si="85"/>
        <v>0</v>
      </c>
      <c r="AE92" s="201">
        <f t="shared" si="74"/>
        <v>0</v>
      </c>
      <c r="AF92" s="201">
        <f t="shared" si="46"/>
        <v>0</v>
      </c>
      <c r="AG92" s="201">
        <f t="shared" si="77"/>
        <v>0</v>
      </c>
      <c r="AH92" s="234">
        <f t="shared" ref="AH92:AI92" si="86">SUM(AH93:AH95)</f>
        <v>0</v>
      </c>
      <c r="AI92" s="234">
        <f t="shared" si="86"/>
        <v>0</v>
      </c>
      <c r="AK92" s="295">
        <f t="shared" si="78"/>
        <v>0</v>
      </c>
    </row>
    <row r="93" spans="1:37" s="76" customFormat="1" hidden="1" x14ac:dyDescent="0.25">
      <c r="E93" s="72" t="s">
        <v>164</v>
      </c>
      <c r="F93" s="73"/>
      <c r="G93" s="73"/>
      <c r="H93" s="73"/>
      <c r="I93" s="74"/>
      <c r="J93" s="238" t="s">
        <v>247</v>
      </c>
      <c r="K93" s="236" t="s">
        <v>248</v>
      </c>
      <c r="L93" s="237"/>
      <c r="M93" s="237"/>
      <c r="N93" s="237"/>
      <c r="O93" s="237"/>
      <c r="P93" s="237">
        <f>Q93-O93</f>
        <v>0</v>
      </c>
      <c r="Q93" s="237"/>
      <c r="R93" s="237"/>
      <c r="S93" s="237"/>
      <c r="T93" s="237"/>
      <c r="U93" s="201">
        <f t="shared" si="75"/>
        <v>0</v>
      </c>
      <c r="V93" s="237"/>
      <c r="W93" s="237"/>
      <c r="X93" s="237"/>
      <c r="Y93" s="237"/>
      <c r="Z93" s="237"/>
      <c r="AA93" s="237"/>
      <c r="AB93" s="237"/>
      <c r="AC93" s="237"/>
      <c r="AD93" s="237"/>
      <c r="AE93" s="201">
        <f t="shared" si="74"/>
        <v>0</v>
      </c>
      <c r="AF93" s="201">
        <f t="shared" si="46"/>
        <v>0</v>
      </c>
      <c r="AG93" s="201">
        <f t="shared" si="77"/>
        <v>0</v>
      </c>
      <c r="AH93" s="237"/>
      <c r="AI93" s="237"/>
      <c r="AK93" s="295">
        <f t="shared" si="78"/>
        <v>0</v>
      </c>
    </row>
    <row r="94" spans="1:37" s="76" customFormat="1" hidden="1" x14ac:dyDescent="0.25">
      <c r="E94" s="72" t="s">
        <v>164</v>
      </c>
      <c r="F94" s="73"/>
      <c r="G94" s="73"/>
      <c r="H94" s="73"/>
      <c r="I94" s="74"/>
      <c r="J94" s="238" t="s">
        <v>249</v>
      </c>
      <c r="K94" s="236" t="s">
        <v>250</v>
      </c>
      <c r="L94" s="239"/>
      <c r="M94" s="237"/>
      <c r="N94" s="237"/>
      <c r="O94" s="237"/>
      <c r="P94" s="237">
        <f>Q94-O94</f>
        <v>0</v>
      </c>
      <c r="Q94" s="237"/>
      <c r="R94" s="237"/>
      <c r="S94" s="239"/>
      <c r="T94" s="239"/>
      <c r="U94" s="201">
        <f t="shared" si="75"/>
        <v>0</v>
      </c>
      <c r="V94" s="239"/>
      <c r="W94" s="239"/>
      <c r="X94" s="239"/>
      <c r="Y94" s="239"/>
      <c r="Z94" s="239"/>
      <c r="AA94" s="239"/>
      <c r="AB94" s="239"/>
      <c r="AC94" s="239"/>
      <c r="AD94" s="239"/>
      <c r="AE94" s="201">
        <f t="shared" si="74"/>
        <v>0</v>
      </c>
      <c r="AF94" s="201">
        <f t="shared" si="46"/>
        <v>0</v>
      </c>
      <c r="AG94" s="201">
        <f t="shared" si="77"/>
        <v>0</v>
      </c>
      <c r="AH94" s="239"/>
      <c r="AI94" s="239"/>
      <c r="AK94" s="295">
        <f t="shared" si="78"/>
        <v>0</v>
      </c>
    </row>
    <row r="95" spans="1:37" s="75" customFormat="1" hidden="1" x14ac:dyDescent="0.25">
      <c r="E95" s="72" t="s">
        <v>164</v>
      </c>
      <c r="F95" s="73"/>
      <c r="G95" s="73"/>
      <c r="H95" s="73"/>
      <c r="I95" s="74"/>
      <c r="J95" s="238" t="s">
        <v>251</v>
      </c>
      <c r="K95" s="236" t="s">
        <v>252</v>
      </c>
      <c r="L95" s="237"/>
      <c r="M95" s="237"/>
      <c r="N95" s="237"/>
      <c r="O95" s="237"/>
      <c r="P95" s="237">
        <f>Q95-O95</f>
        <v>0</v>
      </c>
      <c r="Q95" s="237"/>
      <c r="R95" s="237"/>
      <c r="S95" s="237"/>
      <c r="T95" s="237"/>
      <c r="U95" s="201">
        <f t="shared" si="75"/>
        <v>0</v>
      </c>
      <c r="V95" s="237"/>
      <c r="W95" s="237"/>
      <c r="X95" s="237"/>
      <c r="Y95" s="237"/>
      <c r="Z95" s="237"/>
      <c r="AA95" s="237"/>
      <c r="AB95" s="237"/>
      <c r="AC95" s="237"/>
      <c r="AD95" s="237"/>
      <c r="AE95" s="201">
        <f t="shared" si="74"/>
        <v>0</v>
      </c>
      <c r="AF95" s="201">
        <f t="shared" si="46"/>
        <v>0</v>
      </c>
      <c r="AG95" s="201">
        <f t="shared" si="77"/>
        <v>0</v>
      </c>
      <c r="AH95" s="237"/>
      <c r="AI95" s="237"/>
      <c r="AK95" s="295">
        <f t="shared" si="78"/>
        <v>0</v>
      </c>
    </row>
    <row r="96" spans="1:37" s="42" customFormat="1" ht="27" x14ac:dyDescent="0.25">
      <c r="E96" s="64"/>
      <c r="F96" s="66"/>
      <c r="G96" s="66"/>
      <c r="H96" s="66"/>
      <c r="I96" s="67"/>
      <c r="J96" s="227" t="s">
        <v>253</v>
      </c>
      <c r="K96" s="228" t="s">
        <v>254</v>
      </c>
      <c r="L96" s="224">
        <f t="shared" ref="L96:AD97" si="87">SUM(L97)</f>
        <v>0</v>
      </c>
      <c r="M96" s="224">
        <f t="shared" si="87"/>
        <v>0</v>
      </c>
      <c r="N96" s="224">
        <f t="shared" si="87"/>
        <v>0</v>
      </c>
      <c r="O96" s="224">
        <f t="shared" si="87"/>
        <v>0</v>
      </c>
      <c r="P96" s="224">
        <f t="shared" si="87"/>
        <v>0</v>
      </c>
      <c r="Q96" s="224">
        <f t="shared" si="87"/>
        <v>0</v>
      </c>
      <c r="R96" s="224"/>
      <c r="S96" s="231">
        <f t="shared" si="87"/>
        <v>0</v>
      </c>
      <c r="T96" s="231">
        <f t="shared" si="87"/>
        <v>0</v>
      </c>
      <c r="U96" s="201">
        <f t="shared" si="75"/>
        <v>0</v>
      </c>
      <c r="V96" s="231">
        <f t="shared" si="87"/>
        <v>110000</v>
      </c>
      <c r="W96" s="231">
        <f t="shared" si="87"/>
        <v>0</v>
      </c>
      <c r="X96" s="231">
        <f t="shared" si="87"/>
        <v>0</v>
      </c>
      <c r="Y96" s="231">
        <f t="shared" si="87"/>
        <v>0</v>
      </c>
      <c r="Z96" s="231">
        <f t="shared" si="87"/>
        <v>0</v>
      </c>
      <c r="AA96" s="231">
        <f t="shared" si="87"/>
        <v>0</v>
      </c>
      <c r="AB96" s="231">
        <f t="shared" si="87"/>
        <v>0</v>
      </c>
      <c r="AC96" s="231">
        <f t="shared" si="87"/>
        <v>0</v>
      </c>
      <c r="AD96" s="231">
        <f t="shared" si="87"/>
        <v>0</v>
      </c>
      <c r="AE96" s="201">
        <f t="shared" si="74"/>
        <v>110000</v>
      </c>
      <c r="AF96" s="201">
        <f t="shared" si="46"/>
        <v>110000</v>
      </c>
      <c r="AG96" s="201">
        <f t="shared" si="77"/>
        <v>110000</v>
      </c>
      <c r="AH96" s="224">
        <v>110000</v>
      </c>
      <c r="AI96" s="224">
        <v>110000</v>
      </c>
      <c r="AK96" s="295">
        <f t="shared" si="78"/>
        <v>110000</v>
      </c>
    </row>
    <row r="97" spans="4:37" s="42" customFormat="1" x14ac:dyDescent="0.25">
      <c r="E97" s="64" t="s">
        <v>164</v>
      </c>
      <c r="F97" s="66"/>
      <c r="G97" s="66"/>
      <c r="H97" s="66" t="s">
        <v>212</v>
      </c>
      <c r="I97" s="77" t="s">
        <v>255</v>
      </c>
      <c r="J97" s="229" t="s">
        <v>256</v>
      </c>
      <c r="K97" s="230" t="s">
        <v>257</v>
      </c>
      <c r="L97" s="231">
        <f t="shared" si="87"/>
        <v>0</v>
      </c>
      <c r="M97" s="231">
        <f t="shared" si="87"/>
        <v>0</v>
      </c>
      <c r="N97" s="231">
        <f t="shared" si="87"/>
        <v>0</v>
      </c>
      <c r="O97" s="231">
        <f t="shared" si="87"/>
        <v>0</v>
      </c>
      <c r="P97" s="231">
        <f t="shared" si="87"/>
        <v>0</v>
      </c>
      <c r="Q97" s="231">
        <f t="shared" si="87"/>
        <v>0</v>
      </c>
      <c r="R97" s="231"/>
      <c r="S97" s="231">
        <f t="shared" si="87"/>
        <v>0</v>
      </c>
      <c r="T97" s="231">
        <f t="shared" si="87"/>
        <v>0</v>
      </c>
      <c r="U97" s="201">
        <f t="shared" si="75"/>
        <v>0</v>
      </c>
      <c r="V97" s="231">
        <v>110000</v>
      </c>
      <c r="W97" s="231">
        <f t="shared" si="87"/>
        <v>0</v>
      </c>
      <c r="X97" s="231">
        <f t="shared" si="87"/>
        <v>0</v>
      </c>
      <c r="Y97" s="231">
        <f t="shared" si="87"/>
        <v>0</v>
      </c>
      <c r="Z97" s="231">
        <f t="shared" si="87"/>
        <v>0</v>
      </c>
      <c r="AA97" s="231">
        <f t="shared" si="87"/>
        <v>0</v>
      </c>
      <c r="AB97" s="231">
        <f t="shared" si="87"/>
        <v>0</v>
      </c>
      <c r="AC97" s="231">
        <f t="shared" si="87"/>
        <v>0</v>
      </c>
      <c r="AD97" s="231">
        <f t="shared" si="87"/>
        <v>0</v>
      </c>
      <c r="AE97" s="201">
        <f t="shared" si="74"/>
        <v>110000</v>
      </c>
      <c r="AF97" s="201">
        <f t="shared" si="46"/>
        <v>110000</v>
      </c>
      <c r="AG97" s="201">
        <f t="shared" si="77"/>
        <v>110000</v>
      </c>
      <c r="AH97" s="231"/>
      <c r="AI97" s="231"/>
      <c r="AK97" s="295">
        <f t="shared" si="78"/>
        <v>110000</v>
      </c>
    </row>
    <row r="98" spans="4:37" s="71" customFormat="1" x14ac:dyDescent="0.25">
      <c r="E98" s="68" t="s">
        <v>164</v>
      </c>
      <c r="F98" s="69"/>
      <c r="G98" s="69"/>
      <c r="H98" s="69" t="s">
        <v>212</v>
      </c>
      <c r="I98" s="78" t="s">
        <v>255</v>
      </c>
      <c r="J98" s="232" t="s">
        <v>258</v>
      </c>
      <c r="K98" s="233" t="s">
        <v>259</v>
      </c>
      <c r="L98" s="234">
        <f t="shared" ref="L98:AD98" si="88">SUM(L99+L102+L104+L107)</f>
        <v>0</v>
      </c>
      <c r="M98" s="234">
        <f t="shared" si="88"/>
        <v>0</v>
      </c>
      <c r="N98" s="234">
        <f t="shared" si="88"/>
        <v>0</v>
      </c>
      <c r="O98" s="234">
        <f t="shared" si="88"/>
        <v>0</v>
      </c>
      <c r="P98" s="234">
        <f t="shared" si="88"/>
        <v>0</v>
      </c>
      <c r="Q98" s="234">
        <f t="shared" si="88"/>
        <v>0</v>
      </c>
      <c r="R98" s="234"/>
      <c r="S98" s="234">
        <f t="shared" si="88"/>
        <v>0</v>
      </c>
      <c r="T98" s="234">
        <f t="shared" si="88"/>
        <v>0</v>
      </c>
      <c r="U98" s="201">
        <f t="shared" si="75"/>
        <v>0</v>
      </c>
      <c r="V98" s="234">
        <v>110000</v>
      </c>
      <c r="W98" s="234">
        <f t="shared" si="88"/>
        <v>0</v>
      </c>
      <c r="X98" s="234">
        <f t="shared" si="88"/>
        <v>0</v>
      </c>
      <c r="Y98" s="234">
        <f t="shared" si="88"/>
        <v>0</v>
      </c>
      <c r="Z98" s="234">
        <f t="shared" si="88"/>
        <v>0</v>
      </c>
      <c r="AA98" s="234">
        <f t="shared" si="88"/>
        <v>0</v>
      </c>
      <c r="AB98" s="234">
        <f t="shared" si="88"/>
        <v>0</v>
      </c>
      <c r="AC98" s="234">
        <f t="shared" si="88"/>
        <v>0</v>
      </c>
      <c r="AD98" s="234">
        <f t="shared" si="88"/>
        <v>0</v>
      </c>
      <c r="AE98" s="201">
        <f t="shared" si="74"/>
        <v>110000</v>
      </c>
      <c r="AF98" s="201">
        <f t="shared" si="46"/>
        <v>110000</v>
      </c>
      <c r="AG98" s="201">
        <f t="shared" si="77"/>
        <v>110000</v>
      </c>
      <c r="AH98" s="234"/>
      <c r="AI98" s="234"/>
      <c r="AK98" s="295">
        <f t="shared" si="78"/>
        <v>110000</v>
      </c>
    </row>
    <row r="99" spans="4:37" s="82" customFormat="1" x14ac:dyDescent="0.25">
      <c r="E99" s="79" t="s">
        <v>212</v>
      </c>
      <c r="F99" s="80"/>
      <c r="G99" s="80"/>
      <c r="H99" s="80"/>
      <c r="I99" s="81"/>
      <c r="J99" s="243" t="s">
        <v>260</v>
      </c>
      <c r="K99" s="244" t="s">
        <v>261</v>
      </c>
      <c r="L99" s="245">
        <f t="shared" ref="L99" si="89">SUM(L100:L101)</f>
        <v>0</v>
      </c>
      <c r="M99" s="245">
        <f>SUM(M100:M101)</f>
        <v>0</v>
      </c>
      <c r="N99" s="245">
        <f>SUM(N100:N101)</f>
        <v>0</v>
      </c>
      <c r="O99" s="245">
        <f t="shared" ref="O99:AD99" si="90">SUM(O100:O101)</f>
        <v>0</v>
      </c>
      <c r="P99" s="245">
        <f t="shared" si="90"/>
        <v>0</v>
      </c>
      <c r="Q99" s="245">
        <f t="shared" si="90"/>
        <v>0</v>
      </c>
      <c r="R99" s="245"/>
      <c r="S99" s="245">
        <f t="shared" si="90"/>
        <v>0</v>
      </c>
      <c r="T99" s="245">
        <f t="shared" si="90"/>
        <v>0</v>
      </c>
      <c r="U99" s="201">
        <f t="shared" si="75"/>
        <v>0</v>
      </c>
      <c r="V99" s="245">
        <v>110000</v>
      </c>
      <c r="W99" s="245">
        <f t="shared" si="90"/>
        <v>0</v>
      </c>
      <c r="X99" s="245">
        <f t="shared" si="90"/>
        <v>0</v>
      </c>
      <c r="Y99" s="245">
        <f t="shared" si="90"/>
        <v>0</v>
      </c>
      <c r="Z99" s="245">
        <f t="shared" si="90"/>
        <v>0</v>
      </c>
      <c r="AA99" s="245">
        <f t="shared" si="90"/>
        <v>0</v>
      </c>
      <c r="AB99" s="245">
        <f t="shared" si="90"/>
        <v>0</v>
      </c>
      <c r="AC99" s="245">
        <f t="shared" si="90"/>
        <v>0</v>
      </c>
      <c r="AD99" s="245">
        <f t="shared" si="90"/>
        <v>0</v>
      </c>
      <c r="AE99" s="201">
        <f t="shared" si="74"/>
        <v>110000</v>
      </c>
      <c r="AF99" s="201">
        <f t="shared" ref="AF99:AF113" si="91">SUM(U99+AE99)</f>
        <v>110000</v>
      </c>
      <c r="AG99" s="201">
        <f t="shared" si="77"/>
        <v>110000</v>
      </c>
      <c r="AH99" s="245"/>
      <c r="AI99" s="245"/>
      <c r="AK99" s="295">
        <f t="shared" si="78"/>
        <v>110000</v>
      </c>
    </row>
    <row r="100" spans="4:37" s="75" customFormat="1" x14ac:dyDescent="0.25">
      <c r="E100" s="72" t="s">
        <v>212</v>
      </c>
      <c r="F100" s="73"/>
      <c r="G100" s="73"/>
      <c r="H100" s="73"/>
      <c r="I100" s="74"/>
      <c r="J100" s="242" t="s">
        <v>260</v>
      </c>
      <c r="K100" s="235" t="s">
        <v>577</v>
      </c>
      <c r="L100" s="237"/>
      <c r="M100" s="237"/>
      <c r="N100" s="237"/>
      <c r="O100" s="237"/>
      <c r="P100" s="237">
        <f>Q100-O100</f>
        <v>0</v>
      </c>
      <c r="Q100" s="237"/>
      <c r="R100" s="237"/>
      <c r="S100" s="237"/>
      <c r="T100" s="237"/>
      <c r="U100" s="201">
        <f t="shared" si="75"/>
        <v>0</v>
      </c>
      <c r="V100" s="237">
        <v>110000</v>
      </c>
      <c r="W100" s="237"/>
      <c r="X100" s="237"/>
      <c r="Y100" s="237"/>
      <c r="Z100" s="237"/>
      <c r="AA100" s="237"/>
      <c r="AB100" s="237"/>
      <c r="AC100" s="237"/>
      <c r="AD100" s="237"/>
      <c r="AE100" s="201">
        <f t="shared" si="74"/>
        <v>110000</v>
      </c>
      <c r="AF100" s="201">
        <f t="shared" si="91"/>
        <v>110000</v>
      </c>
      <c r="AG100" s="201">
        <f t="shared" si="77"/>
        <v>110000</v>
      </c>
      <c r="AH100" s="237"/>
      <c r="AI100" s="237"/>
      <c r="AK100" s="295">
        <f t="shared" si="78"/>
        <v>110000</v>
      </c>
    </row>
    <row r="101" spans="4:37" s="75" customFormat="1" hidden="1" x14ac:dyDescent="0.25">
      <c r="E101" s="72" t="s">
        <v>212</v>
      </c>
      <c r="F101" s="73"/>
      <c r="G101" s="73"/>
      <c r="H101" s="73"/>
      <c r="I101" s="74"/>
      <c r="J101" s="242" t="s">
        <v>260</v>
      </c>
      <c r="K101" s="235" t="s">
        <v>262</v>
      </c>
      <c r="L101" s="237"/>
      <c r="M101" s="237"/>
      <c r="N101" s="237"/>
      <c r="O101" s="237"/>
      <c r="P101" s="237">
        <f>Q101-O101</f>
        <v>0</v>
      </c>
      <c r="Q101" s="237"/>
      <c r="R101" s="237"/>
      <c r="S101" s="237"/>
      <c r="T101" s="237"/>
      <c r="U101" s="201">
        <f t="shared" si="75"/>
        <v>0</v>
      </c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01">
        <f t="shared" si="74"/>
        <v>0</v>
      </c>
      <c r="AF101" s="201">
        <f t="shared" si="91"/>
        <v>0</v>
      </c>
      <c r="AG101" s="201">
        <f t="shared" si="77"/>
        <v>0</v>
      </c>
      <c r="AH101" s="237"/>
      <c r="AI101" s="237"/>
      <c r="AK101" s="295">
        <f t="shared" si="78"/>
        <v>0</v>
      </c>
    </row>
    <row r="102" spans="4:37" s="82" customFormat="1" hidden="1" x14ac:dyDescent="0.25">
      <c r="E102" s="79" t="s">
        <v>255</v>
      </c>
      <c r="F102" s="80"/>
      <c r="G102" s="80"/>
      <c r="H102" s="80"/>
      <c r="I102" s="81"/>
      <c r="J102" s="243" t="s">
        <v>263</v>
      </c>
      <c r="K102" s="244" t="s">
        <v>264</v>
      </c>
      <c r="L102" s="245">
        <f t="shared" ref="L102:AD102" si="92">SUM(L103)</f>
        <v>0</v>
      </c>
      <c r="M102" s="245">
        <f t="shared" si="92"/>
        <v>0</v>
      </c>
      <c r="N102" s="245">
        <f t="shared" si="92"/>
        <v>0</v>
      </c>
      <c r="O102" s="245">
        <f t="shared" si="92"/>
        <v>0</v>
      </c>
      <c r="P102" s="245">
        <f t="shared" si="92"/>
        <v>0</v>
      </c>
      <c r="Q102" s="245">
        <f t="shared" si="92"/>
        <v>0</v>
      </c>
      <c r="R102" s="245"/>
      <c r="S102" s="245">
        <f t="shared" si="92"/>
        <v>0</v>
      </c>
      <c r="T102" s="245">
        <f t="shared" si="92"/>
        <v>0</v>
      </c>
      <c r="U102" s="201">
        <f t="shared" si="75"/>
        <v>0</v>
      </c>
      <c r="V102" s="245">
        <f t="shared" si="92"/>
        <v>0</v>
      </c>
      <c r="W102" s="245">
        <f t="shared" si="92"/>
        <v>0</v>
      </c>
      <c r="X102" s="245">
        <f t="shared" si="92"/>
        <v>0</v>
      </c>
      <c r="Y102" s="245">
        <f t="shared" si="92"/>
        <v>0</v>
      </c>
      <c r="Z102" s="245">
        <f t="shared" si="92"/>
        <v>0</v>
      </c>
      <c r="AA102" s="245">
        <f t="shared" si="92"/>
        <v>0</v>
      </c>
      <c r="AB102" s="245">
        <f t="shared" si="92"/>
        <v>0</v>
      </c>
      <c r="AC102" s="245">
        <f t="shared" si="92"/>
        <v>0</v>
      </c>
      <c r="AD102" s="245">
        <f t="shared" si="92"/>
        <v>0</v>
      </c>
      <c r="AE102" s="201">
        <f t="shared" si="74"/>
        <v>0</v>
      </c>
      <c r="AF102" s="201">
        <f t="shared" si="91"/>
        <v>0</v>
      </c>
      <c r="AG102" s="201">
        <f t="shared" si="77"/>
        <v>0</v>
      </c>
      <c r="AH102" s="245">
        <f t="shared" ref="AH102:AI102" si="93">SUM(AH103)</f>
        <v>0</v>
      </c>
      <c r="AI102" s="245">
        <f t="shared" si="93"/>
        <v>0</v>
      </c>
      <c r="AK102" s="295">
        <f t="shared" si="78"/>
        <v>0</v>
      </c>
    </row>
    <row r="103" spans="4:37" s="75" customFormat="1" hidden="1" x14ac:dyDescent="0.25">
      <c r="E103" s="72" t="s">
        <v>255</v>
      </c>
      <c r="F103" s="73"/>
      <c r="G103" s="73"/>
      <c r="H103" s="73"/>
      <c r="I103" s="74"/>
      <c r="J103" s="242" t="s">
        <v>263</v>
      </c>
      <c r="K103" s="235" t="s">
        <v>265</v>
      </c>
      <c r="L103" s="237"/>
      <c r="M103" s="237"/>
      <c r="N103" s="237"/>
      <c r="O103" s="237"/>
      <c r="P103" s="237">
        <f>Q103-O103</f>
        <v>0</v>
      </c>
      <c r="Q103" s="237"/>
      <c r="R103" s="237"/>
      <c r="S103" s="237"/>
      <c r="T103" s="237"/>
      <c r="U103" s="201">
        <f t="shared" si="75"/>
        <v>0</v>
      </c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01">
        <f t="shared" si="74"/>
        <v>0</v>
      </c>
      <c r="AF103" s="201">
        <f t="shared" si="91"/>
        <v>0</v>
      </c>
      <c r="AG103" s="201">
        <f t="shared" si="77"/>
        <v>0</v>
      </c>
      <c r="AH103" s="237"/>
      <c r="AI103" s="237"/>
      <c r="AK103" s="295">
        <f t="shared" si="78"/>
        <v>0</v>
      </c>
    </row>
    <row r="104" spans="4:37" s="82" customFormat="1" hidden="1" x14ac:dyDescent="0.25">
      <c r="E104" s="79" t="s">
        <v>164</v>
      </c>
      <c r="F104" s="80"/>
      <c r="G104" s="80"/>
      <c r="H104" s="80" t="s">
        <v>212</v>
      </c>
      <c r="I104" s="81"/>
      <c r="J104" s="243" t="s">
        <v>266</v>
      </c>
      <c r="K104" s="244" t="s">
        <v>267</v>
      </c>
      <c r="L104" s="245">
        <f t="shared" ref="L104:AD104" si="94">SUM(L105:L106)</f>
        <v>0</v>
      </c>
      <c r="M104" s="245">
        <f t="shared" si="94"/>
        <v>0</v>
      </c>
      <c r="N104" s="245">
        <f t="shared" si="94"/>
        <v>0</v>
      </c>
      <c r="O104" s="245">
        <f t="shared" si="94"/>
        <v>0</v>
      </c>
      <c r="P104" s="245">
        <f t="shared" si="94"/>
        <v>0</v>
      </c>
      <c r="Q104" s="245">
        <f t="shared" si="94"/>
        <v>0</v>
      </c>
      <c r="R104" s="245"/>
      <c r="S104" s="245">
        <f t="shared" si="94"/>
        <v>0</v>
      </c>
      <c r="T104" s="245">
        <f t="shared" si="94"/>
        <v>0</v>
      </c>
      <c r="U104" s="201">
        <f t="shared" si="75"/>
        <v>0</v>
      </c>
      <c r="V104" s="245">
        <f t="shared" si="94"/>
        <v>0</v>
      </c>
      <c r="W104" s="245">
        <f t="shared" si="94"/>
        <v>0</v>
      </c>
      <c r="X104" s="245">
        <f t="shared" si="94"/>
        <v>0</v>
      </c>
      <c r="Y104" s="245">
        <f t="shared" si="94"/>
        <v>0</v>
      </c>
      <c r="Z104" s="245">
        <f t="shared" si="94"/>
        <v>0</v>
      </c>
      <c r="AA104" s="245">
        <f t="shared" si="94"/>
        <v>0</v>
      </c>
      <c r="AB104" s="245">
        <f t="shared" si="94"/>
        <v>0</v>
      </c>
      <c r="AC104" s="245">
        <f t="shared" si="94"/>
        <v>0</v>
      </c>
      <c r="AD104" s="245">
        <f t="shared" si="94"/>
        <v>0</v>
      </c>
      <c r="AE104" s="201">
        <f t="shared" si="74"/>
        <v>0</v>
      </c>
      <c r="AF104" s="201">
        <f t="shared" si="91"/>
        <v>0</v>
      </c>
      <c r="AG104" s="201">
        <f t="shared" si="77"/>
        <v>0</v>
      </c>
      <c r="AH104" s="245">
        <f t="shared" ref="AH104:AI104" si="95">SUM(AH105:AH106)</f>
        <v>0</v>
      </c>
      <c r="AI104" s="245">
        <f t="shared" si="95"/>
        <v>0</v>
      </c>
      <c r="AK104" s="295">
        <f t="shared" si="78"/>
        <v>0</v>
      </c>
    </row>
    <row r="105" spans="4:37" s="75" customFormat="1" hidden="1" x14ac:dyDescent="0.25">
      <c r="E105" s="72" t="s">
        <v>164</v>
      </c>
      <c r="F105" s="73"/>
      <c r="G105" s="73"/>
      <c r="H105" s="73" t="s">
        <v>212</v>
      </c>
      <c r="I105" s="74"/>
      <c r="J105" s="242" t="s">
        <v>266</v>
      </c>
      <c r="K105" s="235" t="s">
        <v>268</v>
      </c>
      <c r="L105" s="237"/>
      <c r="M105" s="237"/>
      <c r="N105" s="237"/>
      <c r="O105" s="237"/>
      <c r="P105" s="237">
        <f>Q105-O105</f>
        <v>0</v>
      </c>
      <c r="Q105" s="237"/>
      <c r="R105" s="237"/>
      <c r="S105" s="237"/>
      <c r="T105" s="237"/>
      <c r="U105" s="201">
        <f t="shared" si="75"/>
        <v>0</v>
      </c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01">
        <f t="shared" si="74"/>
        <v>0</v>
      </c>
      <c r="AF105" s="201">
        <f t="shared" si="91"/>
        <v>0</v>
      </c>
      <c r="AG105" s="201">
        <f t="shared" si="77"/>
        <v>0</v>
      </c>
      <c r="AH105" s="237"/>
      <c r="AI105" s="237"/>
      <c r="AK105" s="295">
        <f t="shared" si="78"/>
        <v>0</v>
      </c>
    </row>
    <row r="106" spans="4:37" s="75" customFormat="1" hidden="1" x14ac:dyDescent="0.25">
      <c r="E106" s="72" t="s">
        <v>164</v>
      </c>
      <c r="F106" s="73"/>
      <c r="G106" s="73"/>
      <c r="H106" s="73" t="s">
        <v>212</v>
      </c>
      <c r="I106" s="74"/>
      <c r="J106" s="242" t="s">
        <v>266</v>
      </c>
      <c r="K106" s="235" t="s">
        <v>268</v>
      </c>
      <c r="L106" s="237"/>
      <c r="M106" s="237"/>
      <c r="N106" s="237"/>
      <c r="O106" s="237"/>
      <c r="P106" s="237">
        <f>Q106-O106</f>
        <v>0</v>
      </c>
      <c r="Q106" s="237"/>
      <c r="R106" s="237"/>
      <c r="S106" s="237"/>
      <c r="T106" s="237"/>
      <c r="U106" s="201">
        <f t="shared" si="75"/>
        <v>0</v>
      </c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01">
        <f t="shared" si="74"/>
        <v>0</v>
      </c>
      <c r="AF106" s="201">
        <f t="shared" si="91"/>
        <v>0</v>
      </c>
      <c r="AG106" s="201">
        <f t="shared" si="77"/>
        <v>0</v>
      </c>
      <c r="AH106" s="237"/>
      <c r="AI106" s="237"/>
      <c r="AK106" s="295">
        <f t="shared" si="78"/>
        <v>0</v>
      </c>
    </row>
    <row r="107" spans="4:37" s="82" customFormat="1" hidden="1" x14ac:dyDescent="0.25">
      <c r="E107" s="79" t="s">
        <v>164</v>
      </c>
      <c r="F107" s="80"/>
      <c r="G107" s="80"/>
      <c r="H107" s="80"/>
      <c r="I107" s="81"/>
      <c r="J107" s="243" t="s">
        <v>269</v>
      </c>
      <c r="K107" s="244" t="s">
        <v>259</v>
      </c>
      <c r="L107" s="245">
        <f t="shared" ref="L107" si="96">SUM(L108:L110)</f>
        <v>0</v>
      </c>
      <c r="M107" s="245">
        <f>SUM(M108:M110)</f>
        <v>0</v>
      </c>
      <c r="N107" s="245">
        <f>SUM(N108:N110)</f>
        <v>0</v>
      </c>
      <c r="O107" s="245">
        <f t="shared" ref="O107:AD107" si="97">SUM(O108:O110)</f>
        <v>0</v>
      </c>
      <c r="P107" s="245">
        <f t="shared" si="97"/>
        <v>0</v>
      </c>
      <c r="Q107" s="245">
        <f t="shared" si="97"/>
        <v>0</v>
      </c>
      <c r="R107" s="245"/>
      <c r="S107" s="245">
        <f t="shared" si="97"/>
        <v>0</v>
      </c>
      <c r="T107" s="245">
        <f t="shared" si="97"/>
        <v>0</v>
      </c>
      <c r="U107" s="201">
        <f t="shared" si="75"/>
        <v>0</v>
      </c>
      <c r="V107" s="245">
        <f t="shared" si="97"/>
        <v>0</v>
      </c>
      <c r="W107" s="245">
        <f t="shared" si="97"/>
        <v>0</v>
      </c>
      <c r="X107" s="245">
        <f t="shared" si="97"/>
        <v>0</v>
      </c>
      <c r="Y107" s="245">
        <f t="shared" si="97"/>
        <v>0</v>
      </c>
      <c r="Z107" s="245">
        <f t="shared" si="97"/>
        <v>0</v>
      </c>
      <c r="AA107" s="245">
        <f t="shared" si="97"/>
        <v>0</v>
      </c>
      <c r="AB107" s="245">
        <f t="shared" si="97"/>
        <v>0</v>
      </c>
      <c r="AC107" s="245">
        <f t="shared" si="97"/>
        <v>0</v>
      </c>
      <c r="AD107" s="245">
        <f t="shared" si="97"/>
        <v>0</v>
      </c>
      <c r="AE107" s="201">
        <f t="shared" si="74"/>
        <v>0</v>
      </c>
      <c r="AF107" s="201">
        <f t="shared" si="91"/>
        <v>0</v>
      </c>
      <c r="AG107" s="201">
        <f t="shared" si="77"/>
        <v>0</v>
      </c>
      <c r="AH107" s="245">
        <f t="shared" ref="AH107:AI107" si="98">SUM(AH108:AH110)</f>
        <v>0</v>
      </c>
      <c r="AI107" s="245">
        <f t="shared" si="98"/>
        <v>0</v>
      </c>
      <c r="AK107" s="295">
        <f t="shared" si="78"/>
        <v>0</v>
      </c>
    </row>
    <row r="108" spans="4:37" s="75" customFormat="1" hidden="1" x14ac:dyDescent="0.25">
      <c r="E108" s="72" t="s">
        <v>164</v>
      </c>
      <c r="F108" s="73"/>
      <c r="G108" s="73"/>
      <c r="H108" s="73"/>
      <c r="I108" s="74"/>
      <c r="J108" s="242" t="s">
        <v>269</v>
      </c>
      <c r="K108" s="235" t="s">
        <v>270</v>
      </c>
      <c r="L108" s="237"/>
      <c r="M108" s="237"/>
      <c r="N108" s="237"/>
      <c r="O108" s="237"/>
      <c r="P108" s="237">
        <f>Q108-O108</f>
        <v>0</v>
      </c>
      <c r="Q108" s="237"/>
      <c r="R108" s="237"/>
      <c r="S108" s="237"/>
      <c r="T108" s="237"/>
      <c r="U108" s="201">
        <f t="shared" si="75"/>
        <v>0</v>
      </c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01">
        <f t="shared" si="74"/>
        <v>0</v>
      </c>
      <c r="AF108" s="201">
        <f t="shared" si="91"/>
        <v>0</v>
      </c>
      <c r="AG108" s="201">
        <f t="shared" si="77"/>
        <v>0</v>
      </c>
      <c r="AH108" s="237"/>
      <c r="AI108" s="237"/>
      <c r="AK108" s="295">
        <f t="shared" si="78"/>
        <v>0</v>
      </c>
    </row>
    <row r="109" spans="4:37" s="75" customFormat="1" hidden="1" x14ac:dyDescent="0.25">
      <c r="E109" s="72" t="s">
        <v>164</v>
      </c>
      <c r="F109" s="73"/>
      <c r="G109" s="73"/>
      <c r="H109" s="73"/>
      <c r="I109" s="74"/>
      <c r="J109" s="242" t="s">
        <v>269</v>
      </c>
      <c r="K109" s="235" t="s">
        <v>271</v>
      </c>
      <c r="L109" s="237"/>
      <c r="M109" s="237"/>
      <c r="N109" s="237"/>
      <c r="O109" s="237"/>
      <c r="P109" s="237">
        <f>Q109-O109</f>
        <v>0</v>
      </c>
      <c r="Q109" s="237"/>
      <c r="R109" s="237"/>
      <c r="S109" s="237"/>
      <c r="T109" s="237"/>
      <c r="U109" s="201">
        <f t="shared" si="75"/>
        <v>0</v>
      </c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01">
        <f t="shared" si="74"/>
        <v>0</v>
      </c>
      <c r="AF109" s="201">
        <f t="shared" si="91"/>
        <v>0</v>
      </c>
      <c r="AG109" s="201">
        <f t="shared" si="77"/>
        <v>0</v>
      </c>
      <c r="AH109" s="237"/>
      <c r="AI109" s="237"/>
      <c r="AK109" s="295">
        <f t="shared" si="78"/>
        <v>0</v>
      </c>
    </row>
    <row r="110" spans="4:37" s="76" customFormat="1" hidden="1" x14ac:dyDescent="0.25">
      <c r="E110" s="72" t="s">
        <v>164</v>
      </c>
      <c r="F110" s="73"/>
      <c r="G110" s="73"/>
      <c r="H110" s="73"/>
      <c r="I110" s="74"/>
      <c r="J110" s="238" t="s">
        <v>269</v>
      </c>
      <c r="K110" s="236" t="s">
        <v>259</v>
      </c>
      <c r="L110" s="237"/>
      <c r="M110" s="237"/>
      <c r="N110" s="237"/>
      <c r="O110" s="237"/>
      <c r="P110" s="237">
        <v>0</v>
      </c>
      <c r="Q110" s="237"/>
      <c r="R110" s="237"/>
      <c r="S110" s="237"/>
      <c r="T110" s="237"/>
      <c r="U110" s="201">
        <f t="shared" si="75"/>
        <v>0</v>
      </c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01">
        <f t="shared" si="74"/>
        <v>0</v>
      </c>
      <c r="AF110" s="201">
        <f t="shared" si="91"/>
        <v>0</v>
      </c>
      <c r="AG110" s="201">
        <f t="shared" si="77"/>
        <v>0</v>
      </c>
      <c r="AH110" s="237"/>
      <c r="AI110" s="237"/>
      <c r="AK110" s="295">
        <f t="shared" si="78"/>
        <v>0</v>
      </c>
    </row>
    <row r="111" spans="4:37" s="42" customFormat="1" ht="33.75" customHeight="1" x14ac:dyDescent="0.25">
      <c r="D111" s="89" t="s">
        <v>387</v>
      </c>
      <c r="E111" s="64" t="s">
        <v>164</v>
      </c>
      <c r="F111" s="66" t="s">
        <v>388</v>
      </c>
      <c r="G111" s="66"/>
      <c r="H111" s="66"/>
      <c r="I111" s="93"/>
      <c r="J111" s="227" t="s">
        <v>272</v>
      </c>
      <c r="K111" s="228" t="s">
        <v>273</v>
      </c>
      <c r="L111" s="224">
        <f>SUM(L112+L118)</f>
        <v>0</v>
      </c>
      <c r="M111" s="224">
        <f t="shared" ref="M111:AD111" si="99">SUM(M112+M118)</f>
        <v>0</v>
      </c>
      <c r="N111" s="224">
        <f t="shared" si="99"/>
        <v>0</v>
      </c>
      <c r="O111" s="224">
        <f t="shared" si="99"/>
        <v>0</v>
      </c>
      <c r="P111" s="224">
        <f t="shared" si="99"/>
        <v>0</v>
      </c>
      <c r="Q111" s="224">
        <f t="shared" si="99"/>
        <v>0</v>
      </c>
      <c r="R111" s="224"/>
      <c r="S111" s="231">
        <f t="shared" si="99"/>
        <v>0</v>
      </c>
      <c r="T111" s="231">
        <f t="shared" si="99"/>
        <v>0</v>
      </c>
      <c r="U111" s="201">
        <f t="shared" si="75"/>
        <v>0</v>
      </c>
      <c r="V111" s="231">
        <f t="shared" si="99"/>
        <v>523000</v>
      </c>
      <c r="W111" s="231">
        <f t="shared" si="99"/>
        <v>0</v>
      </c>
      <c r="X111" s="231">
        <f t="shared" si="99"/>
        <v>0</v>
      </c>
      <c r="Y111" s="231">
        <f t="shared" si="99"/>
        <v>0</v>
      </c>
      <c r="Z111" s="231">
        <f t="shared" si="99"/>
        <v>0</v>
      </c>
      <c r="AA111" s="231">
        <f t="shared" si="99"/>
        <v>20000</v>
      </c>
      <c r="AB111" s="231">
        <f t="shared" si="99"/>
        <v>0</v>
      </c>
      <c r="AC111" s="231">
        <f t="shared" si="99"/>
        <v>0</v>
      </c>
      <c r="AD111" s="231">
        <f t="shared" si="99"/>
        <v>0</v>
      </c>
      <c r="AE111" s="201">
        <f t="shared" si="74"/>
        <v>543000</v>
      </c>
      <c r="AF111" s="201">
        <f t="shared" si="91"/>
        <v>543000</v>
      </c>
      <c r="AG111" s="201">
        <f t="shared" si="77"/>
        <v>543000</v>
      </c>
      <c r="AH111" s="335">
        <v>561600</v>
      </c>
      <c r="AI111" s="335">
        <v>576600</v>
      </c>
      <c r="AK111" s="295">
        <f t="shared" si="78"/>
        <v>543000</v>
      </c>
    </row>
    <row r="112" spans="4:37" s="42" customFormat="1" ht="27" x14ac:dyDescent="0.25">
      <c r="D112" s="89" t="s">
        <v>389</v>
      </c>
      <c r="E112" s="64" t="s">
        <v>164</v>
      </c>
      <c r="F112" s="66"/>
      <c r="G112" s="66"/>
      <c r="H112" s="66"/>
      <c r="I112" s="93"/>
      <c r="J112" s="229" t="s">
        <v>274</v>
      </c>
      <c r="K112" s="230" t="s">
        <v>275</v>
      </c>
      <c r="L112" s="231">
        <f>SUM(L113+L116)</f>
        <v>0</v>
      </c>
      <c r="M112" s="231">
        <f t="shared" ref="M112:AD112" si="100">SUM(M113+M116)</f>
        <v>0</v>
      </c>
      <c r="N112" s="231">
        <f t="shared" si="100"/>
        <v>0</v>
      </c>
      <c r="O112" s="231">
        <f t="shared" si="100"/>
        <v>0</v>
      </c>
      <c r="P112" s="231">
        <f t="shared" si="100"/>
        <v>0</v>
      </c>
      <c r="Q112" s="231">
        <f t="shared" si="100"/>
        <v>0</v>
      </c>
      <c r="R112" s="231"/>
      <c r="S112" s="231">
        <f t="shared" si="100"/>
        <v>0</v>
      </c>
      <c r="T112" s="231">
        <f t="shared" si="100"/>
        <v>0</v>
      </c>
      <c r="U112" s="201">
        <f t="shared" si="75"/>
        <v>0</v>
      </c>
      <c r="V112" s="231">
        <f>V116</f>
        <v>523000</v>
      </c>
      <c r="W112" s="231">
        <f t="shared" si="100"/>
        <v>0</v>
      </c>
      <c r="X112" s="231">
        <f t="shared" si="100"/>
        <v>0</v>
      </c>
      <c r="Y112" s="231">
        <f t="shared" si="100"/>
        <v>0</v>
      </c>
      <c r="Z112" s="231">
        <f t="shared" si="100"/>
        <v>0</v>
      </c>
      <c r="AA112" s="231">
        <f t="shared" si="100"/>
        <v>0</v>
      </c>
      <c r="AB112" s="231">
        <f t="shared" si="100"/>
        <v>0</v>
      </c>
      <c r="AC112" s="231">
        <f t="shared" si="100"/>
        <v>0</v>
      </c>
      <c r="AD112" s="231">
        <f t="shared" si="100"/>
        <v>0</v>
      </c>
      <c r="AE112" s="201">
        <f t="shared" si="74"/>
        <v>523000</v>
      </c>
      <c r="AF112" s="201">
        <f t="shared" si="91"/>
        <v>523000</v>
      </c>
      <c r="AG112" s="201">
        <f>AG113+AG116</f>
        <v>523000</v>
      </c>
      <c r="AH112" s="231"/>
      <c r="AI112" s="231"/>
      <c r="AK112" s="295">
        <f t="shared" si="78"/>
        <v>523000</v>
      </c>
    </row>
    <row r="113" spans="4:37" s="71" customFormat="1" ht="15.75" hidden="1" customHeight="1" x14ac:dyDescent="0.25">
      <c r="D113" s="90" t="s">
        <v>390</v>
      </c>
      <c r="E113" s="64" t="s">
        <v>164</v>
      </c>
      <c r="F113" s="66"/>
      <c r="G113" s="66"/>
      <c r="H113" s="66"/>
      <c r="I113" s="94"/>
      <c r="J113" s="232" t="s">
        <v>276</v>
      </c>
      <c r="K113" s="233" t="s">
        <v>277</v>
      </c>
      <c r="L113" s="234">
        <f>SUM(L114:L115)</f>
        <v>0</v>
      </c>
      <c r="M113" s="234">
        <f t="shared" ref="M113:AD113" si="101">SUM(M114:M115)</f>
        <v>0</v>
      </c>
      <c r="N113" s="234">
        <f t="shared" si="101"/>
        <v>0</v>
      </c>
      <c r="O113" s="234">
        <f t="shared" si="101"/>
        <v>0</v>
      </c>
      <c r="P113" s="234">
        <f t="shared" si="101"/>
        <v>0</v>
      </c>
      <c r="Q113" s="234">
        <f t="shared" si="101"/>
        <v>0</v>
      </c>
      <c r="R113" s="234"/>
      <c r="S113" s="234">
        <f t="shared" si="101"/>
        <v>0</v>
      </c>
      <c r="T113" s="234">
        <f t="shared" si="101"/>
        <v>0</v>
      </c>
      <c r="U113" s="201">
        <f t="shared" si="75"/>
        <v>0</v>
      </c>
      <c r="V113" s="234">
        <f t="shared" si="101"/>
        <v>0</v>
      </c>
      <c r="W113" s="234">
        <f t="shared" si="101"/>
        <v>0</v>
      </c>
      <c r="X113" s="234">
        <f t="shared" si="101"/>
        <v>0</v>
      </c>
      <c r="Y113" s="234">
        <f t="shared" si="101"/>
        <v>0</v>
      </c>
      <c r="Z113" s="234">
        <f t="shared" si="101"/>
        <v>0</v>
      </c>
      <c r="AA113" s="234">
        <f t="shared" si="101"/>
        <v>0</v>
      </c>
      <c r="AB113" s="234">
        <f t="shared" si="101"/>
        <v>0</v>
      </c>
      <c r="AC113" s="234">
        <f t="shared" si="101"/>
        <v>0</v>
      </c>
      <c r="AD113" s="234">
        <f t="shared" si="101"/>
        <v>0</v>
      </c>
      <c r="AE113" s="201">
        <f t="shared" si="74"/>
        <v>0</v>
      </c>
      <c r="AF113" s="201">
        <f t="shared" si="91"/>
        <v>0</v>
      </c>
      <c r="AG113" s="201">
        <f>SUM(AF113:AF113)</f>
        <v>0</v>
      </c>
      <c r="AH113" s="234">
        <f t="shared" ref="AH113:AI113" si="102">SUM(AH114:AH115)</f>
        <v>0</v>
      </c>
      <c r="AI113" s="234">
        <f t="shared" si="102"/>
        <v>0</v>
      </c>
      <c r="AK113" s="295">
        <f t="shared" si="78"/>
        <v>0</v>
      </c>
    </row>
    <row r="114" spans="4:37" s="75" customFormat="1" ht="23.25" hidden="1" customHeight="1" x14ac:dyDescent="0.25">
      <c r="D114" s="91" t="s">
        <v>391</v>
      </c>
      <c r="E114" s="64" t="s">
        <v>164</v>
      </c>
      <c r="F114" s="66"/>
      <c r="G114" s="66"/>
      <c r="H114" s="66"/>
      <c r="I114" s="95"/>
      <c r="J114" s="238" t="s">
        <v>278</v>
      </c>
      <c r="K114" s="236" t="s">
        <v>279</v>
      </c>
      <c r="L114" s="237"/>
      <c r="M114" s="237"/>
      <c r="N114" s="237"/>
      <c r="O114" s="237"/>
      <c r="P114" s="237">
        <f>Q114-O114</f>
        <v>0</v>
      </c>
      <c r="Q114" s="237"/>
      <c r="R114" s="237"/>
      <c r="S114" s="237"/>
      <c r="T114" s="237"/>
      <c r="U114" s="201">
        <f t="shared" si="75"/>
        <v>0</v>
      </c>
      <c r="V114" s="237"/>
      <c r="W114" s="237"/>
      <c r="X114" s="237"/>
      <c r="Y114" s="237"/>
      <c r="Z114" s="237"/>
      <c r="AA114" s="237"/>
      <c r="AB114" s="237">
        <v>0</v>
      </c>
      <c r="AC114" s="237"/>
      <c r="AD114" s="237"/>
      <c r="AE114" s="201">
        <f t="shared" ref="AE114:AE145" si="103">SUM(V114:AD114)</f>
        <v>0</v>
      </c>
      <c r="AF114" s="201">
        <f t="shared" ref="AF114:AF145" si="104">SUM(U114+AE114)</f>
        <v>0</v>
      </c>
      <c r="AG114" s="201">
        <f>SUM(AF114:AF114)</f>
        <v>0</v>
      </c>
      <c r="AH114" s="237"/>
      <c r="AI114" s="237"/>
      <c r="AK114" s="295">
        <f t="shared" si="78"/>
        <v>0</v>
      </c>
    </row>
    <row r="115" spans="4:37" s="75" customFormat="1" hidden="1" x14ac:dyDescent="0.25">
      <c r="D115" s="91" t="s">
        <v>391</v>
      </c>
      <c r="E115" s="64" t="s">
        <v>164</v>
      </c>
      <c r="F115" s="66"/>
      <c r="G115" s="66"/>
      <c r="H115" s="66"/>
      <c r="I115" s="95"/>
      <c r="J115" s="238" t="s">
        <v>280</v>
      </c>
      <c r="K115" s="236" t="s">
        <v>281</v>
      </c>
      <c r="L115" s="237"/>
      <c r="M115" s="237"/>
      <c r="N115" s="237"/>
      <c r="O115" s="237"/>
      <c r="P115" s="237">
        <f>Q115-O115</f>
        <v>0</v>
      </c>
      <c r="Q115" s="237"/>
      <c r="R115" s="237"/>
      <c r="S115" s="237"/>
      <c r="T115" s="237"/>
      <c r="U115" s="201">
        <f t="shared" si="75"/>
        <v>0</v>
      </c>
      <c r="V115" s="237"/>
      <c r="W115" s="237"/>
      <c r="X115" s="237"/>
      <c r="Y115" s="237"/>
      <c r="Z115" s="237"/>
      <c r="AA115" s="237"/>
      <c r="AB115" s="237">
        <v>0</v>
      </c>
      <c r="AC115" s="237"/>
      <c r="AD115" s="237"/>
      <c r="AE115" s="201">
        <f t="shared" si="103"/>
        <v>0</v>
      </c>
      <c r="AF115" s="201">
        <f t="shared" si="104"/>
        <v>0</v>
      </c>
      <c r="AG115" s="201">
        <f>SUM(AF115:AF115)</f>
        <v>0</v>
      </c>
      <c r="AH115" s="237"/>
      <c r="AI115" s="237"/>
      <c r="AK115" s="295">
        <f t="shared" ref="AK115:AK146" si="105">SUM(S115+AE115)</f>
        <v>0</v>
      </c>
    </row>
    <row r="116" spans="4:37" s="71" customFormat="1" x14ac:dyDescent="0.25">
      <c r="D116" s="90" t="s">
        <v>390</v>
      </c>
      <c r="E116" s="64" t="s">
        <v>164</v>
      </c>
      <c r="F116" s="66"/>
      <c r="G116" s="66"/>
      <c r="H116" s="66"/>
      <c r="I116" s="94"/>
      <c r="J116" s="232" t="s">
        <v>282</v>
      </c>
      <c r="K116" s="233" t="s">
        <v>283</v>
      </c>
      <c r="L116" s="234">
        <f t="shared" ref="L116:AD116" si="106">SUM(L117:L117)</f>
        <v>0</v>
      </c>
      <c r="M116" s="234">
        <f t="shared" si="106"/>
        <v>0</v>
      </c>
      <c r="N116" s="234">
        <f t="shared" si="106"/>
        <v>0</v>
      </c>
      <c r="O116" s="234">
        <f t="shared" si="106"/>
        <v>0</v>
      </c>
      <c r="P116" s="234">
        <f t="shared" si="106"/>
        <v>0</v>
      </c>
      <c r="Q116" s="234">
        <f t="shared" ref="Q116" si="107">SUM(Q117:Q117)</f>
        <v>0</v>
      </c>
      <c r="R116" s="234"/>
      <c r="S116" s="234">
        <f t="shared" si="106"/>
        <v>0</v>
      </c>
      <c r="T116" s="234">
        <f>SUM(T117:T117)</f>
        <v>0</v>
      </c>
      <c r="U116" s="201">
        <f t="shared" si="75"/>
        <v>0</v>
      </c>
      <c r="V116" s="234">
        <f>V117</f>
        <v>523000</v>
      </c>
      <c r="W116" s="234">
        <f t="shared" si="106"/>
        <v>0</v>
      </c>
      <c r="X116" s="234">
        <f t="shared" si="106"/>
        <v>0</v>
      </c>
      <c r="Y116" s="234">
        <f t="shared" si="106"/>
        <v>0</v>
      </c>
      <c r="Z116" s="234">
        <f t="shared" si="106"/>
        <v>0</v>
      </c>
      <c r="AA116" s="234">
        <f t="shared" si="106"/>
        <v>0</v>
      </c>
      <c r="AB116" s="234">
        <f t="shared" si="106"/>
        <v>0</v>
      </c>
      <c r="AC116" s="234">
        <f t="shared" si="106"/>
        <v>0</v>
      </c>
      <c r="AD116" s="234">
        <f t="shared" si="106"/>
        <v>0</v>
      </c>
      <c r="AE116" s="201">
        <f t="shared" si="103"/>
        <v>523000</v>
      </c>
      <c r="AF116" s="201">
        <f t="shared" si="104"/>
        <v>523000</v>
      </c>
      <c r="AG116" s="201">
        <f>AG117</f>
        <v>523000</v>
      </c>
      <c r="AH116" s="234"/>
      <c r="AI116" s="234"/>
      <c r="AK116" s="295">
        <f t="shared" si="105"/>
        <v>523000</v>
      </c>
    </row>
    <row r="117" spans="4:37" s="75" customFormat="1" x14ac:dyDescent="0.25">
      <c r="D117" s="91" t="s">
        <v>391</v>
      </c>
      <c r="E117" s="64" t="s">
        <v>164</v>
      </c>
      <c r="F117" s="66"/>
      <c r="G117" s="66"/>
      <c r="H117" s="66"/>
      <c r="I117" s="95"/>
      <c r="J117" s="238" t="s">
        <v>284</v>
      </c>
      <c r="K117" s="236" t="s">
        <v>283</v>
      </c>
      <c r="L117" s="237"/>
      <c r="M117" s="237"/>
      <c r="N117" s="237"/>
      <c r="O117" s="237"/>
      <c r="P117" s="237">
        <f>Q117-O117</f>
        <v>0</v>
      </c>
      <c r="Q117" s="237"/>
      <c r="R117" s="237"/>
      <c r="S117" s="237"/>
      <c r="T117" s="237"/>
      <c r="U117" s="201">
        <f t="shared" si="75"/>
        <v>0</v>
      </c>
      <c r="V117" s="237">
        <v>523000</v>
      </c>
      <c r="W117" s="237"/>
      <c r="X117" s="237"/>
      <c r="Y117" s="237"/>
      <c r="Z117" s="237"/>
      <c r="AA117" s="237"/>
      <c r="AB117" s="237">
        <v>0</v>
      </c>
      <c r="AC117" s="237"/>
      <c r="AD117" s="237"/>
      <c r="AE117" s="201">
        <f t="shared" si="103"/>
        <v>523000</v>
      </c>
      <c r="AF117" s="201">
        <f t="shared" si="104"/>
        <v>523000</v>
      </c>
      <c r="AG117" s="201">
        <f>SUM(AF117:AF117)</f>
        <v>523000</v>
      </c>
      <c r="AH117" s="237"/>
      <c r="AI117" s="237"/>
      <c r="AK117" s="295">
        <f t="shared" si="105"/>
        <v>523000</v>
      </c>
    </row>
    <row r="118" spans="4:37" s="42" customFormat="1" ht="25.5" customHeight="1" x14ac:dyDescent="0.25">
      <c r="D118" s="89" t="s">
        <v>389</v>
      </c>
      <c r="E118" s="64" t="s">
        <v>388</v>
      </c>
      <c r="F118" s="66"/>
      <c r="G118" s="66"/>
      <c r="H118" s="66"/>
      <c r="I118" s="93"/>
      <c r="J118" s="229" t="s">
        <v>392</v>
      </c>
      <c r="K118" s="230" t="s">
        <v>393</v>
      </c>
      <c r="L118" s="231">
        <f>SUM(L119+L124)</f>
        <v>0</v>
      </c>
      <c r="M118" s="231">
        <f t="shared" ref="M118:AD118" si="108">SUM(M119+M124)</f>
        <v>0</v>
      </c>
      <c r="N118" s="231">
        <f t="shared" si="108"/>
        <v>0</v>
      </c>
      <c r="O118" s="231">
        <f t="shared" si="108"/>
        <v>0</v>
      </c>
      <c r="P118" s="231">
        <f t="shared" si="108"/>
        <v>0</v>
      </c>
      <c r="Q118" s="231">
        <f t="shared" si="108"/>
        <v>0</v>
      </c>
      <c r="R118" s="231"/>
      <c r="S118" s="231">
        <f t="shared" si="108"/>
        <v>0</v>
      </c>
      <c r="T118" s="231">
        <f t="shared" si="108"/>
        <v>0</v>
      </c>
      <c r="U118" s="201">
        <f t="shared" si="75"/>
        <v>0</v>
      </c>
      <c r="V118" s="231">
        <f t="shared" si="108"/>
        <v>0</v>
      </c>
      <c r="W118" s="231">
        <f t="shared" si="108"/>
        <v>0</v>
      </c>
      <c r="X118" s="231">
        <f t="shared" si="108"/>
        <v>0</v>
      </c>
      <c r="Y118" s="231">
        <f t="shared" si="108"/>
        <v>0</v>
      </c>
      <c r="Z118" s="231">
        <f t="shared" si="108"/>
        <v>0</v>
      </c>
      <c r="AA118" s="231">
        <f t="shared" si="108"/>
        <v>20000</v>
      </c>
      <c r="AB118" s="231">
        <f t="shared" si="108"/>
        <v>0</v>
      </c>
      <c r="AC118" s="231">
        <f t="shared" si="108"/>
        <v>0</v>
      </c>
      <c r="AD118" s="231">
        <f t="shared" si="108"/>
        <v>0</v>
      </c>
      <c r="AE118" s="201">
        <f t="shared" si="103"/>
        <v>20000</v>
      </c>
      <c r="AF118" s="201">
        <f t="shared" si="104"/>
        <v>20000</v>
      </c>
      <c r="AG118" s="201">
        <f>AG119</f>
        <v>20000</v>
      </c>
      <c r="AH118" s="231"/>
      <c r="AI118" s="231"/>
      <c r="AK118" s="295">
        <f t="shared" si="105"/>
        <v>20000</v>
      </c>
    </row>
    <row r="119" spans="4:37" s="71" customFormat="1" ht="18.75" customHeight="1" x14ac:dyDescent="0.25">
      <c r="D119" s="90" t="s">
        <v>390</v>
      </c>
      <c r="E119" s="64" t="s">
        <v>388</v>
      </c>
      <c r="F119" s="66"/>
      <c r="G119" s="66"/>
      <c r="H119" s="66"/>
      <c r="I119" s="94"/>
      <c r="J119" s="232" t="s">
        <v>394</v>
      </c>
      <c r="K119" s="233" t="s">
        <v>395</v>
      </c>
      <c r="L119" s="234">
        <f>SUM(L120:L123)</f>
        <v>0</v>
      </c>
      <c r="M119" s="234">
        <f t="shared" ref="M119:AD119" si="109">SUM(M120:M123)</f>
        <v>0</v>
      </c>
      <c r="N119" s="234">
        <f t="shared" si="109"/>
        <v>0</v>
      </c>
      <c r="O119" s="234">
        <f t="shared" si="109"/>
        <v>0</v>
      </c>
      <c r="P119" s="234">
        <f t="shared" si="109"/>
        <v>0</v>
      </c>
      <c r="Q119" s="234">
        <f t="shared" si="109"/>
        <v>0</v>
      </c>
      <c r="R119" s="234"/>
      <c r="S119" s="234">
        <f t="shared" si="109"/>
        <v>0</v>
      </c>
      <c r="T119" s="234">
        <f t="shared" si="109"/>
        <v>0</v>
      </c>
      <c r="U119" s="201">
        <f t="shared" si="75"/>
        <v>0</v>
      </c>
      <c r="V119" s="234">
        <f t="shared" si="109"/>
        <v>0</v>
      </c>
      <c r="W119" s="234">
        <f t="shared" si="109"/>
        <v>0</v>
      </c>
      <c r="X119" s="234">
        <f t="shared" si="109"/>
        <v>0</v>
      </c>
      <c r="Y119" s="234">
        <f t="shared" si="109"/>
        <v>0</v>
      </c>
      <c r="Z119" s="234">
        <f t="shared" si="109"/>
        <v>0</v>
      </c>
      <c r="AA119" s="234">
        <f t="shared" si="109"/>
        <v>20000</v>
      </c>
      <c r="AB119" s="234">
        <f t="shared" si="109"/>
        <v>0</v>
      </c>
      <c r="AC119" s="234">
        <f t="shared" si="109"/>
        <v>0</v>
      </c>
      <c r="AD119" s="234">
        <f t="shared" si="109"/>
        <v>0</v>
      </c>
      <c r="AE119" s="201">
        <f t="shared" si="103"/>
        <v>20000</v>
      </c>
      <c r="AF119" s="201">
        <f t="shared" si="104"/>
        <v>20000</v>
      </c>
      <c r="AG119" s="201">
        <f>SUM(AG120:AG123)</f>
        <v>20000</v>
      </c>
      <c r="AH119" s="234"/>
      <c r="AI119" s="234"/>
      <c r="AK119" s="295">
        <f t="shared" si="105"/>
        <v>20000</v>
      </c>
    </row>
    <row r="120" spans="4:37" s="75" customFormat="1" ht="15.75" customHeight="1" x14ac:dyDescent="0.25">
      <c r="D120" s="91" t="s">
        <v>391</v>
      </c>
      <c r="E120" s="64" t="s">
        <v>388</v>
      </c>
      <c r="F120" s="66"/>
      <c r="G120" s="66"/>
      <c r="H120" s="66"/>
      <c r="I120" s="95"/>
      <c r="J120" s="238" t="s">
        <v>396</v>
      </c>
      <c r="K120" s="236" t="s">
        <v>397</v>
      </c>
      <c r="L120" s="237"/>
      <c r="M120" s="237"/>
      <c r="N120" s="237"/>
      <c r="O120" s="237"/>
      <c r="P120" s="237">
        <f>Q120-O120</f>
        <v>0</v>
      </c>
      <c r="Q120" s="237"/>
      <c r="R120" s="237"/>
      <c r="S120" s="237"/>
      <c r="T120" s="237"/>
      <c r="U120" s="201">
        <f t="shared" si="75"/>
        <v>0</v>
      </c>
      <c r="V120" s="237"/>
      <c r="W120" s="237"/>
      <c r="X120" s="237"/>
      <c r="Y120" s="237"/>
      <c r="Z120" s="237"/>
      <c r="AA120" s="237"/>
      <c r="AB120" s="237">
        <v>0</v>
      </c>
      <c r="AC120" s="237"/>
      <c r="AD120" s="237"/>
      <c r="AE120" s="201">
        <f t="shared" si="103"/>
        <v>0</v>
      </c>
      <c r="AF120" s="201">
        <f t="shared" si="104"/>
        <v>0</v>
      </c>
      <c r="AG120" s="201">
        <f t="shared" ref="AG120:AG158" si="110">SUM(AF120:AF120)</f>
        <v>0</v>
      </c>
      <c r="AH120" s="237"/>
      <c r="AI120" s="237"/>
      <c r="AK120" s="295">
        <f t="shared" si="105"/>
        <v>0</v>
      </c>
    </row>
    <row r="121" spans="4:37" s="75" customFormat="1" ht="15.75" customHeight="1" x14ac:dyDescent="0.25">
      <c r="D121" s="91"/>
      <c r="E121" s="64" t="s">
        <v>388</v>
      </c>
      <c r="F121" s="66"/>
      <c r="G121" s="66"/>
      <c r="H121" s="66"/>
      <c r="I121" s="95"/>
      <c r="J121" s="238" t="s">
        <v>398</v>
      </c>
      <c r="K121" s="236" t="s">
        <v>399</v>
      </c>
      <c r="L121" s="237"/>
      <c r="M121" s="237"/>
      <c r="N121" s="237"/>
      <c r="O121" s="237"/>
      <c r="P121" s="237">
        <f t="shared" ref="P121:P123" si="111">Q121-O121</f>
        <v>0</v>
      </c>
      <c r="Q121" s="237"/>
      <c r="R121" s="237"/>
      <c r="S121" s="237"/>
      <c r="T121" s="237"/>
      <c r="U121" s="201">
        <f t="shared" si="75"/>
        <v>0</v>
      </c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01">
        <f t="shared" si="103"/>
        <v>0</v>
      </c>
      <c r="AF121" s="201">
        <f t="shared" si="104"/>
        <v>0</v>
      </c>
      <c r="AG121" s="201">
        <f t="shared" si="110"/>
        <v>0</v>
      </c>
      <c r="AH121" s="237"/>
      <c r="AI121" s="237"/>
      <c r="AK121" s="295">
        <f t="shared" si="105"/>
        <v>0</v>
      </c>
    </row>
    <row r="122" spans="4:37" s="75" customFormat="1" ht="15.75" customHeight="1" x14ac:dyDescent="0.25">
      <c r="D122" s="91"/>
      <c r="E122" s="64" t="s">
        <v>388</v>
      </c>
      <c r="F122" s="66"/>
      <c r="G122" s="66"/>
      <c r="H122" s="66"/>
      <c r="I122" s="95"/>
      <c r="J122" s="238" t="s">
        <v>400</v>
      </c>
      <c r="K122" s="236" t="s">
        <v>401</v>
      </c>
      <c r="L122" s="237"/>
      <c r="M122" s="237"/>
      <c r="N122" s="237"/>
      <c r="O122" s="237"/>
      <c r="P122" s="237">
        <f t="shared" si="111"/>
        <v>0</v>
      </c>
      <c r="Q122" s="237"/>
      <c r="R122" s="237"/>
      <c r="S122" s="237"/>
      <c r="T122" s="237"/>
      <c r="U122" s="201">
        <f t="shared" si="75"/>
        <v>0</v>
      </c>
      <c r="V122" s="237"/>
      <c r="W122" s="237"/>
      <c r="X122" s="237"/>
      <c r="Y122" s="237"/>
      <c r="Z122" s="237"/>
      <c r="AA122" s="237">
        <v>14000</v>
      </c>
      <c r="AB122" s="237"/>
      <c r="AC122" s="237"/>
      <c r="AD122" s="237"/>
      <c r="AE122" s="201">
        <f t="shared" si="103"/>
        <v>14000</v>
      </c>
      <c r="AF122" s="201">
        <f t="shared" si="104"/>
        <v>14000</v>
      </c>
      <c r="AG122" s="201">
        <f t="shared" si="110"/>
        <v>14000</v>
      </c>
      <c r="AH122" s="237"/>
      <c r="AI122" s="237"/>
      <c r="AK122" s="295">
        <f t="shared" si="105"/>
        <v>14000</v>
      </c>
    </row>
    <row r="123" spans="4:37" s="75" customFormat="1" ht="27" x14ac:dyDescent="0.25">
      <c r="D123" s="91"/>
      <c r="E123" s="64" t="s">
        <v>388</v>
      </c>
      <c r="F123" s="66"/>
      <c r="G123" s="66"/>
      <c r="H123" s="66"/>
      <c r="I123" s="95"/>
      <c r="J123" s="238" t="s">
        <v>402</v>
      </c>
      <c r="K123" s="236" t="s">
        <v>403</v>
      </c>
      <c r="L123" s="237"/>
      <c r="M123" s="237"/>
      <c r="N123" s="237"/>
      <c r="O123" s="237"/>
      <c r="P123" s="237">
        <f t="shared" si="111"/>
        <v>0</v>
      </c>
      <c r="Q123" s="237"/>
      <c r="R123" s="237"/>
      <c r="S123" s="237"/>
      <c r="T123" s="237"/>
      <c r="U123" s="201">
        <f t="shared" si="75"/>
        <v>0</v>
      </c>
      <c r="V123" s="237"/>
      <c r="W123" s="237"/>
      <c r="X123" s="237"/>
      <c r="Y123" s="237"/>
      <c r="Z123" s="237"/>
      <c r="AA123" s="237">
        <v>6000</v>
      </c>
      <c r="AB123" s="237"/>
      <c r="AC123" s="237"/>
      <c r="AD123" s="237"/>
      <c r="AE123" s="201">
        <f t="shared" si="103"/>
        <v>6000</v>
      </c>
      <c r="AF123" s="201">
        <f t="shared" si="104"/>
        <v>6000</v>
      </c>
      <c r="AG123" s="201">
        <f t="shared" si="110"/>
        <v>6000</v>
      </c>
      <c r="AH123" s="237"/>
      <c r="AI123" s="237"/>
      <c r="AK123" s="295">
        <f t="shared" si="105"/>
        <v>6000</v>
      </c>
    </row>
    <row r="124" spans="4:37" s="71" customFormat="1" hidden="1" x14ac:dyDescent="0.25">
      <c r="D124" s="90" t="s">
        <v>404</v>
      </c>
      <c r="E124" s="64" t="s">
        <v>388</v>
      </c>
      <c r="F124" s="66"/>
      <c r="G124" s="66"/>
      <c r="H124" s="66"/>
      <c r="I124" s="94"/>
      <c r="J124" s="232" t="s">
        <v>405</v>
      </c>
      <c r="K124" s="233" t="s">
        <v>406</v>
      </c>
      <c r="L124" s="234">
        <f>SUM(L125:L128)</f>
        <v>0</v>
      </c>
      <c r="M124" s="234">
        <f>SUM(M125:M128)</f>
        <v>0</v>
      </c>
      <c r="N124" s="234">
        <f>SUM(N125:N128)</f>
        <v>0</v>
      </c>
      <c r="O124" s="234">
        <f>SUM(O125:O128)</f>
        <v>0</v>
      </c>
      <c r="P124" s="234">
        <f t="shared" ref="P124:AD124" si="112">SUM(P125:P128)</f>
        <v>0</v>
      </c>
      <c r="Q124" s="234">
        <f>SUM(Q125:Q128)</f>
        <v>0</v>
      </c>
      <c r="R124" s="234"/>
      <c r="S124" s="234">
        <f t="shared" si="112"/>
        <v>0</v>
      </c>
      <c r="T124" s="234">
        <f t="shared" si="112"/>
        <v>0</v>
      </c>
      <c r="U124" s="201">
        <f t="shared" si="75"/>
        <v>0</v>
      </c>
      <c r="V124" s="234">
        <f t="shared" si="112"/>
        <v>0</v>
      </c>
      <c r="W124" s="234">
        <f t="shared" si="112"/>
        <v>0</v>
      </c>
      <c r="X124" s="234">
        <f t="shared" si="112"/>
        <v>0</v>
      </c>
      <c r="Y124" s="234">
        <f t="shared" si="112"/>
        <v>0</v>
      </c>
      <c r="Z124" s="234">
        <f t="shared" si="112"/>
        <v>0</v>
      </c>
      <c r="AA124" s="234">
        <f t="shared" si="112"/>
        <v>0</v>
      </c>
      <c r="AB124" s="234">
        <f t="shared" si="112"/>
        <v>0</v>
      </c>
      <c r="AC124" s="234">
        <f t="shared" si="112"/>
        <v>0</v>
      </c>
      <c r="AD124" s="234">
        <f t="shared" si="112"/>
        <v>0</v>
      </c>
      <c r="AE124" s="201">
        <f t="shared" si="103"/>
        <v>0</v>
      </c>
      <c r="AF124" s="201">
        <f t="shared" si="104"/>
        <v>0</v>
      </c>
      <c r="AG124" s="201">
        <f t="shared" si="110"/>
        <v>0</v>
      </c>
      <c r="AH124" s="234">
        <f t="shared" ref="AH124:AI124" si="113">SUM(AH125:AH128)</f>
        <v>0</v>
      </c>
      <c r="AI124" s="234">
        <f t="shared" si="113"/>
        <v>0</v>
      </c>
      <c r="AK124" s="295">
        <f t="shared" si="105"/>
        <v>0</v>
      </c>
    </row>
    <row r="125" spans="4:37" s="75" customFormat="1" hidden="1" x14ac:dyDescent="0.25">
      <c r="D125" s="91" t="s">
        <v>407</v>
      </c>
      <c r="E125" s="64" t="s">
        <v>388</v>
      </c>
      <c r="F125" s="66"/>
      <c r="G125" s="66"/>
      <c r="H125" s="66"/>
      <c r="I125" s="95"/>
      <c r="J125" s="238" t="s">
        <v>408</v>
      </c>
      <c r="K125" s="236" t="s">
        <v>409</v>
      </c>
      <c r="L125" s="237"/>
      <c r="M125" s="237"/>
      <c r="N125" s="237"/>
      <c r="O125" s="237"/>
      <c r="P125" s="237">
        <f>Q125-O125</f>
        <v>0</v>
      </c>
      <c r="Q125" s="237"/>
      <c r="R125" s="237"/>
      <c r="S125" s="237"/>
      <c r="T125" s="237"/>
      <c r="U125" s="201">
        <f t="shared" si="75"/>
        <v>0</v>
      </c>
      <c r="V125" s="237"/>
      <c r="W125" s="237"/>
      <c r="X125" s="237"/>
      <c r="Y125" s="237"/>
      <c r="Z125" s="237"/>
      <c r="AA125" s="237">
        <v>0</v>
      </c>
      <c r="AB125" s="237"/>
      <c r="AC125" s="237"/>
      <c r="AD125" s="237"/>
      <c r="AE125" s="201">
        <f t="shared" si="103"/>
        <v>0</v>
      </c>
      <c r="AF125" s="201">
        <f t="shared" si="104"/>
        <v>0</v>
      </c>
      <c r="AG125" s="201">
        <f t="shared" si="110"/>
        <v>0</v>
      </c>
      <c r="AH125" s="237"/>
      <c r="AI125" s="237"/>
      <c r="AK125" s="295">
        <f t="shared" si="105"/>
        <v>0</v>
      </c>
    </row>
    <row r="126" spans="4:37" s="75" customFormat="1" hidden="1" x14ac:dyDescent="0.25">
      <c r="D126" s="91"/>
      <c r="E126" s="64" t="s">
        <v>388</v>
      </c>
      <c r="F126" s="66"/>
      <c r="G126" s="66"/>
      <c r="H126" s="66"/>
      <c r="I126" s="95"/>
      <c r="J126" s="238" t="s">
        <v>410</v>
      </c>
      <c r="K126" s="236" t="s">
        <v>411</v>
      </c>
      <c r="L126" s="237"/>
      <c r="M126" s="237"/>
      <c r="N126" s="237"/>
      <c r="O126" s="237"/>
      <c r="P126" s="237">
        <f t="shared" ref="P126" si="114">Q126-O126</f>
        <v>0</v>
      </c>
      <c r="Q126" s="237"/>
      <c r="R126" s="237"/>
      <c r="S126" s="237"/>
      <c r="T126" s="237"/>
      <c r="U126" s="201">
        <f t="shared" si="75"/>
        <v>0</v>
      </c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01">
        <f t="shared" si="103"/>
        <v>0</v>
      </c>
      <c r="AF126" s="201">
        <f t="shared" si="104"/>
        <v>0</v>
      </c>
      <c r="AG126" s="201">
        <f t="shared" si="110"/>
        <v>0</v>
      </c>
      <c r="AH126" s="237"/>
      <c r="AI126" s="237"/>
      <c r="AK126" s="295">
        <f t="shared" si="105"/>
        <v>0</v>
      </c>
    </row>
    <row r="127" spans="4:37" s="75" customFormat="1" ht="15.75" hidden="1" customHeight="1" x14ac:dyDescent="0.25">
      <c r="D127" s="91"/>
      <c r="E127" s="64" t="s">
        <v>388</v>
      </c>
      <c r="F127" s="66"/>
      <c r="G127" s="66"/>
      <c r="H127" s="66"/>
      <c r="I127" s="95"/>
      <c r="J127" s="238" t="s">
        <v>412</v>
      </c>
      <c r="K127" s="236" t="s">
        <v>413</v>
      </c>
      <c r="L127" s="237"/>
      <c r="M127" s="237"/>
      <c r="N127" s="237"/>
      <c r="O127" s="237"/>
      <c r="P127" s="237">
        <f>Q127-O127</f>
        <v>0</v>
      </c>
      <c r="Q127" s="237"/>
      <c r="R127" s="237"/>
      <c r="S127" s="237"/>
      <c r="T127" s="237"/>
      <c r="U127" s="201">
        <f t="shared" si="75"/>
        <v>0</v>
      </c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01">
        <f t="shared" si="103"/>
        <v>0</v>
      </c>
      <c r="AF127" s="201">
        <f t="shared" si="104"/>
        <v>0</v>
      </c>
      <c r="AG127" s="201">
        <f t="shared" si="110"/>
        <v>0</v>
      </c>
      <c r="AH127" s="237"/>
      <c r="AI127" s="237"/>
      <c r="AK127" s="295">
        <f t="shared" si="105"/>
        <v>0</v>
      </c>
    </row>
    <row r="128" spans="4:37" s="75" customFormat="1" ht="15.75" hidden="1" customHeight="1" x14ac:dyDescent="0.25">
      <c r="D128" s="91" t="s">
        <v>414</v>
      </c>
      <c r="E128" s="64" t="s">
        <v>388</v>
      </c>
      <c r="F128" s="66"/>
      <c r="G128" s="66"/>
      <c r="H128" s="66"/>
      <c r="I128" s="95"/>
      <c r="J128" s="238" t="s">
        <v>415</v>
      </c>
      <c r="K128" s="236" t="s">
        <v>416</v>
      </c>
      <c r="L128" s="237"/>
      <c r="M128" s="237"/>
      <c r="N128" s="237"/>
      <c r="O128" s="237"/>
      <c r="P128" s="237">
        <f>Q128-O128</f>
        <v>0</v>
      </c>
      <c r="Q128" s="237"/>
      <c r="R128" s="237"/>
      <c r="S128" s="237"/>
      <c r="T128" s="237"/>
      <c r="U128" s="201">
        <f t="shared" si="75"/>
        <v>0</v>
      </c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01">
        <f t="shared" si="103"/>
        <v>0</v>
      </c>
      <c r="AF128" s="201">
        <f t="shared" si="104"/>
        <v>0</v>
      </c>
      <c r="AG128" s="201">
        <f t="shared" si="110"/>
        <v>0</v>
      </c>
      <c r="AH128" s="237"/>
      <c r="AI128" s="237"/>
      <c r="AK128" s="295">
        <f t="shared" si="105"/>
        <v>0</v>
      </c>
    </row>
    <row r="129" spans="4:37" s="42" customFormat="1" ht="16.5" customHeight="1" x14ac:dyDescent="0.25">
      <c r="D129" s="89" t="s">
        <v>417</v>
      </c>
      <c r="E129" s="64"/>
      <c r="F129" s="66"/>
      <c r="G129" s="66"/>
      <c r="H129" s="66"/>
      <c r="I129" s="93"/>
      <c r="J129" s="227" t="s">
        <v>285</v>
      </c>
      <c r="K129" s="228" t="s">
        <v>286</v>
      </c>
      <c r="L129" s="224">
        <f t="shared" ref="L129:AC133" si="115">SUM(L130)</f>
        <v>0</v>
      </c>
      <c r="M129" s="224">
        <f t="shared" si="115"/>
        <v>0</v>
      </c>
      <c r="N129" s="224">
        <f t="shared" si="115"/>
        <v>0</v>
      </c>
      <c r="O129" s="224">
        <f t="shared" si="115"/>
        <v>0</v>
      </c>
      <c r="P129" s="224">
        <f t="shared" si="115"/>
        <v>0</v>
      </c>
      <c r="Q129" s="224">
        <f t="shared" si="115"/>
        <v>0</v>
      </c>
      <c r="R129" s="224"/>
      <c r="S129" s="352">
        <f t="shared" si="115"/>
        <v>1939001</v>
      </c>
      <c r="T129" s="231">
        <f t="shared" si="115"/>
        <v>135000</v>
      </c>
      <c r="U129" s="201">
        <f t="shared" si="75"/>
        <v>2074001</v>
      </c>
      <c r="V129" s="231">
        <f t="shared" si="115"/>
        <v>0</v>
      </c>
      <c r="W129" s="231">
        <f t="shared" si="115"/>
        <v>0</v>
      </c>
      <c r="X129" s="231">
        <f t="shared" si="115"/>
        <v>0</v>
      </c>
      <c r="Y129" s="231">
        <f t="shared" si="115"/>
        <v>0</v>
      </c>
      <c r="Z129" s="231">
        <f t="shared" si="115"/>
        <v>0</v>
      </c>
      <c r="AA129" s="231">
        <f t="shared" si="115"/>
        <v>0</v>
      </c>
      <c r="AB129" s="231">
        <f t="shared" si="115"/>
        <v>0</v>
      </c>
      <c r="AC129" s="231">
        <f t="shared" si="115"/>
        <v>0</v>
      </c>
      <c r="AD129" s="231">
        <f t="shared" ref="AD129:AD133" si="116">SUM(AD130)</f>
        <v>0</v>
      </c>
      <c r="AE129" s="201">
        <f t="shared" si="103"/>
        <v>0</v>
      </c>
      <c r="AF129" s="201">
        <f t="shared" si="104"/>
        <v>2074001</v>
      </c>
      <c r="AG129" s="201">
        <f t="shared" si="110"/>
        <v>2074001</v>
      </c>
      <c r="AH129" s="335">
        <v>2400000</v>
      </c>
      <c r="AI129" s="335">
        <v>2491000</v>
      </c>
      <c r="AK129" s="295">
        <f t="shared" si="105"/>
        <v>1939001</v>
      </c>
    </row>
    <row r="130" spans="4:37" s="42" customFormat="1" ht="33" customHeight="1" x14ac:dyDescent="0.25">
      <c r="D130" s="89" t="s">
        <v>418</v>
      </c>
      <c r="E130" s="64"/>
      <c r="F130" s="66"/>
      <c r="G130" s="66"/>
      <c r="H130" s="66"/>
      <c r="I130" s="93"/>
      <c r="J130" s="246" t="s">
        <v>287</v>
      </c>
      <c r="K130" s="230" t="s">
        <v>288</v>
      </c>
      <c r="L130" s="231">
        <f>SUM(L131+L133)</f>
        <v>0</v>
      </c>
      <c r="M130" s="231">
        <f t="shared" ref="M130:AD130" si="117">SUM(M131+M133)</f>
        <v>0</v>
      </c>
      <c r="N130" s="231">
        <f t="shared" si="117"/>
        <v>0</v>
      </c>
      <c r="O130" s="231">
        <f t="shared" si="117"/>
        <v>0</v>
      </c>
      <c r="P130" s="231">
        <f t="shared" si="117"/>
        <v>0</v>
      </c>
      <c r="Q130" s="231">
        <f t="shared" si="117"/>
        <v>0</v>
      </c>
      <c r="R130" s="231"/>
      <c r="S130" s="352">
        <f>S131+S133</f>
        <v>1939001</v>
      </c>
      <c r="T130" s="231">
        <f>T131</f>
        <v>135000</v>
      </c>
      <c r="U130" s="201">
        <f>SUM(S130:T130)</f>
        <v>2074001</v>
      </c>
      <c r="V130" s="231">
        <f t="shared" si="117"/>
        <v>0</v>
      </c>
      <c r="W130" s="231">
        <f t="shared" si="117"/>
        <v>0</v>
      </c>
      <c r="X130" s="231">
        <f t="shared" si="117"/>
        <v>0</v>
      </c>
      <c r="Y130" s="231">
        <f t="shared" si="117"/>
        <v>0</v>
      </c>
      <c r="Z130" s="231">
        <f t="shared" si="117"/>
        <v>0</v>
      </c>
      <c r="AA130" s="231">
        <f t="shared" si="117"/>
        <v>0</v>
      </c>
      <c r="AB130" s="231">
        <f t="shared" si="117"/>
        <v>0</v>
      </c>
      <c r="AC130" s="231">
        <f t="shared" si="117"/>
        <v>0</v>
      </c>
      <c r="AD130" s="231">
        <f t="shared" si="117"/>
        <v>0</v>
      </c>
      <c r="AE130" s="201">
        <f t="shared" si="103"/>
        <v>0</v>
      </c>
      <c r="AF130" s="201">
        <f t="shared" si="104"/>
        <v>2074001</v>
      </c>
      <c r="AG130" s="201">
        <f t="shared" si="110"/>
        <v>2074001</v>
      </c>
      <c r="AH130" s="231"/>
      <c r="AI130" s="231"/>
      <c r="AK130" s="295">
        <f t="shared" si="105"/>
        <v>1939001</v>
      </c>
    </row>
    <row r="131" spans="4:37" s="71" customFormat="1" ht="18" customHeight="1" x14ac:dyDescent="0.25">
      <c r="D131" s="90" t="s">
        <v>419</v>
      </c>
      <c r="E131" s="68"/>
      <c r="F131" s="69"/>
      <c r="G131" s="69"/>
      <c r="H131" s="69"/>
      <c r="I131" s="94"/>
      <c r="J131" s="247" t="s">
        <v>289</v>
      </c>
      <c r="K131" s="233" t="s">
        <v>290</v>
      </c>
      <c r="L131" s="234">
        <f t="shared" si="115"/>
        <v>0</v>
      </c>
      <c r="M131" s="234">
        <f t="shared" si="115"/>
        <v>0</v>
      </c>
      <c r="N131" s="234">
        <f t="shared" si="115"/>
        <v>0</v>
      </c>
      <c r="O131" s="234">
        <f t="shared" si="115"/>
        <v>0</v>
      </c>
      <c r="P131" s="234">
        <f t="shared" si="115"/>
        <v>0</v>
      </c>
      <c r="Q131" s="234">
        <f t="shared" si="115"/>
        <v>0</v>
      </c>
      <c r="R131" s="234"/>
      <c r="S131" s="350">
        <v>1907001</v>
      </c>
      <c r="T131" s="234">
        <f t="shared" si="115"/>
        <v>135000</v>
      </c>
      <c r="U131" s="201">
        <f t="shared" ref="U131:U146" si="118">SUM(S131:T131)</f>
        <v>2042001</v>
      </c>
      <c r="V131" s="234">
        <f t="shared" si="115"/>
        <v>0</v>
      </c>
      <c r="W131" s="234">
        <f t="shared" si="115"/>
        <v>0</v>
      </c>
      <c r="X131" s="234">
        <f t="shared" si="115"/>
        <v>0</v>
      </c>
      <c r="Y131" s="234">
        <f t="shared" si="115"/>
        <v>0</v>
      </c>
      <c r="Z131" s="234">
        <f t="shared" si="115"/>
        <v>0</v>
      </c>
      <c r="AA131" s="234">
        <f t="shared" si="115"/>
        <v>0</v>
      </c>
      <c r="AB131" s="234">
        <f t="shared" si="115"/>
        <v>0</v>
      </c>
      <c r="AC131" s="234">
        <f t="shared" si="115"/>
        <v>0</v>
      </c>
      <c r="AD131" s="234">
        <f t="shared" si="116"/>
        <v>0</v>
      </c>
      <c r="AE131" s="201">
        <f t="shared" si="103"/>
        <v>0</v>
      </c>
      <c r="AF131" s="201">
        <f t="shared" si="104"/>
        <v>2042001</v>
      </c>
      <c r="AG131" s="201">
        <f t="shared" si="110"/>
        <v>2042001</v>
      </c>
      <c r="AH131" s="234"/>
      <c r="AI131" s="234"/>
      <c r="AK131" s="295">
        <f t="shared" si="105"/>
        <v>1907001</v>
      </c>
    </row>
    <row r="132" spans="4:37" s="75" customFormat="1" ht="18" customHeight="1" x14ac:dyDescent="0.25">
      <c r="D132" s="91" t="s">
        <v>420</v>
      </c>
      <c r="E132" s="72"/>
      <c r="F132" s="73"/>
      <c r="G132" s="73"/>
      <c r="H132" s="73"/>
      <c r="I132" s="95"/>
      <c r="J132" s="242" t="s">
        <v>291</v>
      </c>
      <c r="K132" s="236" t="s">
        <v>290</v>
      </c>
      <c r="L132" s="237"/>
      <c r="M132" s="237"/>
      <c r="N132" s="237"/>
      <c r="O132" s="237"/>
      <c r="P132" s="237">
        <f>Q132-O132</f>
        <v>0</v>
      </c>
      <c r="Q132" s="237"/>
      <c r="R132" s="237"/>
      <c r="S132" s="351">
        <v>1907001</v>
      </c>
      <c r="T132" s="342">
        <v>135000</v>
      </c>
      <c r="U132" s="201">
        <f t="shared" si="118"/>
        <v>2042001</v>
      </c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01">
        <f t="shared" si="103"/>
        <v>0</v>
      </c>
      <c r="AF132" s="201">
        <f t="shared" si="104"/>
        <v>2042001</v>
      </c>
      <c r="AG132" s="201">
        <f t="shared" si="110"/>
        <v>2042001</v>
      </c>
      <c r="AH132" s="237"/>
      <c r="AI132" s="237"/>
      <c r="AK132" s="295">
        <f t="shared" si="105"/>
        <v>1907001</v>
      </c>
    </row>
    <row r="133" spans="4:37" s="71" customFormat="1" ht="33" customHeight="1" x14ac:dyDescent="0.25">
      <c r="D133" s="90" t="s">
        <v>419</v>
      </c>
      <c r="E133" s="68"/>
      <c r="F133" s="69"/>
      <c r="G133" s="69"/>
      <c r="H133" s="69"/>
      <c r="I133" s="94"/>
      <c r="J133" s="247" t="s">
        <v>421</v>
      </c>
      <c r="K133" s="233" t="s">
        <v>422</v>
      </c>
      <c r="L133" s="234">
        <f t="shared" si="115"/>
        <v>0</v>
      </c>
      <c r="M133" s="234">
        <f t="shared" si="115"/>
        <v>0</v>
      </c>
      <c r="N133" s="234">
        <f t="shared" si="115"/>
        <v>0</v>
      </c>
      <c r="O133" s="234">
        <f t="shared" si="115"/>
        <v>0</v>
      </c>
      <c r="P133" s="234">
        <f t="shared" si="115"/>
        <v>0</v>
      </c>
      <c r="Q133" s="234">
        <f t="shared" si="115"/>
        <v>0</v>
      </c>
      <c r="R133" s="234"/>
      <c r="S133" s="350">
        <f>S134</f>
        <v>32000</v>
      </c>
      <c r="T133" s="234">
        <f t="shared" si="115"/>
        <v>0</v>
      </c>
      <c r="U133" s="201">
        <f t="shared" si="118"/>
        <v>32000</v>
      </c>
      <c r="V133" s="234">
        <f t="shared" si="115"/>
        <v>0</v>
      </c>
      <c r="W133" s="234">
        <f t="shared" si="115"/>
        <v>0</v>
      </c>
      <c r="X133" s="234">
        <f t="shared" si="115"/>
        <v>0</v>
      </c>
      <c r="Y133" s="234">
        <f t="shared" si="115"/>
        <v>0</v>
      </c>
      <c r="Z133" s="234">
        <f t="shared" si="115"/>
        <v>0</v>
      </c>
      <c r="AA133" s="234">
        <f t="shared" si="115"/>
        <v>0</v>
      </c>
      <c r="AB133" s="234">
        <f t="shared" si="115"/>
        <v>0</v>
      </c>
      <c r="AC133" s="234">
        <f t="shared" si="115"/>
        <v>0</v>
      </c>
      <c r="AD133" s="234">
        <f t="shared" si="116"/>
        <v>0</v>
      </c>
      <c r="AE133" s="201">
        <f t="shared" si="103"/>
        <v>0</v>
      </c>
      <c r="AF133" s="201">
        <f t="shared" si="104"/>
        <v>32000</v>
      </c>
      <c r="AG133" s="201">
        <f t="shared" si="110"/>
        <v>32000</v>
      </c>
      <c r="AH133" s="234"/>
      <c r="AI133" s="234"/>
      <c r="AK133" s="295">
        <f t="shared" si="105"/>
        <v>32000</v>
      </c>
    </row>
    <row r="134" spans="4:37" s="75" customFormat="1" ht="33" customHeight="1" x14ac:dyDescent="0.25">
      <c r="D134" s="91" t="s">
        <v>420</v>
      </c>
      <c r="E134" s="72"/>
      <c r="F134" s="73"/>
      <c r="G134" s="73"/>
      <c r="H134" s="73"/>
      <c r="I134" s="95"/>
      <c r="J134" s="242" t="s">
        <v>423</v>
      </c>
      <c r="K134" s="236" t="s">
        <v>422</v>
      </c>
      <c r="L134" s="237"/>
      <c r="M134" s="237"/>
      <c r="N134" s="237"/>
      <c r="O134" s="237"/>
      <c r="P134" s="237">
        <f>Q134-O134</f>
        <v>0</v>
      </c>
      <c r="Q134" s="237"/>
      <c r="R134" s="237"/>
      <c r="S134" s="351">
        <v>32000</v>
      </c>
      <c r="T134" s="237"/>
      <c r="U134" s="201">
        <f t="shared" si="118"/>
        <v>32000</v>
      </c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01">
        <f t="shared" si="103"/>
        <v>0</v>
      </c>
      <c r="AF134" s="201">
        <f t="shared" si="104"/>
        <v>32000</v>
      </c>
      <c r="AG134" s="201">
        <f t="shared" si="110"/>
        <v>32000</v>
      </c>
      <c r="AH134" s="237"/>
      <c r="AI134" s="237"/>
      <c r="AK134" s="295">
        <f t="shared" si="105"/>
        <v>32000</v>
      </c>
    </row>
    <row r="135" spans="4:37" s="42" customFormat="1" hidden="1" x14ac:dyDescent="0.25">
      <c r="E135" s="64" t="s">
        <v>149</v>
      </c>
      <c r="F135" s="66"/>
      <c r="G135" s="66"/>
      <c r="H135" s="66" t="s">
        <v>164</v>
      </c>
      <c r="I135" s="67"/>
      <c r="J135" s="227" t="s">
        <v>292</v>
      </c>
      <c r="K135" s="228" t="s">
        <v>293</v>
      </c>
      <c r="L135" s="224">
        <f t="shared" ref="L135:AD136" si="119">SUM(L136)</f>
        <v>0</v>
      </c>
      <c r="M135" s="224">
        <f t="shared" si="119"/>
        <v>0</v>
      </c>
      <c r="N135" s="224">
        <f t="shared" si="119"/>
        <v>0</v>
      </c>
      <c r="O135" s="224">
        <f t="shared" si="119"/>
        <v>0</v>
      </c>
      <c r="P135" s="224">
        <f t="shared" si="119"/>
        <v>0</v>
      </c>
      <c r="Q135" s="224">
        <f t="shared" si="119"/>
        <v>0</v>
      </c>
      <c r="R135" s="224"/>
      <c r="S135" s="231">
        <f t="shared" si="119"/>
        <v>0</v>
      </c>
      <c r="T135" s="231">
        <f t="shared" si="119"/>
        <v>0</v>
      </c>
      <c r="U135" s="201">
        <f t="shared" si="118"/>
        <v>0</v>
      </c>
      <c r="V135" s="231">
        <f t="shared" si="119"/>
        <v>0</v>
      </c>
      <c r="W135" s="231">
        <f t="shared" si="119"/>
        <v>0</v>
      </c>
      <c r="X135" s="231">
        <f t="shared" si="119"/>
        <v>0</v>
      </c>
      <c r="Y135" s="231">
        <f t="shared" si="119"/>
        <v>0</v>
      </c>
      <c r="Z135" s="231">
        <f t="shared" si="119"/>
        <v>0</v>
      </c>
      <c r="AA135" s="231">
        <f t="shared" si="119"/>
        <v>0</v>
      </c>
      <c r="AB135" s="231">
        <f t="shared" si="119"/>
        <v>0</v>
      </c>
      <c r="AC135" s="231">
        <f t="shared" si="119"/>
        <v>0</v>
      </c>
      <c r="AD135" s="231">
        <f t="shared" si="119"/>
        <v>0</v>
      </c>
      <c r="AE135" s="201">
        <f t="shared" si="103"/>
        <v>0</v>
      </c>
      <c r="AF135" s="201">
        <f t="shared" si="104"/>
        <v>0</v>
      </c>
      <c r="AG135" s="201">
        <f t="shared" si="110"/>
        <v>0</v>
      </c>
      <c r="AH135" s="224">
        <f t="shared" ref="AH135:AI136" si="120">SUM(AH136)</f>
        <v>0</v>
      </c>
      <c r="AI135" s="224">
        <f t="shared" si="120"/>
        <v>0</v>
      </c>
      <c r="AK135" s="295">
        <f t="shared" si="105"/>
        <v>0</v>
      </c>
    </row>
    <row r="136" spans="4:37" s="42" customFormat="1" hidden="1" x14ac:dyDescent="0.25">
      <c r="E136" s="64" t="s">
        <v>149</v>
      </c>
      <c r="F136" s="66"/>
      <c r="G136" s="66"/>
      <c r="H136" s="66" t="s">
        <v>164</v>
      </c>
      <c r="I136" s="67"/>
      <c r="J136" s="229" t="s">
        <v>294</v>
      </c>
      <c r="K136" s="230" t="s">
        <v>295</v>
      </c>
      <c r="L136" s="231">
        <f t="shared" si="119"/>
        <v>0</v>
      </c>
      <c r="M136" s="231">
        <f t="shared" si="119"/>
        <v>0</v>
      </c>
      <c r="N136" s="231">
        <f t="shared" si="119"/>
        <v>0</v>
      </c>
      <c r="O136" s="231">
        <f t="shared" si="119"/>
        <v>0</v>
      </c>
      <c r="P136" s="231">
        <f t="shared" si="119"/>
        <v>0</v>
      </c>
      <c r="Q136" s="231">
        <f t="shared" si="119"/>
        <v>0</v>
      </c>
      <c r="R136" s="231"/>
      <c r="S136" s="231">
        <f t="shared" si="119"/>
        <v>0</v>
      </c>
      <c r="T136" s="231">
        <f t="shared" si="119"/>
        <v>0</v>
      </c>
      <c r="U136" s="201">
        <f t="shared" si="118"/>
        <v>0</v>
      </c>
      <c r="V136" s="231">
        <f t="shared" si="119"/>
        <v>0</v>
      </c>
      <c r="W136" s="231">
        <f t="shared" si="119"/>
        <v>0</v>
      </c>
      <c r="X136" s="231">
        <f t="shared" si="119"/>
        <v>0</v>
      </c>
      <c r="Y136" s="231">
        <f t="shared" si="119"/>
        <v>0</v>
      </c>
      <c r="Z136" s="231">
        <f t="shared" si="119"/>
        <v>0</v>
      </c>
      <c r="AA136" s="231">
        <f t="shared" si="119"/>
        <v>0</v>
      </c>
      <c r="AB136" s="231">
        <f t="shared" si="119"/>
        <v>0</v>
      </c>
      <c r="AC136" s="231">
        <f t="shared" si="119"/>
        <v>0</v>
      </c>
      <c r="AD136" s="231">
        <f t="shared" si="119"/>
        <v>0</v>
      </c>
      <c r="AE136" s="201">
        <f t="shared" si="103"/>
        <v>0</v>
      </c>
      <c r="AF136" s="201">
        <f t="shared" si="104"/>
        <v>0</v>
      </c>
      <c r="AG136" s="201">
        <f t="shared" si="110"/>
        <v>0</v>
      </c>
      <c r="AH136" s="231">
        <f t="shared" si="120"/>
        <v>0</v>
      </c>
      <c r="AI136" s="231">
        <f t="shared" si="120"/>
        <v>0</v>
      </c>
      <c r="AK136" s="295">
        <f t="shared" si="105"/>
        <v>0</v>
      </c>
    </row>
    <row r="137" spans="4:37" s="71" customFormat="1" hidden="1" x14ac:dyDescent="0.25">
      <c r="E137" s="68" t="s">
        <v>149</v>
      </c>
      <c r="F137" s="69"/>
      <c r="G137" s="69"/>
      <c r="H137" s="69" t="s">
        <v>164</v>
      </c>
      <c r="I137" s="70"/>
      <c r="J137" s="232" t="s">
        <v>296</v>
      </c>
      <c r="K137" s="233" t="s">
        <v>295</v>
      </c>
      <c r="L137" s="234">
        <f t="shared" ref="L137:AI137" si="121">SUM(L138:L140)</f>
        <v>0</v>
      </c>
      <c r="M137" s="234">
        <f t="shared" si="121"/>
        <v>0</v>
      </c>
      <c r="N137" s="234">
        <f t="shared" si="121"/>
        <v>0</v>
      </c>
      <c r="O137" s="234">
        <f t="shared" si="121"/>
        <v>0</v>
      </c>
      <c r="P137" s="234">
        <f t="shared" si="121"/>
        <v>0</v>
      </c>
      <c r="Q137" s="234">
        <f t="shared" si="121"/>
        <v>0</v>
      </c>
      <c r="R137" s="234"/>
      <c r="S137" s="234">
        <f t="shared" si="121"/>
        <v>0</v>
      </c>
      <c r="T137" s="234">
        <f t="shared" si="121"/>
        <v>0</v>
      </c>
      <c r="U137" s="201">
        <f t="shared" si="118"/>
        <v>0</v>
      </c>
      <c r="V137" s="234">
        <f t="shared" si="121"/>
        <v>0</v>
      </c>
      <c r="W137" s="234">
        <f t="shared" si="121"/>
        <v>0</v>
      </c>
      <c r="X137" s="234">
        <f t="shared" si="121"/>
        <v>0</v>
      </c>
      <c r="Y137" s="234">
        <f t="shared" si="121"/>
        <v>0</v>
      </c>
      <c r="Z137" s="234">
        <f t="shared" si="121"/>
        <v>0</v>
      </c>
      <c r="AA137" s="234">
        <f t="shared" si="121"/>
        <v>0</v>
      </c>
      <c r="AB137" s="234">
        <f t="shared" si="121"/>
        <v>0</v>
      </c>
      <c r="AC137" s="234">
        <f t="shared" si="121"/>
        <v>0</v>
      </c>
      <c r="AD137" s="234">
        <f t="shared" si="121"/>
        <v>0</v>
      </c>
      <c r="AE137" s="201">
        <f t="shared" si="103"/>
        <v>0</v>
      </c>
      <c r="AF137" s="201">
        <f t="shared" si="104"/>
        <v>0</v>
      </c>
      <c r="AG137" s="201">
        <f t="shared" si="110"/>
        <v>0</v>
      </c>
      <c r="AH137" s="234">
        <f t="shared" si="121"/>
        <v>0</v>
      </c>
      <c r="AI137" s="234">
        <f t="shared" si="121"/>
        <v>0</v>
      </c>
      <c r="AK137" s="295">
        <f t="shared" si="105"/>
        <v>0</v>
      </c>
    </row>
    <row r="138" spans="4:37" s="76" customFormat="1" hidden="1" x14ac:dyDescent="0.25">
      <c r="E138" s="72" t="s">
        <v>149</v>
      </c>
      <c r="F138" s="73"/>
      <c r="G138" s="73"/>
      <c r="H138" s="73" t="s">
        <v>164</v>
      </c>
      <c r="I138" s="74"/>
      <c r="J138" s="240" t="s">
        <v>297</v>
      </c>
      <c r="K138" s="236" t="s">
        <v>295</v>
      </c>
      <c r="L138" s="237"/>
      <c r="M138" s="237"/>
      <c r="N138" s="237"/>
      <c r="O138" s="237"/>
      <c r="P138" s="237">
        <f>Q138-O138</f>
        <v>0</v>
      </c>
      <c r="Q138" s="237"/>
      <c r="R138" s="237"/>
      <c r="S138" s="237">
        <v>0</v>
      </c>
      <c r="T138" s="237"/>
      <c r="U138" s="201">
        <f t="shared" si="118"/>
        <v>0</v>
      </c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01">
        <f t="shared" si="103"/>
        <v>0</v>
      </c>
      <c r="AF138" s="201">
        <f t="shared" si="104"/>
        <v>0</v>
      </c>
      <c r="AG138" s="201">
        <f t="shared" si="110"/>
        <v>0</v>
      </c>
      <c r="AH138" s="237"/>
      <c r="AI138" s="237"/>
      <c r="AK138" s="295">
        <f t="shared" si="105"/>
        <v>0</v>
      </c>
    </row>
    <row r="139" spans="4:37" s="76" customFormat="1" hidden="1" x14ac:dyDescent="0.25">
      <c r="E139" s="72" t="s">
        <v>149</v>
      </c>
      <c r="F139" s="73"/>
      <c r="G139" s="73"/>
      <c r="H139" s="73" t="s">
        <v>164</v>
      </c>
      <c r="I139" s="74"/>
      <c r="J139" s="240" t="s">
        <v>297</v>
      </c>
      <c r="K139" s="236" t="s">
        <v>295</v>
      </c>
      <c r="L139" s="237"/>
      <c r="M139" s="237"/>
      <c r="N139" s="237"/>
      <c r="O139" s="237"/>
      <c r="P139" s="237">
        <f>Q139-O139</f>
        <v>0</v>
      </c>
      <c r="Q139" s="237"/>
      <c r="R139" s="237"/>
      <c r="S139" s="237">
        <v>0</v>
      </c>
      <c r="T139" s="237"/>
      <c r="U139" s="201">
        <f t="shared" si="118"/>
        <v>0</v>
      </c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01">
        <f t="shared" si="103"/>
        <v>0</v>
      </c>
      <c r="AF139" s="201">
        <f t="shared" si="104"/>
        <v>0</v>
      </c>
      <c r="AG139" s="201">
        <f t="shared" si="110"/>
        <v>0</v>
      </c>
      <c r="AH139" s="237"/>
      <c r="AI139" s="237"/>
      <c r="AK139" s="295">
        <f t="shared" si="105"/>
        <v>0</v>
      </c>
    </row>
    <row r="140" spans="4:37" s="76" customFormat="1" hidden="1" x14ac:dyDescent="0.25">
      <c r="E140" s="72" t="s">
        <v>149</v>
      </c>
      <c r="F140" s="73"/>
      <c r="G140" s="73"/>
      <c r="H140" s="73" t="s">
        <v>164</v>
      </c>
      <c r="I140" s="74"/>
      <c r="J140" s="240" t="s">
        <v>297</v>
      </c>
      <c r="K140" s="236" t="s">
        <v>295</v>
      </c>
      <c r="L140" s="237"/>
      <c r="M140" s="237"/>
      <c r="N140" s="237"/>
      <c r="O140" s="237"/>
      <c r="P140" s="237">
        <f>Q140-O140</f>
        <v>0</v>
      </c>
      <c r="Q140" s="237"/>
      <c r="R140" s="237"/>
      <c r="S140" s="237">
        <v>0</v>
      </c>
      <c r="T140" s="237"/>
      <c r="U140" s="201">
        <f t="shared" si="118"/>
        <v>0</v>
      </c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01">
        <f t="shared" si="103"/>
        <v>0</v>
      </c>
      <c r="AF140" s="201">
        <f t="shared" si="104"/>
        <v>0</v>
      </c>
      <c r="AG140" s="201">
        <f t="shared" si="110"/>
        <v>0</v>
      </c>
      <c r="AH140" s="237"/>
      <c r="AI140" s="237"/>
      <c r="AK140" s="295">
        <f t="shared" si="105"/>
        <v>0</v>
      </c>
    </row>
    <row r="141" spans="4:37" s="42" customFormat="1" hidden="1" x14ac:dyDescent="0.25">
      <c r="E141" s="64" t="s">
        <v>255</v>
      </c>
      <c r="F141" s="66"/>
      <c r="G141" s="66"/>
      <c r="H141" s="66"/>
      <c r="I141" s="67"/>
      <c r="J141" s="227" t="s">
        <v>113</v>
      </c>
      <c r="K141" s="228" t="s">
        <v>298</v>
      </c>
      <c r="L141" s="224">
        <f t="shared" ref="L141:AI141" si="122">SUM(L142+L150)</f>
        <v>0</v>
      </c>
      <c r="M141" s="224">
        <f t="shared" si="122"/>
        <v>0</v>
      </c>
      <c r="N141" s="224">
        <f t="shared" si="122"/>
        <v>0</v>
      </c>
      <c r="O141" s="224">
        <f t="shared" si="122"/>
        <v>0</v>
      </c>
      <c r="P141" s="224">
        <f t="shared" si="122"/>
        <v>0</v>
      </c>
      <c r="Q141" s="224">
        <f t="shared" si="122"/>
        <v>0</v>
      </c>
      <c r="R141" s="224"/>
      <c r="S141" s="231">
        <f t="shared" si="122"/>
        <v>0</v>
      </c>
      <c r="T141" s="231">
        <f t="shared" si="122"/>
        <v>0</v>
      </c>
      <c r="U141" s="201">
        <f t="shared" si="118"/>
        <v>0</v>
      </c>
      <c r="V141" s="231">
        <f t="shared" si="122"/>
        <v>0</v>
      </c>
      <c r="W141" s="231">
        <f t="shared" si="122"/>
        <v>0</v>
      </c>
      <c r="X141" s="231">
        <f t="shared" si="122"/>
        <v>0</v>
      </c>
      <c r="Y141" s="231">
        <f t="shared" si="122"/>
        <v>0</v>
      </c>
      <c r="Z141" s="231">
        <f t="shared" si="122"/>
        <v>0</v>
      </c>
      <c r="AA141" s="231">
        <f t="shared" si="122"/>
        <v>0</v>
      </c>
      <c r="AB141" s="231">
        <f t="shared" si="122"/>
        <v>0</v>
      </c>
      <c r="AC141" s="231">
        <f t="shared" si="122"/>
        <v>0</v>
      </c>
      <c r="AD141" s="231">
        <f t="shared" si="122"/>
        <v>0</v>
      </c>
      <c r="AE141" s="201">
        <f t="shared" si="103"/>
        <v>0</v>
      </c>
      <c r="AF141" s="201">
        <f t="shared" si="104"/>
        <v>0</v>
      </c>
      <c r="AG141" s="201">
        <f t="shared" si="110"/>
        <v>0</v>
      </c>
      <c r="AH141" s="224">
        <f t="shared" si="122"/>
        <v>0</v>
      </c>
      <c r="AI141" s="224">
        <f t="shared" si="122"/>
        <v>0</v>
      </c>
      <c r="AK141" s="295">
        <f t="shared" si="105"/>
        <v>0</v>
      </c>
    </row>
    <row r="142" spans="4:37" s="42" customFormat="1" hidden="1" x14ac:dyDescent="0.25">
      <c r="E142" s="64" t="s">
        <v>255</v>
      </c>
      <c r="F142" s="66"/>
      <c r="G142" s="66"/>
      <c r="H142" s="66"/>
      <c r="I142" s="67"/>
      <c r="J142" s="248" t="s">
        <v>255</v>
      </c>
      <c r="K142" s="228" t="s">
        <v>299</v>
      </c>
      <c r="L142" s="224">
        <f t="shared" ref="L142:AD142" si="123">SUM(L143+L147)</f>
        <v>0</v>
      </c>
      <c r="M142" s="224">
        <f t="shared" si="123"/>
        <v>0</v>
      </c>
      <c r="N142" s="224">
        <f t="shared" si="123"/>
        <v>0</v>
      </c>
      <c r="O142" s="224">
        <f t="shared" si="123"/>
        <v>0</v>
      </c>
      <c r="P142" s="224">
        <f t="shared" si="123"/>
        <v>0</v>
      </c>
      <c r="Q142" s="224">
        <f t="shared" si="123"/>
        <v>0</v>
      </c>
      <c r="R142" s="224"/>
      <c r="S142" s="231">
        <f t="shared" si="123"/>
        <v>0</v>
      </c>
      <c r="T142" s="231">
        <f t="shared" si="123"/>
        <v>0</v>
      </c>
      <c r="U142" s="201">
        <f t="shared" si="118"/>
        <v>0</v>
      </c>
      <c r="V142" s="231">
        <f t="shared" si="123"/>
        <v>0</v>
      </c>
      <c r="W142" s="231">
        <f t="shared" si="123"/>
        <v>0</v>
      </c>
      <c r="X142" s="231">
        <f t="shared" si="123"/>
        <v>0</v>
      </c>
      <c r="Y142" s="231">
        <f t="shared" si="123"/>
        <v>0</v>
      </c>
      <c r="Z142" s="231">
        <f t="shared" si="123"/>
        <v>0</v>
      </c>
      <c r="AA142" s="231">
        <f t="shared" si="123"/>
        <v>0</v>
      </c>
      <c r="AB142" s="231">
        <f t="shared" si="123"/>
        <v>0</v>
      </c>
      <c r="AC142" s="231">
        <f t="shared" si="123"/>
        <v>0</v>
      </c>
      <c r="AD142" s="231">
        <f t="shared" si="123"/>
        <v>0</v>
      </c>
      <c r="AE142" s="201">
        <f t="shared" si="103"/>
        <v>0</v>
      </c>
      <c r="AF142" s="201">
        <f t="shared" si="104"/>
        <v>0</v>
      </c>
      <c r="AG142" s="201">
        <f t="shared" si="110"/>
        <v>0</v>
      </c>
      <c r="AH142" s="224">
        <f t="shared" ref="AH142:AI142" si="124">SUM(AH143+AH147)</f>
        <v>0</v>
      </c>
      <c r="AI142" s="224">
        <f t="shared" si="124"/>
        <v>0</v>
      </c>
      <c r="AK142" s="295">
        <f t="shared" si="105"/>
        <v>0</v>
      </c>
    </row>
    <row r="143" spans="4:37" s="42" customFormat="1" hidden="1" x14ac:dyDescent="0.25">
      <c r="E143" s="64" t="s">
        <v>255</v>
      </c>
      <c r="F143" s="66"/>
      <c r="G143" s="66"/>
      <c r="H143" s="66"/>
      <c r="I143" s="67"/>
      <c r="J143" s="229" t="s">
        <v>300</v>
      </c>
      <c r="K143" s="230" t="s">
        <v>301</v>
      </c>
      <c r="L143" s="231">
        <f t="shared" ref="L143" si="125">SUM(L144)</f>
        <v>0</v>
      </c>
      <c r="M143" s="231">
        <f>SUM(M144)</f>
        <v>0</v>
      </c>
      <c r="N143" s="231">
        <f>SUM(N144)</f>
        <v>0</v>
      </c>
      <c r="O143" s="231">
        <f>SUM(O144)</f>
        <v>0</v>
      </c>
      <c r="P143" s="231">
        <f t="shared" ref="P143:AD143" si="126">SUM(P144)</f>
        <v>0</v>
      </c>
      <c r="Q143" s="231">
        <f>SUM(Q144)</f>
        <v>0</v>
      </c>
      <c r="R143" s="231"/>
      <c r="S143" s="231">
        <f t="shared" si="126"/>
        <v>0</v>
      </c>
      <c r="T143" s="231">
        <f t="shared" si="126"/>
        <v>0</v>
      </c>
      <c r="U143" s="201">
        <f t="shared" si="118"/>
        <v>0</v>
      </c>
      <c r="V143" s="231">
        <f t="shared" si="126"/>
        <v>0</v>
      </c>
      <c r="W143" s="231">
        <f t="shared" si="126"/>
        <v>0</v>
      </c>
      <c r="X143" s="231">
        <f t="shared" si="126"/>
        <v>0</v>
      </c>
      <c r="Y143" s="231">
        <f t="shared" si="126"/>
        <v>0</v>
      </c>
      <c r="Z143" s="231">
        <f t="shared" si="126"/>
        <v>0</v>
      </c>
      <c r="AA143" s="231">
        <f t="shared" si="126"/>
        <v>0</v>
      </c>
      <c r="AB143" s="231">
        <f t="shared" si="126"/>
        <v>0</v>
      </c>
      <c r="AC143" s="231">
        <f t="shared" si="126"/>
        <v>0</v>
      </c>
      <c r="AD143" s="231">
        <f t="shared" si="126"/>
        <v>0</v>
      </c>
      <c r="AE143" s="201">
        <f t="shared" si="103"/>
        <v>0</v>
      </c>
      <c r="AF143" s="201">
        <f t="shared" si="104"/>
        <v>0</v>
      </c>
      <c r="AG143" s="201">
        <f t="shared" si="110"/>
        <v>0</v>
      </c>
      <c r="AH143" s="231">
        <f t="shared" ref="AH143:AI143" si="127">SUM(AH144)</f>
        <v>0</v>
      </c>
      <c r="AI143" s="231">
        <f t="shared" si="127"/>
        <v>0</v>
      </c>
      <c r="AK143" s="295">
        <f t="shared" si="105"/>
        <v>0</v>
      </c>
    </row>
    <row r="144" spans="4:37" s="71" customFormat="1" hidden="1" x14ac:dyDescent="0.25">
      <c r="E144" s="68" t="s">
        <v>255</v>
      </c>
      <c r="F144" s="69"/>
      <c r="G144" s="69"/>
      <c r="H144" s="69"/>
      <c r="I144" s="70"/>
      <c r="J144" s="232" t="s">
        <v>302</v>
      </c>
      <c r="K144" s="233" t="s">
        <v>303</v>
      </c>
      <c r="L144" s="234">
        <f t="shared" ref="L144" si="128">SUM(L145:L146)</f>
        <v>0</v>
      </c>
      <c r="M144" s="234">
        <f t="shared" ref="M144:AD144" si="129">SUM(M145:M146)</f>
        <v>0</v>
      </c>
      <c r="N144" s="234">
        <f t="shared" si="129"/>
        <v>0</v>
      </c>
      <c r="O144" s="234">
        <f t="shared" si="129"/>
        <v>0</v>
      </c>
      <c r="P144" s="234">
        <f t="shared" si="129"/>
        <v>0</v>
      </c>
      <c r="Q144" s="234">
        <f t="shared" si="129"/>
        <v>0</v>
      </c>
      <c r="R144" s="234"/>
      <c r="S144" s="234">
        <f t="shared" si="129"/>
        <v>0</v>
      </c>
      <c r="T144" s="234">
        <f t="shared" si="129"/>
        <v>0</v>
      </c>
      <c r="U144" s="201">
        <f t="shared" si="118"/>
        <v>0</v>
      </c>
      <c r="V144" s="234">
        <f t="shared" si="129"/>
        <v>0</v>
      </c>
      <c r="W144" s="234">
        <f t="shared" si="129"/>
        <v>0</v>
      </c>
      <c r="X144" s="234">
        <f t="shared" si="129"/>
        <v>0</v>
      </c>
      <c r="Y144" s="234">
        <f t="shared" si="129"/>
        <v>0</v>
      </c>
      <c r="Z144" s="234">
        <f t="shared" si="129"/>
        <v>0</v>
      </c>
      <c r="AA144" s="234">
        <f t="shared" si="129"/>
        <v>0</v>
      </c>
      <c r="AB144" s="234">
        <f t="shared" si="129"/>
        <v>0</v>
      </c>
      <c r="AC144" s="234">
        <f t="shared" si="129"/>
        <v>0</v>
      </c>
      <c r="AD144" s="234">
        <f t="shared" si="129"/>
        <v>0</v>
      </c>
      <c r="AE144" s="201">
        <f t="shared" si="103"/>
        <v>0</v>
      </c>
      <c r="AF144" s="201">
        <f t="shared" si="104"/>
        <v>0</v>
      </c>
      <c r="AG144" s="201">
        <f t="shared" si="110"/>
        <v>0</v>
      </c>
      <c r="AH144" s="234">
        <f t="shared" ref="AH144:AI144" si="130">SUM(AH145:AH146)</f>
        <v>0</v>
      </c>
      <c r="AI144" s="234">
        <f t="shared" si="130"/>
        <v>0</v>
      </c>
      <c r="AK144" s="295">
        <f t="shared" si="105"/>
        <v>0</v>
      </c>
    </row>
    <row r="145" spans="5:37" s="76" customFormat="1" hidden="1" x14ac:dyDescent="0.25">
      <c r="E145" s="72" t="s">
        <v>255</v>
      </c>
      <c r="F145" s="73"/>
      <c r="G145" s="73"/>
      <c r="H145" s="73"/>
      <c r="I145" s="74"/>
      <c r="J145" s="238" t="s">
        <v>304</v>
      </c>
      <c r="K145" s="236" t="s">
        <v>303</v>
      </c>
      <c r="L145" s="237"/>
      <c r="M145" s="237"/>
      <c r="N145" s="237"/>
      <c r="O145" s="237"/>
      <c r="P145" s="237">
        <f>Q145-O145</f>
        <v>0</v>
      </c>
      <c r="Q145" s="237"/>
      <c r="R145" s="237"/>
      <c r="S145" s="237"/>
      <c r="T145" s="237"/>
      <c r="U145" s="201">
        <f t="shared" si="118"/>
        <v>0</v>
      </c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01">
        <f t="shared" si="103"/>
        <v>0</v>
      </c>
      <c r="AF145" s="201">
        <f t="shared" si="104"/>
        <v>0</v>
      </c>
      <c r="AG145" s="201">
        <f t="shared" si="110"/>
        <v>0</v>
      </c>
      <c r="AH145" s="237"/>
      <c r="AI145" s="237"/>
      <c r="AK145" s="295">
        <f t="shared" si="105"/>
        <v>0</v>
      </c>
    </row>
    <row r="146" spans="5:37" s="76" customFormat="1" hidden="1" x14ac:dyDescent="0.25">
      <c r="E146" s="72" t="s">
        <v>255</v>
      </c>
      <c r="F146" s="73"/>
      <c r="G146" s="73"/>
      <c r="H146" s="73"/>
      <c r="I146" s="74"/>
      <c r="J146" s="238" t="s">
        <v>304</v>
      </c>
      <c r="K146" s="236" t="s">
        <v>303</v>
      </c>
      <c r="L146" s="237"/>
      <c r="M146" s="237"/>
      <c r="N146" s="237"/>
      <c r="O146" s="237"/>
      <c r="P146" s="237">
        <f>Q146-O146</f>
        <v>0</v>
      </c>
      <c r="Q146" s="237"/>
      <c r="R146" s="237"/>
      <c r="S146" s="237"/>
      <c r="T146" s="237"/>
      <c r="U146" s="201">
        <f t="shared" si="118"/>
        <v>0</v>
      </c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01">
        <f t="shared" ref="AE146:AE158" si="131">SUM(V146:AD146)</f>
        <v>0</v>
      </c>
      <c r="AF146" s="201">
        <f t="shared" ref="AF146:AF158" si="132">SUM(U146+AE146)</f>
        <v>0</v>
      </c>
      <c r="AG146" s="201">
        <f t="shared" si="110"/>
        <v>0</v>
      </c>
      <c r="AH146" s="237"/>
      <c r="AI146" s="237"/>
      <c r="AK146" s="295">
        <f t="shared" si="105"/>
        <v>0</v>
      </c>
    </row>
    <row r="147" spans="5:37" s="42" customFormat="1" hidden="1" x14ac:dyDescent="0.25">
      <c r="E147" s="64" t="s">
        <v>255</v>
      </c>
      <c r="F147" s="66"/>
      <c r="G147" s="66"/>
      <c r="H147" s="66"/>
      <c r="I147" s="67"/>
      <c r="J147" s="229" t="s">
        <v>305</v>
      </c>
      <c r="K147" s="230" t="s">
        <v>306</v>
      </c>
      <c r="L147" s="231">
        <f t="shared" ref="L147" si="133">SUM(L148)</f>
        <v>0</v>
      </c>
      <c r="M147" s="231">
        <f>SUM(M148)</f>
        <v>0</v>
      </c>
      <c r="N147" s="231">
        <f>SUM(N148)</f>
        <v>0</v>
      </c>
      <c r="O147" s="231">
        <f>SUM(O148)</f>
        <v>0</v>
      </c>
      <c r="P147" s="231">
        <f t="shared" ref="P147:AD147" si="134">SUM(P148)</f>
        <v>0</v>
      </c>
      <c r="Q147" s="231">
        <f>SUM(Q148)</f>
        <v>0</v>
      </c>
      <c r="R147" s="231"/>
      <c r="S147" s="231">
        <f t="shared" si="134"/>
        <v>0</v>
      </c>
      <c r="T147" s="231">
        <f t="shared" si="134"/>
        <v>0</v>
      </c>
      <c r="U147" s="201">
        <f t="shared" ref="U147:U158" si="135">SUM(S147:T147)</f>
        <v>0</v>
      </c>
      <c r="V147" s="231">
        <f t="shared" si="134"/>
        <v>0</v>
      </c>
      <c r="W147" s="231">
        <f t="shared" si="134"/>
        <v>0</v>
      </c>
      <c r="X147" s="231">
        <f t="shared" si="134"/>
        <v>0</v>
      </c>
      <c r="Y147" s="231">
        <f t="shared" si="134"/>
        <v>0</v>
      </c>
      <c r="Z147" s="231">
        <f t="shared" si="134"/>
        <v>0</v>
      </c>
      <c r="AA147" s="231">
        <f t="shared" si="134"/>
        <v>0</v>
      </c>
      <c r="AB147" s="231">
        <f t="shared" si="134"/>
        <v>0</v>
      </c>
      <c r="AC147" s="231">
        <f t="shared" si="134"/>
        <v>0</v>
      </c>
      <c r="AD147" s="231">
        <f t="shared" si="134"/>
        <v>0</v>
      </c>
      <c r="AE147" s="201">
        <f t="shared" si="131"/>
        <v>0</v>
      </c>
      <c r="AF147" s="201">
        <f t="shared" si="132"/>
        <v>0</v>
      </c>
      <c r="AG147" s="201">
        <f t="shared" si="110"/>
        <v>0</v>
      </c>
      <c r="AH147" s="231">
        <f t="shared" ref="AH147:AI147" si="136">SUM(AH148)</f>
        <v>0</v>
      </c>
      <c r="AI147" s="231">
        <f t="shared" si="136"/>
        <v>0</v>
      </c>
      <c r="AK147" s="295">
        <f t="shared" ref="AK147:AK176" si="137">SUM(S147+AE147)</f>
        <v>0</v>
      </c>
    </row>
    <row r="148" spans="5:37" s="71" customFormat="1" hidden="1" x14ac:dyDescent="0.25">
      <c r="E148" s="68" t="s">
        <v>255</v>
      </c>
      <c r="F148" s="69"/>
      <c r="G148" s="69"/>
      <c r="H148" s="69"/>
      <c r="I148" s="70"/>
      <c r="J148" s="232" t="s">
        <v>307</v>
      </c>
      <c r="K148" s="233" t="s">
        <v>308</v>
      </c>
      <c r="L148" s="234">
        <f t="shared" ref="L148" si="138">SUM(L149:L149)</f>
        <v>0</v>
      </c>
      <c r="M148" s="234">
        <f>SUM(M149:M149)</f>
        <v>0</v>
      </c>
      <c r="N148" s="234">
        <f>SUM(N149:N149)</f>
        <v>0</v>
      </c>
      <c r="O148" s="234">
        <f>SUM(O149:O149)</f>
        <v>0</v>
      </c>
      <c r="P148" s="234">
        <f t="shared" ref="P148:AI148" si="139">SUM(P149:P149)</f>
        <v>0</v>
      </c>
      <c r="Q148" s="234">
        <f>SUM(Q149:Q149)</f>
        <v>0</v>
      </c>
      <c r="R148" s="234"/>
      <c r="S148" s="234">
        <f t="shared" si="139"/>
        <v>0</v>
      </c>
      <c r="T148" s="234">
        <f t="shared" si="139"/>
        <v>0</v>
      </c>
      <c r="U148" s="201">
        <f t="shared" si="135"/>
        <v>0</v>
      </c>
      <c r="V148" s="234">
        <f t="shared" si="139"/>
        <v>0</v>
      </c>
      <c r="W148" s="234">
        <f t="shared" si="139"/>
        <v>0</v>
      </c>
      <c r="X148" s="234">
        <f t="shared" si="139"/>
        <v>0</v>
      </c>
      <c r="Y148" s="234">
        <f t="shared" si="139"/>
        <v>0</v>
      </c>
      <c r="Z148" s="234">
        <f t="shared" si="139"/>
        <v>0</v>
      </c>
      <c r="AA148" s="234">
        <f t="shared" si="139"/>
        <v>0</v>
      </c>
      <c r="AB148" s="234">
        <f t="shared" si="139"/>
        <v>0</v>
      </c>
      <c r="AC148" s="234">
        <f t="shared" si="139"/>
        <v>0</v>
      </c>
      <c r="AD148" s="234">
        <f t="shared" si="139"/>
        <v>0</v>
      </c>
      <c r="AE148" s="201">
        <f t="shared" si="131"/>
        <v>0</v>
      </c>
      <c r="AF148" s="201">
        <f t="shared" si="132"/>
        <v>0</v>
      </c>
      <c r="AG148" s="201">
        <f t="shared" si="110"/>
        <v>0</v>
      </c>
      <c r="AH148" s="234">
        <f t="shared" si="139"/>
        <v>0</v>
      </c>
      <c r="AI148" s="234">
        <f t="shared" si="139"/>
        <v>0</v>
      </c>
      <c r="AK148" s="295">
        <f t="shared" si="137"/>
        <v>0</v>
      </c>
    </row>
    <row r="149" spans="5:37" s="76" customFormat="1" hidden="1" x14ac:dyDescent="0.25">
      <c r="E149" s="72" t="s">
        <v>255</v>
      </c>
      <c r="F149" s="73"/>
      <c r="G149" s="73"/>
      <c r="H149" s="73"/>
      <c r="I149" s="74"/>
      <c r="J149" s="238" t="s">
        <v>309</v>
      </c>
      <c r="K149" s="236" t="s">
        <v>310</v>
      </c>
      <c r="L149" s="237"/>
      <c r="M149" s="237"/>
      <c r="N149" s="237"/>
      <c r="O149" s="237"/>
      <c r="P149" s="237">
        <f>Q149-O149</f>
        <v>0</v>
      </c>
      <c r="Q149" s="237"/>
      <c r="R149" s="237"/>
      <c r="S149" s="237"/>
      <c r="T149" s="237"/>
      <c r="U149" s="201">
        <f t="shared" si="135"/>
        <v>0</v>
      </c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01">
        <f t="shared" si="131"/>
        <v>0</v>
      </c>
      <c r="AF149" s="201">
        <f t="shared" si="132"/>
        <v>0</v>
      </c>
      <c r="AG149" s="201">
        <f t="shared" si="110"/>
        <v>0</v>
      </c>
      <c r="AH149" s="237"/>
      <c r="AI149" s="237"/>
      <c r="AK149" s="295">
        <f t="shared" si="137"/>
        <v>0</v>
      </c>
    </row>
    <row r="150" spans="5:37" s="42" customFormat="1" hidden="1" x14ac:dyDescent="0.25">
      <c r="E150" s="64" t="s">
        <v>255</v>
      </c>
      <c r="F150" s="66"/>
      <c r="G150" s="66"/>
      <c r="H150" s="66"/>
      <c r="I150" s="67"/>
      <c r="J150" s="227" t="s">
        <v>311</v>
      </c>
      <c r="K150" s="228" t="s">
        <v>312</v>
      </c>
      <c r="L150" s="224">
        <f t="shared" ref="L150:AD150" si="140">SUM(L151+L155+L157)</f>
        <v>0</v>
      </c>
      <c r="M150" s="224">
        <f t="shared" si="140"/>
        <v>0</v>
      </c>
      <c r="N150" s="224">
        <f t="shared" si="140"/>
        <v>0</v>
      </c>
      <c r="O150" s="224">
        <f t="shared" si="140"/>
        <v>0</v>
      </c>
      <c r="P150" s="224">
        <f t="shared" si="140"/>
        <v>0</v>
      </c>
      <c r="Q150" s="224">
        <f t="shared" si="140"/>
        <v>0</v>
      </c>
      <c r="R150" s="224"/>
      <c r="S150" s="231">
        <f t="shared" si="140"/>
        <v>0</v>
      </c>
      <c r="T150" s="231">
        <f t="shared" si="140"/>
        <v>0</v>
      </c>
      <c r="U150" s="201">
        <f t="shared" si="135"/>
        <v>0</v>
      </c>
      <c r="V150" s="231">
        <f t="shared" si="140"/>
        <v>0</v>
      </c>
      <c r="W150" s="231">
        <f t="shared" si="140"/>
        <v>0</v>
      </c>
      <c r="X150" s="231">
        <f t="shared" si="140"/>
        <v>0</v>
      </c>
      <c r="Y150" s="231">
        <f t="shared" si="140"/>
        <v>0</v>
      </c>
      <c r="Z150" s="231">
        <f t="shared" si="140"/>
        <v>0</v>
      </c>
      <c r="AA150" s="231">
        <f t="shared" si="140"/>
        <v>0</v>
      </c>
      <c r="AB150" s="231">
        <f t="shared" si="140"/>
        <v>0</v>
      </c>
      <c r="AC150" s="231">
        <f t="shared" si="140"/>
        <v>0</v>
      </c>
      <c r="AD150" s="231">
        <f t="shared" si="140"/>
        <v>0</v>
      </c>
      <c r="AE150" s="201">
        <f t="shared" si="131"/>
        <v>0</v>
      </c>
      <c r="AF150" s="201">
        <f t="shared" si="132"/>
        <v>0</v>
      </c>
      <c r="AG150" s="201">
        <f t="shared" si="110"/>
        <v>0</v>
      </c>
      <c r="AH150" s="224">
        <f t="shared" ref="AH150:AI150" si="141">SUM(AH151+AH155+AH157)</f>
        <v>0</v>
      </c>
      <c r="AI150" s="224">
        <f t="shared" si="141"/>
        <v>0</v>
      </c>
      <c r="AK150" s="295">
        <f t="shared" si="137"/>
        <v>0</v>
      </c>
    </row>
    <row r="151" spans="5:37" s="42" customFormat="1" hidden="1" x14ac:dyDescent="0.25">
      <c r="E151" s="64" t="s">
        <v>255</v>
      </c>
      <c r="F151" s="66"/>
      <c r="G151" s="66"/>
      <c r="H151" s="66"/>
      <c r="I151" s="67"/>
      <c r="J151" s="229" t="s">
        <v>313</v>
      </c>
      <c r="K151" s="230" t="s">
        <v>314</v>
      </c>
      <c r="L151" s="231">
        <f t="shared" ref="L151" si="142">SUM(L152:L154)</f>
        <v>0</v>
      </c>
      <c r="M151" s="231">
        <f t="shared" ref="M151:AD151" si="143">SUM(M152:M154)</f>
        <v>0</v>
      </c>
      <c r="N151" s="231">
        <f t="shared" si="143"/>
        <v>0</v>
      </c>
      <c r="O151" s="231">
        <f t="shared" si="143"/>
        <v>0</v>
      </c>
      <c r="P151" s="231">
        <f t="shared" si="143"/>
        <v>0</v>
      </c>
      <c r="Q151" s="231">
        <f t="shared" si="143"/>
        <v>0</v>
      </c>
      <c r="R151" s="231"/>
      <c r="S151" s="231">
        <f t="shared" si="143"/>
        <v>0</v>
      </c>
      <c r="T151" s="231">
        <f t="shared" si="143"/>
        <v>0</v>
      </c>
      <c r="U151" s="201">
        <f t="shared" si="135"/>
        <v>0</v>
      </c>
      <c r="V151" s="231">
        <f t="shared" si="143"/>
        <v>0</v>
      </c>
      <c r="W151" s="231">
        <f t="shared" si="143"/>
        <v>0</v>
      </c>
      <c r="X151" s="231">
        <f t="shared" si="143"/>
        <v>0</v>
      </c>
      <c r="Y151" s="231">
        <f t="shared" si="143"/>
        <v>0</v>
      </c>
      <c r="Z151" s="231">
        <f t="shared" si="143"/>
        <v>0</v>
      </c>
      <c r="AA151" s="231">
        <f t="shared" si="143"/>
        <v>0</v>
      </c>
      <c r="AB151" s="231">
        <f t="shared" si="143"/>
        <v>0</v>
      </c>
      <c r="AC151" s="231">
        <f t="shared" si="143"/>
        <v>0</v>
      </c>
      <c r="AD151" s="231">
        <f t="shared" si="143"/>
        <v>0</v>
      </c>
      <c r="AE151" s="201">
        <f t="shared" si="131"/>
        <v>0</v>
      </c>
      <c r="AF151" s="201">
        <f t="shared" si="132"/>
        <v>0</v>
      </c>
      <c r="AG151" s="201">
        <f t="shared" si="110"/>
        <v>0</v>
      </c>
      <c r="AH151" s="231">
        <f t="shared" ref="AH151:AI151" si="144">SUM(AH152:AH154)</f>
        <v>0</v>
      </c>
      <c r="AI151" s="231">
        <f t="shared" si="144"/>
        <v>0</v>
      </c>
      <c r="AK151" s="295">
        <f t="shared" si="137"/>
        <v>0</v>
      </c>
    </row>
    <row r="152" spans="5:37" s="76" customFormat="1" hidden="1" x14ac:dyDescent="0.25">
      <c r="E152" s="72" t="s">
        <v>255</v>
      </c>
      <c r="F152" s="73"/>
      <c r="G152" s="73"/>
      <c r="H152" s="73"/>
      <c r="I152" s="74"/>
      <c r="J152" s="238" t="s">
        <v>315</v>
      </c>
      <c r="K152" s="236" t="s">
        <v>316</v>
      </c>
      <c r="L152" s="237"/>
      <c r="M152" s="237"/>
      <c r="N152" s="237"/>
      <c r="O152" s="237"/>
      <c r="P152" s="237">
        <f>Q152-O152</f>
        <v>0</v>
      </c>
      <c r="Q152" s="237"/>
      <c r="R152" s="237"/>
      <c r="S152" s="237"/>
      <c r="T152" s="237"/>
      <c r="U152" s="201">
        <f t="shared" si="135"/>
        <v>0</v>
      </c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01">
        <f t="shared" si="131"/>
        <v>0</v>
      </c>
      <c r="AF152" s="201">
        <f t="shared" si="132"/>
        <v>0</v>
      </c>
      <c r="AG152" s="201">
        <f t="shared" si="110"/>
        <v>0</v>
      </c>
      <c r="AH152" s="237"/>
      <c r="AI152" s="237"/>
      <c r="AK152" s="295">
        <f t="shared" si="137"/>
        <v>0</v>
      </c>
    </row>
    <row r="153" spans="5:37" s="76" customFormat="1" hidden="1" x14ac:dyDescent="0.25">
      <c r="E153" s="72" t="s">
        <v>255</v>
      </c>
      <c r="F153" s="73"/>
      <c r="G153" s="73"/>
      <c r="H153" s="73"/>
      <c r="I153" s="74"/>
      <c r="J153" s="238" t="s">
        <v>317</v>
      </c>
      <c r="K153" s="236" t="s">
        <v>318</v>
      </c>
      <c r="L153" s="237"/>
      <c r="M153" s="237"/>
      <c r="N153" s="237"/>
      <c r="O153" s="237"/>
      <c r="P153" s="237">
        <f>Q153-O153</f>
        <v>0</v>
      </c>
      <c r="Q153" s="237"/>
      <c r="R153" s="237"/>
      <c r="S153" s="237"/>
      <c r="T153" s="237"/>
      <c r="U153" s="201">
        <f t="shared" si="135"/>
        <v>0</v>
      </c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01">
        <f t="shared" si="131"/>
        <v>0</v>
      </c>
      <c r="AF153" s="201">
        <f t="shared" si="132"/>
        <v>0</v>
      </c>
      <c r="AG153" s="201">
        <f t="shared" si="110"/>
        <v>0</v>
      </c>
      <c r="AH153" s="237"/>
      <c r="AI153" s="237"/>
      <c r="AK153" s="295">
        <f t="shared" si="137"/>
        <v>0</v>
      </c>
    </row>
    <row r="154" spans="5:37" s="76" customFormat="1" hidden="1" x14ac:dyDescent="0.25">
      <c r="E154" s="72" t="s">
        <v>255</v>
      </c>
      <c r="F154" s="73"/>
      <c r="G154" s="73"/>
      <c r="H154" s="73"/>
      <c r="I154" s="74"/>
      <c r="J154" s="238" t="s">
        <v>319</v>
      </c>
      <c r="K154" s="236" t="s">
        <v>320</v>
      </c>
      <c r="L154" s="237"/>
      <c r="M154" s="237"/>
      <c r="N154" s="237"/>
      <c r="O154" s="237"/>
      <c r="P154" s="237">
        <f>Q154-O154</f>
        <v>0</v>
      </c>
      <c r="Q154" s="237"/>
      <c r="R154" s="237"/>
      <c r="S154" s="237"/>
      <c r="T154" s="237"/>
      <c r="U154" s="201">
        <f t="shared" si="135"/>
        <v>0</v>
      </c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01">
        <f t="shared" si="131"/>
        <v>0</v>
      </c>
      <c r="AF154" s="201">
        <f t="shared" si="132"/>
        <v>0</v>
      </c>
      <c r="AG154" s="201">
        <f t="shared" si="110"/>
        <v>0</v>
      </c>
      <c r="AH154" s="237"/>
      <c r="AI154" s="237"/>
      <c r="AK154" s="295">
        <f t="shared" si="137"/>
        <v>0</v>
      </c>
    </row>
    <row r="155" spans="5:37" s="83" customFormat="1" ht="15.75" hidden="1" x14ac:dyDescent="0.25">
      <c r="E155" s="72" t="s">
        <v>255</v>
      </c>
      <c r="F155" s="66"/>
      <c r="G155" s="66"/>
      <c r="H155" s="66"/>
      <c r="I155" s="67"/>
      <c r="J155" s="229" t="s">
        <v>321</v>
      </c>
      <c r="K155" s="249" t="s">
        <v>322</v>
      </c>
      <c r="L155" s="231">
        <f t="shared" ref="L155:AH157" si="145">SUM(L156)</f>
        <v>0</v>
      </c>
      <c r="M155" s="231">
        <f t="shared" si="145"/>
        <v>0</v>
      </c>
      <c r="N155" s="231">
        <f t="shared" si="145"/>
        <v>0</v>
      </c>
      <c r="O155" s="231">
        <f t="shared" si="145"/>
        <v>0</v>
      </c>
      <c r="P155" s="231">
        <f t="shared" si="145"/>
        <v>0</v>
      </c>
      <c r="Q155" s="231">
        <f t="shared" si="145"/>
        <v>0</v>
      </c>
      <c r="R155" s="231"/>
      <c r="S155" s="231">
        <f t="shared" si="145"/>
        <v>0</v>
      </c>
      <c r="T155" s="231">
        <f t="shared" si="145"/>
        <v>0</v>
      </c>
      <c r="U155" s="201">
        <f t="shared" si="135"/>
        <v>0</v>
      </c>
      <c r="V155" s="231">
        <f t="shared" si="145"/>
        <v>0</v>
      </c>
      <c r="W155" s="231">
        <f t="shared" si="145"/>
        <v>0</v>
      </c>
      <c r="X155" s="231">
        <f t="shared" si="145"/>
        <v>0</v>
      </c>
      <c r="Y155" s="231">
        <f t="shared" si="145"/>
        <v>0</v>
      </c>
      <c r="Z155" s="231">
        <f t="shared" si="145"/>
        <v>0</v>
      </c>
      <c r="AA155" s="231">
        <f t="shared" si="145"/>
        <v>0</v>
      </c>
      <c r="AB155" s="231">
        <f t="shared" si="145"/>
        <v>0</v>
      </c>
      <c r="AC155" s="231">
        <f t="shared" si="145"/>
        <v>0</v>
      </c>
      <c r="AD155" s="231">
        <f t="shared" si="145"/>
        <v>0</v>
      </c>
      <c r="AE155" s="201">
        <f t="shared" si="131"/>
        <v>0</v>
      </c>
      <c r="AF155" s="201">
        <f t="shared" si="132"/>
        <v>0</v>
      </c>
      <c r="AG155" s="201">
        <f t="shared" si="110"/>
        <v>0</v>
      </c>
      <c r="AH155" s="231">
        <f t="shared" si="145"/>
        <v>0</v>
      </c>
      <c r="AI155" s="231">
        <f t="shared" ref="AH155:AI157" si="146">SUM(AI156)</f>
        <v>0</v>
      </c>
      <c r="AK155" s="295">
        <f t="shared" si="137"/>
        <v>0</v>
      </c>
    </row>
    <row r="156" spans="5:37" s="84" customFormat="1" ht="15.75" hidden="1" x14ac:dyDescent="0.25">
      <c r="E156" s="72" t="s">
        <v>255</v>
      </c>
      <c r="F156" s="66"/>
      <c r="G156" s="66"/>
      <c r="H156" s="66"/>
      <c r="I156" s="67"/>
      <c r="J156" s="238" t="s">
        <v>323</v>
      </c>
      <c r="K156" s="250" t="s">
        <v>83</v>
      </c>
      <c r="L156" s="237"/>
      <c r="M156" s="237"/>
      <c r="N156" s="237"/>
      <c r="O156" s="237"/>
      <c r="P156" s="237">
        <v>0</v>
      </c>
      <c r="Q156" s="237"/>
      <c r="R156" s="237"/>
      <c r="S156" s="237"/>
      <c r="T156" s="237"/>
      <c r="U156" s="201">
        <f t="shared" si="135"/>
        <v>0</v>
      </c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01">
        <f t="shared" si="131"/>
        <v>0</v>
      </c>
      <c r="AF156" s="201">
        <f t="shared" si="132"/>
        <v>0</v>
      </c>
      <c r="AG156" s="201">
        <f t="shared" si="110"/>
        <v>0</v>
      </c>
      <c r="AH156" s="237"/>
      <c r="AI156" s="237"/>
      <c r="AK156" s="295">
        <f t="shared" si="137"/>
        <v>0</v>
      </c>
    </row>
    <row r="157" spans="5:37" s="83" customFormat="1" ht="15.75" hidden="1" x14ac:dyDescent="0.25">
      <c r="E157" s="72" t="s">
        <v>255</v>
      </c>
      <c r="F157" s="66"/>
      <c r="G157" s="66"/>
      <c r="H157" s="66"/>
      <c r="I157" s="67"/>
      <c r="J157" s="229" t="s">
        <v>324</v>
      </c>
      <c r="K157" s="249" t="s">
        <v>325</v>
      </c>
      <c r="L157" s="231">
        <f t="shared" si="145"/>
        <v>0</v>
      </c>
      <c r="M157" s="231">
        <f t="shared" si="145"/>
        <v>0</v>
      </c>
      <c r="N157" s="231">
        <f t="shared" si="145"/>
        <v>0</v>
      </c>
      <c r="O157" s="231">
        <f t="shared" si="145"/>
        <v>0</v>
      </c>
      <c r="P157" s="231">
        <f t="shared" si="145"/>
        <v>0</v>
      </c>
      <c r="Q157" s="231">
        <f t="shared" si="145"/>
        <v>0</v>
      </c>
      <c r="R157" s="231"/>
      <c r="S157" s="231">
        <f t="shared" si="145"/>
        <v>0</v>
      </c>
      <c r="T157" s="231">
        <f t="shared" si="145"/>
        <v>0</v>
      </c>
      <c r="U157" s="201">
        <f t="shared" si="135"/>
        <v>0</v>
      </c>
      <c r="V157" s="231">
        <f t="shared" si="145"/>
        <v>0</v>
      </c>
      <c r="W157" s="231">
        <f t="shared" si="145"/>
        <v>0</v>
      </c>
      <c r="X157" s="231">
        <f t="shared" si="145"/>
        <v>0</v>
      </c>
      <c r="Y157" s="231">
        <f t="shared" si="145"/>
        <v>0</v>
      </c>
      <c r="Z157" s="231">
        <f t="shared" si="145"/>
        <v>0</v>
      </c>
      <c r="AA157" s="231">
        <f t="shared" si="145"/>
        <v>0</v>
      </c>
      <c r="AB157" s="231">
        <f t="shared" si="145"/>
        <v>0</v>
      </c>
      <c r="AC157" s="231">
        <f t="shared" si="145"/>
        <v>0</v>
      </c>
      <c r="AD157" s="231">
        <f t="shared" si="145"/>
        <v>0</v>
      </c>
      <c r="AE157" s="201">
        <f t="shared" si="131"/>
        <v>0</v>
      </c>
      <c r="AF157" s="201">
        <f t="shared" si="132"/>
        <v>0</v>
      </c>
      <c r="AG157" s="201">
        <f t="shared" si="110"/>
        <v>0</v>
      </c>
      <c r="AH157" s="231">
        <f t="shared" si="146"/>
        <v>0</v>
      </c>
      <c r="AI157" s="231">
        <f t="shared" si="146"/>
        <v>0</v>
      </c>
      <c r="AK157" s="295">
        <f t="shared" si="137"/>
        <v>0</v>
      </c>
    </row>
    <row r="158" spans="5:37" s="84" customFormat="1" ht="15.75" hidden="1" x14ac:dyDescent="0.25">
      <c r="E158" s="72" t="s">
        <v>255</v>
      </c>
      <c r="F158" s="66"/>
      <c r="G158" s="66"/>
      <c r="H158" s="66"/>
      <c r="I158" s="67"/>
      <c r="J158" s="238" t="s">
        <v>326</v>
      </c>
      <c r="K158" s="250" t="s">
        <v>327</v>
      </c>
      <c r="L158" s="237"/>
      <c r="M158" s="237"/>
      <c r="N158" s="237"/>
      <c r="O158" s="237"/>
      <c r="P158" s="237">
        <v>0</v>
      </c>
      <c r="Q158" s="237"/>
      <c r="R158" s="237"/>
      <c r="S158" s="237"/>
      <c r="T158" s="237"/>
      <c r="U158" s="201">
        <f t="shared" si="135"/>
        <v>0</v>
      </c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01">
        <f t="shared" si="131"/>
        <v>0</v>
      </c>
      <c r="AF158" s="201">
        <f t="shared" si="132"/>
        <v>0</v>
      </c>
      <c r="AG158" s="201">
        <f t="shared" si="110"/>
        <v>0</v>
      </c>
      <c r="AH158" s="237"/>
      <c r="AI158" s="237"/>
      <c r="AK158" s="295">
        <f t="shared" si="137"/>
        <v>0</v>
      </c>
    </row>
    <row r="159" spans="5:37" s="85" customFormat="1" ht="15.75" x14ac:dyDescent="0.25">
      <c r="E159" s="49"/>
      <c r="F159" s="49"/>
      <c r="G159" s="49"/>
      <c r="H159" s="49"/>
      <c r="I159" s="49"/>
      <c r="J159" s="251" t="s">
        <v>328</v>
      </c>
      <c r="K159" s="252"/>
      <c r="L159" s="253"/>
      <c r="M159" s="254"/>
      <c r="N159" s="254"/>
      <c r="O159" s="254"/>
      <c r="P159" s="254"/>
      <c r="Q159" s="254"/>
      <c r="R159" s="255"/>
      <c r="S159" s="253"/>
      <c r="T159" s="253"/>
      <c r="U159" s="201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01"/>
      <c r="AF159" s="201"/>
      <c r="AG159" s="201"/>
      <c r="AH159" s="253"/>
      <c r="AI159" s="253"/>
      <c r="AK159" s="295">
        <f t="shared" si="137"/>
        <v>0</v>
      </c>
    </row>
    <row r="160" spans="5:37" x14ac:dyDescent="0.25">
      <c r="E160" s="64"/>
      <c r="F160" s="66"/>
      <c r="G160" s="66"/>
      <c r="H160" s="66"/>
      <c r="I160" s="67"/>
      <c r="J160" s="256" t="s">
        <v>112</v>
      </c>
      <c r="K160" s="257" t="s">
        <v>329</v>
      </c>
      <c r="L160" s="258">
        <f>L17</f>
        <v>0</v>
      </c>
      <c r="M160" s="258">
        <f>M17</f>
        <v>0</v>
      </c>
      <c r="N160" s="258">
        <f>N17</f>
        <v>0</v>
      </c>
      <c r="O160" s="258">
        <f>O17</f>
        <v>0</v>
      </c>
      <c r="P160" s="258">
        <f>Q160-O160</f>
        <v>0</v>
      </c>
      <c r="Q160" s="258">
        <f>Q17</f>
        <v>0</v>
      </c>
      <c r="R160" s="258"/>
      <c r="S160" s="258">
        <f>S17</f>
        <v>1939001</v>
      </c>
      <c r="T160" s="258">
        <f>T129</f>
        <v>135000</v>
      </c>
      <c r="U160" s="201">
        <f t="shared" ref="U160:U176" si="147">SUM(S160:T160)</f>
        <v>2074001</v>
      </c>
      <c r="V160" s="258">
        <f t="shared" ref="V160:AD160" si="148">V17</f>
        <v>633400</v>
      </c>
      <c r="W160" s="258"/>
      <c r="X160" s="258">
        <f t="shared" si="148"/>
        <v>91600</v>
      </c>
      <c r="Y160" s="258">
        <f t="shared" si="148"/>
        <v>0</v>
      </c>
      <c r="Z160" s="258">
        <f t="shared" si="148"/>
        <v>0</v>
      </c>
      <c r="AA160" s="258">
        <f t="shared" si="148"/>
        <v>20000</v>
      </c>
      <c r="AB160" s="258">
        <f t="shared" si="148"/>
        <v>0</v>
      </c>
      <c r="AC160" s="258">
        <f t="shared" si="148"/>
        <v>0</v>
      </c>
      <c r="AD160" s="258">
        <f t="shared" si="148"/>
        <v>0</v>
      </c>
      <c r="AE160" s="201">
        <f t="shared" ref="AE160:AE169" si="149">SUM(V160:AD160)</f>
        <v>745000</v>
      </c>
      <c r="AF160" s="201">
        <f t="shared" ref="AF160:AF169" si="150">SUM(U160+AE160)</f>
        <v>2819001</v>
      </c>
      <c r="AG160" s="201">
        <f t="shared" ref="AG160:AG169" si="151">SUM(AF160:AF160)</f>
        <v>2819001</v>
      </c>
      <c r="AH160" s="258">
        <f>AH17</f>
        <v>3152000</v>
      </c>
      <c r="AI160" s="258">
        <f>AI17</f>
        <v>3258000</v>
      </c>
      <c r="AJ160" s="14"/>
      <c r="AK160" s="295">
        <f t="shared" si="137"/>
        <v>2684001</v>
      </c>
    </row>
    <row r="161" spans="5:37" x14ac:dyDescent="0.25">
      <c r="E161" s="64"/>
      <c r="F161" s="66"/>
      <c r="G161" s="66"/>
      <c r="H161" s="66"/>
      <c r="I161" s="67"/>
      <c r="J161" s="256" t="s">
        <v>113</v>
      </c>
      <c r="K161" s="257" t="s">
        <v>298</v>
      </c>
      <c r="L161" s="258">
        <f t="shared" ref="L161" si="152">L141</f>
        <v>0</v>
      </c>
      <c r="M161" s="258">
        <f>M141</f>
        <v>0</v>
      </c>
      <c r="N161" s="258">
        <f>N141</f>
        <v>0</v>
      </c>
      <c r="O161" s="258">
        <f>O141</f>
        <v>0</v>
      </c>
      <c r="P161" s="258">
        <f>Q161-O161</f>
        <v>0</v>
      </c>
      <c r="Q161" s="258">
        <f>Q141</f>
        <v>0</v>
      </c>
      <c r="R161" s="258"/>
      <c r="S161" s="258">
        <f t="shared" ref="S161:AI161" si="153">S141</f>
        <v>0</v>
      </c>
      <c r="T161" s="258">
        <f t="shared" si="153"/>
        <v>0</v>
      </c>
      <c r="U161" s="201">
        <f t="shared" si="147"/>
        <v>0</v>
      </c>
      <c r="V161" s="258">
        <f t="shared" si="153"/>
        <v>0</v>
      </c>
      <c r="W161" s="258">
        <f t="shared" si="153"/>
        <v>0</v>
      </c>
      <c r="X161" s="258">
        <f t="shared" si="153"/>
        <v>0</v>
      </c>
      <c r="Y161" s="258">
        <f t="shared" si="153"/>
        <v>0</v>
      </c>
      <c r="Z161" s="258">
        <f t="shared" si="153"/>
        <v>0</v>
      </c>
      <c r="AA161" s="258">
        <f t="shared" si="153"/>
        <v>0</v>
      </c>
      <c r="AB161" s="258">
        <f t="shared" si="153"/>
        <v>0</v>
      </c>
      <c r="AC161" s="258">
        <f t="shared" si="153"/>
        <v>0</v>
      </c>
      <c r="AD161" s="258">
        <f t="shared" si="153"/>
        <v>0</v>
      </c>
      <c r="AE161" s="201">
        <f t="shared" si="149"/>
        <v>0</v>
      </c>
      <c r="AF161" s="201">
        <f t="shared" si="150"/>
        <v>0</v>
      </c>
      <c r="AG161" s="201">
        <f t="shared" si="151"/>
        <v>0</v>
      </c>
      <c r="AH161" s="258">
        <f>AQ120</f>
        <v>0</v>
      </c>
      <c r="AI161" s="258">
        <f t="shared" si="153"/>
        <v>0</v>
      </c>
      <c r="AJ161" s="14"/>
      <c r="AK161" s="295">
        <f t="shared" si="137"/>
        <v>0</v>
      </c>
    </row>
    <row r="162" spans="5:37" x14ac:dyDescent="0.25">
      <c r="E162" s="64"/>
      <c r="F162" s="66"/>
      <c r="G162" s="66"/>
      <c r="H162" s="66"/>
      <c r="I162" s="67"/>
      <c r="J162" s="259"/>
      <c r="K162" s="260" t="s">
        <v>330</v>
      </c>
      <c r="L162" s="261">
        <f t="shared" ref="L162:AD162" si="154">L160+L161</f>
        <v>0</v>
      </c>
      <c r="M162" s="261">
        <f t="shared" si="154"/>
        <v>0</v>
      </c>
      <c r="N162" s="261">
        <f t="shared" si="154"/>
        <v>0</v>
      </c>
      <c r="O162" s="261">
        <f t="shared" si="154"/>
        <v>0</v>
      </c>
      <c r="P162" s="261">
        <f t="shared" si="154"/>
        <v>0</v>
      </c>
      <c r="Q162" s="261">
        <f t="shared" si="154"/>
        <v>0</v>
      </c>
      <c r="R162" s="261"/>
      <c r="S162" s="258">
        <f t="shared" si="154"/>
        <v>1939001</v>
      </c>
      <c r="T162" s="258">
        <f>T160+T161</f>
        <v>135000</v>
      </c>
      <c r="U162" s="201">
        <f t="shared" si="147"/>
        <v>2074001</v>
      </c>
      <c r="V162" s="258">
        <f t="shared" si="154"/>
        <v>633400</v>
      </c>
      <c r="W162" s="258">
        <f t="shared" si="154"/>
        <v>0</v>
      </c>
      <c r="X162" s="258">
        <f t="shared" si="154"/>
        <v>91600</v>
      </c>
      <c r="Y162" s="258">
        <f t="shared" si="154"/>
        <v>0</v>
      </c>
      <c r="Z162" s="258">
        <f t="shared" si="154"/>
        <v>0</v>
      </c>
      <c r="AA162" s="258">
        <f t="shared" si="154"/>
        <v>20000</v>
      </c>
      <c r="AB162" s="258">
        <f t="shared" si="154"/>
        <v>0</v>
      </c>
      <c r="AC162" s="258">
        <f t="shared" si="154"/>
        <v>0</v>
      </c>
      <c r="AD162" s="258">
        <f t="shared" si="154"/>
        <v>0</v>
      </c>
      <c r="AE162" s="201">
        <f t="shared" si="149"/>
        <v>745000</v>
      </c>
      <c r="AF162" s="201">
        <f t="shared" si="150"/>
        <v>2819001</v>
      </c>
      <c r="AG162" s="201">
        <f t="shared" si="151"/>
        <v>2819001</v>
      </c>
      <c r="AH162" s="261">
        <f>AH160+AH161</f>
        <v>3152000</v>
      </c>
      <c r="AI162" s="261">
        <f t="shared" ref="AI162" si="155">AI160+AI161</f>
        <v>3258000</v>
      </c>
      <c r="AJ162" s="14"/>
      <c r="AK162" s="295">
        <f t="shared" si="137"/>
        <v>2684001</v>
      </c>
    </row>
    <row r="163" spans="5:37" x14ac:dyDescent="0.25">
      <c r="E163" s="64"/>
      <c r="F163" s="66"/>
      <c r="G163" s="66"/>
      <c r="H163" s="66"/>
      <c r="I163" s="67"/>
      <c r="J163" s="262" t="s">
        <v>331</v>
      </c>
      <c r="K163" s="263" t="s">
        <v>332</v>
      </c>
      <c r="L163" s="258"/>
      <c r="M163" s="258">
        <v>0</v>
      </c>
      <c r="N163" s="258">
        <v>0</v>
      </c>
      <c r="O163" s="258">
        <v>0</v>
      </c>
      <c r="P163" s="258">
        <f>Q163-O163</f>
        <v>0</v>
      </c>
      <c r="Q163" s="258">
        <v>0</v>
      </c>
      <c r="R163" s="258"/>
      <c r="S163" s="258"/>
      <c r="T163" s="258"/>
      <c r="U163" s="201">
        <f t="shared" si="147"/>
        <v>0</v>
      </c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01">
        <f t="shared" si="149"/>
        <v>0</v>
      </c>
      <c r="AF163" s="201">
        <f t="shared" si="150"/>
        <v>0</v>
      </c>
      <c r="AG163" s="201">
        <f t="shared" si="151"/>
        <v>0</v>
      </c>
      <c r="AH163" s="258"/>
      <c r="AI163" s="258"/>
      <c r="AJ163" s="14"/>
      <c r="AK163" s="295">
        <f t="shared" si="137"/>
        <v>0</v>
      </c>
    </row>
    <row r="164" spans="5:37" s="42" customFormat="1" x14ac:dyDescent="0.25">
      <c r="E164" s="64"/>
      <c r="F164" s="66"/>
      <c r="G164" s="66"/>
      <c r="H164" s="66"/>
      <c r="I164" s="67"/>
      <c r="J164" s="264"/>
      <c r="K164" s="265" t="s">
        <v>333</v>
      </c>
      <c r="L164" s="224">
        <f t="shared" ref="L164:AD164" si="156">SUM(L162:L163)</f>
        <v>0</v>
      </c>
      <c r="M164" s="224">
        <f t="shared" si="156"/>
        <v>0</v>
      </c>
      <c r="N164" s="224">
        <f t="shared" si="156"/>
        <v>0</v>
      </c>
      <c r="O164" s="224">
        <f t="shared" si="156"/>
        <v>0</v>
      </c>
      <c r="P164" s="224">
        <f t="shared" si="156"/>
        <v>0</v>
      </c>
      <c r="Q164" s="224">
        <f t="shared" si="156"/>
        <v>0</v>
      </c>
      <c r="R164" s="224"/>
      <c r="S164" s="231">
        <f t="shared" si="156"/>
        <v>1939001</v>
      </c>
      <c r="T164" s="231">
        <f t="shared" si="156"/>
        <v>135000</v>
      </c>
      <c r="U164" s="201">
        <f t="shared" si="147"/>
        <v>2074001</v>
      </c>
      <c r="V164" s="231">
        <f t="shared" si="156"/>
        <v>633400</v>
      </c>
      <c r="W164" s="231">
        <f t="shared" si="156"/>
        <v>0</v>
      </c>
      <c r="X164" s="231">
        <f t="shared" si="156"/>
        <v>91600</v>
      </c>
      <c r="Y164" s="231">
        <f t="shared" si="156"/>
        <v>0</v>
      </c>
      <c r="Z164" s="231">
        <f t="shared" si="156"/>
        <v>0</v>
      </c>
      <c r="AA164" s="231">
        <f t="shared" si="156"/>
        <v>20000</v>
      </c>
      <c r="AB164" s="231">
        <f t="shared" si="156"/>
        <v>0</v>
      </c>
      <c r="AC164" s="231">
        <f t="shared" si="156"/>
        <v>0</v>
      </c>
      <c r="AD164" s="231">
        <f t="shared" si="156"/>
        <v>0</v>
      </c>
      <c r="AE164" s="201">
        <f t="shared" si="149"/>
        <v>745000</v>
      </c>
      <c r="AF164" s="201">
        <f t="shared" si="150"/>
        <v>2819001</v>
      </c>
      <c r="AG164" s="201">
        <f t="shared" si="151"/>
        <v>2819001</v>
      </c>
      <c r="AH164" s="224">
        <f t="shared" ref="AH164:AI164" si="157">SUM(AH162:AH163)</f>
        <v>3152000</v>
      </c>
      <c r="AI164" s="224">
        <f t="shared" si="157"/>
        <v>3258000</v>
      </c>
      <c r="AK164" s="295">
        <f t="shared" si="137"/>
        <v>2684001</v>
      </c>
    </row>
    <row r="165" spans="5:37" x14ac:dyDescent="0.25">
      <c r="E165" s="64"/>
      <c r="F165" s="66"/>
      <c r="G165" s="66"/>
      <c r="H165" s="66"/>
      <c r="I165" s="67"/>
      <c r="J165" s="262">
        <v>84452</v>
      </c>
      <c r="K165" s="263" t="s">
        <v>334</v>
      </c>
      <c r="L165" s="258"/>
      <c r="M165" s="258">
        <v>0</v>
      </c>
      <c r="N165" s="258">
        <v>0</v>
      </c>
      <c r="O165" s="258">
        <v>0</v>
      </c>
      <c r="P165" s="258">
        <f>Q165-O165</f>
        <v>0</v>
      </c>
      <c r="Q165" s="258">
        <v>0</v>
      </c>
      <c r="R165" s="258"/>
      <c r="S165" s="258"/>
      <c r="T165" s="258"/>
      <c r="U165" s="201">
        <f t="shared" si="147"/>
        <v>0</v>
      </c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01">
        <f t="shared" si="149"/>
        <v>0</v>
      </c>
      <c r="AF165" s="201">
        <f t="shared" si="150"/>
        <v>0</v>
      </c>
      <c r="AG165" s="201">
        <f t="shared" si="151"/>
        <v>0</v>
      </c>
      <c r="AH165" s="258"/>
      <c r="AI165" s="258"/>
      <c r="AJ165" s="14"/>
      <c r="AK165" s="295">
        <f t="shared" si="137"/>
        <v>0</v>
      </c>
    </row>
    <row r="166" spans="5:37" s="42" customFormat="1" x14ac:dyDescent="0.25">
      <c r="E166" s="64"/>
      <c r="F166" s="66"/>
      <c r="G166" s="66"/>
      <c r="H166" s="66"/>
      <c r="I166" s="67"/>
      <c r="J166" s="266" t="s">
        <v>335</v>
      </c>
      <c r="K166" s="267" t="s">
        <v>336</v>
      </c>
      <c r="L166" s="224">
        <f t="shared" ref="L166:AD166" si="158">SUM(L163+L165)</f>
        <v>0</v>
      </c>
      <c r="M166" s="224">
        <f t="shared" si="158"/>
        <v>0</v>
      </c>
      <c r="N166" s="224">
        <f t="shared" si="158"/>
        <v>0</v>
      </c>
      <c r="O166" s="224">
        <f t="shared" si="158"/>
        <v>0</v>
      </c>
      <c r="P166" s="224">
        <f t="shared" si="158"/>
        <v>0</v>
      </c>
      <c r="Q166" s="224">
        <f t="shared" si="158"/>
        <v>0</v>
      </c>
      <c r="R166" s="224"/>
      <c r="S166" s="231">
        <f t="shared" si="158"/>
        <v>0</v>
      </c>
      <c r="T166" s="231">
        <f t="shared" si="158"/>
        <v>0</v>
      </c>
      <c r="U166" s="201">
        <f t="shared" si="147"/>
        <v>0</v>
      </c>
      <c r="V166" s="231">
        <f t="shared" si="158"/>
        <v>0</v>
      </c>
      <c r="W166" s="231">
        <f t="shared" si="158"/>
        <v>0</v>
      </c>
      <c r="X166" s="231">
        <f t="shared" si="158"/>
        <v>0</v>
      </c>
      <c r="Y166" s="231">
        <f t="shared" si="158"/>
        <v>0</v>
      </c>
      <c r="Z166" s="231">
        <f t="shared" si="158"/>
        <v>0</v>
      </c>
      <c r="AA166" s="231">
        <f t="shared" si="158"/>
        <v>0</v>
      </c>
      <c r="AB166" s="231">
        <f t="shared" si="158"/>
        <v>0</v>
      </c>
      <c r="AC166" s="231">
        <f t="shared" si="158"/>
        <v>0</v>
      </c>
      <c r="AD166" s="231">
        <f t="shared" si="158"/>
        <v>0</v>
      </c>
      <c r="AE166" s="201">
        <f t="shared" si="149"/>
        <v>0</v>
      </c>
      <c r="AF166" s="201">
        <f t="shared" si="150"/>
        <v>0</v>
      </c>
      <c r="AG166" s="201">
        <f t="shared" si="151"/>
        <v>0</v>
      </c>
      <c r="AH166" s="224">
        <f t="shared" ref="AH166:AI166" si="159">SUM(AH163+AH165)</f>
        <v>0</v>
      </c>
      <c r="AI166" s="224">
        <f t="shared" si="159"/>
        <v>0</v>
      </c>
      <c r="AK166" s="295">
        <f t="shared" si="137"/>
        <v>0</v>
      </c>
    </row>
    <row r="167" spans="5:37" x14ac:dyDescent="0.25">
      <c r="E167" s="64"/>
      <c r="F167" s="66"/>
      <c r="G167" s="66"/>
      <c r="H167" s="66"/>
      <c r="I167" s="67"/>
      <c r="J167" s="264"/>
      <c r="K167" s="260" t="s">
        <v>337</v>
      </c>
      <c r="L167" s="261">
        <f t="shared" ref="L167:AD167" si="160">SUM(L162+L166)</f>
        <v>0</v>
      </c>
      <c r="M167" s="261">
        <f t="shared" si="160"/>
        <v>0</v>
      </c>
      <c r="N167" s="261">
        <f t="shared" si="160"/>
        <v>0</v>
      </c>
      <c r="O167" s="261">
        <f t="shared" si="160"/>
        <v>0</v>
      </c>
      <c r="P167" s="261">
        <f t="shared" si="160"/>
        <v>0</v>
      </c>
      <c r="Q167" s="261">
        <f t="shared" si="160"/>
        <v>0</v>
      </c>
      <c r="R167" s="261"/>
      <c r="S167" s="258">
        <f>SUM(S162+S166)</f>
        <v>1939001</v>
      </c>
      <c r="T167" s="258">
        <f>SUM(T162+T166)</f>
        <v>135000</v>
      </c>
      <c r="U167" s="201">
        <f t="shared" si="147"/>
        <v>2074001</v>
      </c>
      <c r="V167" s="258">
        <f t="shared" si="160"/>
        <v>633400</v>
      </c>
      <c r="W167" s="258">
        <f t="shared" si="160"/>
        <v>0</v>
      </c>
      <c r="X167" s="258">
        <f t="shared" si="160"/>
        <v>91600</v>
      </c>
      <c r="Y167" s="258">
        <f t="shared" si="160"/>
        <v>0</v>
      </c>
      <c r="Z167" s="258">
        <f t="shared" si="160"/>
        <v>0</v>
      </c>
      <c r="AA167" s="258">
        <f t="shared" si="160"/>
        <v>20000</v>
      </c>
      <c r="AB167" s="258">
        <f t="shared" si="160"/>
        <v>0</v>
      </c>
      <c r="AC167" s="258">
        <f t="shared" si="160"/>
        <v>0</v>
      </c>
      <c r="AD167" s="258">
        <f t="shared" si="160"/>
        <v>0</v>
      </c>
      <c r="AE167" s="201">
        <f t="shared" si="149"/>
        <v>745000</v>
      </c>
      <c r="AF167" s="201">
        <f t="shared" si="150"/>
        <v>2819001</v>
      </c>
      <c r="AG167" s="201">
        <f t="shared" si="151"/>
        <v>2819001</v>
      </c>
      <c r="AH167" s="261">
        <f t="shared" ref="AH167:AI167" si="161">SUM(AH162+AH166)</f>
        <v>3152000</v>
      </c>
      <c r="AI167" s="261">
        <f t="shared" si="161"/>
        <v>3258000</v>
      </c>
      <c r="AJ167" s="14"/>
      <c r="AK167" s="295">
        <f t="shared" si="137"/>
        <v>2684001</v>
      </c>
    </row>
    <row r="168" spans="5:37" ht="27" x14ac:dyDescent="0.25">
      <c r="E168" s="73" t="s">
        <v>338</v>
      </c>
      <c r="F168" s="73"/>
      <c r="G168" s="66"/>
      <c r="H168" s="66"/>
      <c r="I168" s="73" t="s">
        <v>339</v>
      </c>
      <c r="J168" s="268"/>
      <c r="K168" s="257" t="s">
        <v>340</v>
      </c>
      <c r="L168" s="258"/>
      <c r="M168" s="258"/>
      <c r="N168" s="258"/>
      <c r="O168" s="258"/>
      <c r="P168" s="258">
        <f t="shared" ref="P168" si="162">Q168-O168</f>
        <v>0</v>
      </c>
      <c r="Q168" s="258"/>
      <c r="R168" s="258"/>
      <c r="S168" s="258"/>
      <c r="T168" s="258"/>
      <c r="U168" s="201">
        <f t="shared" si="147"/>
        <v>0</v>
      </c>
      <c r="V168" s="258"/>
      <c r="W168" s="258"/>
      <c r="X168" s="258"/>
      <c r="Y168" s="258"/>
      <c r="Z168" s="258"/>
      <c r="AA168" s="258"/>
      <c r="AB168" s="258"/>
      <c r="AC168" s="258"/>
      <c r="AD168" s="341">
        <v>61452</v>
      </c>
      <c r="AE168" s="201">
        <f t="shared" si="149"/>
        <v>61452</v>
      </c>
      <c r="AF168" s="201">
        <f t="shared" si="150"/>
        <v>61452</v>
      </c>
      <c r="AG168" s="201">
        <f t="shared" si="151"/>
        <v>61452</v>
      </c>
      <c r="AH168" s="258"/>
      <c r="AI168" s="258"/>
      <c r="AJ168" s="14"/>
      <c r="AK168" s="295">
        <f t="shared" si="137"/>
        <v>61452</v>
      </c>
    </row>
    <row r="169" spans="5:37" s="42" customFormat="1" x14ac:dyDescent="0.25">
      <c r="E169" s="64"/>
      <c r="F169" s="66"/>
      <c r="G169" s="66"/>
      <c r="H169" s="66"/>
      <c r="I169" s="66"/>
      <c r="J169" s="269" t="s">
        <v>341</v>
      </c>
      <c r="K169" s="270"/>
      <c r="L169" s="224">
        <f t="shared" ref="L169:AI169" si="163">L167+L168</f>
        <v>0</v>
      </c>
      <c r="M169" s="224">
        <f t="shared" si="163"/>
        <v>0</v>
      </c>
      <c r="N169" s="224">
        <f t="shared" si="163"/>
        <v>0</v>
      </c>
      <c r="O169" s="224">
        <f t="shared" si="163"/>
        <v>0</v>
      </c>
      <c r="P169" s="224">
        <f t="shared" si="163"/>
        <v>0</v>
      </c>
      <c r="Q169" s="224">
        <f t="shared" si="163"/>
        <v>0</v>
      </c>
      <c r="R169" s="224"/>
      <c r="S169" s="231">
        <f t="shared" si="163"/>
        <v>1939001</v>
      </c>
      <c r="T169" s="231">
        <f t="shared" si="163"/>
        <v>135000</v>
      </c>
      <c r="U169" s="201">
        <f>SUM(S169:T169)</f>
        <v>2074001</v>
      </c>
      <c r="V169" s="231">
        <f t="shared" si="163"/>
        <v>633400</v>
      </c>
      <c r="W169" s="231">
        <f t="shared" si="163"/>
        <v>0</v>
      </c>
      <c r="X169" s="231">
        <f t="shared" si="163"/>
        <v>91600</v>
      </c>
      <c r="Y169" s="231">
        <f t="shared" si="163"/>
        <v>0</v>
      </c>
      <c r="Z169" s="231">
        <f t="shared" si="163"/>
        <v>0</v>
      </c>
      <c r="AA169" s="231">
        <f t="shared" si="163"/>
        <v>20000</v>
      </c>
      <c r="AB169" s="231">
        <f t="shared" si="163"/>
        <v>0</v>
      </c>
      <c r="AC169" s="231">
        <f t="shared" si="163"/>
        <v>0</v>
      </c>
      <c r="AD169" s="231">
        <v>5000</v>
      </c>
      <c r="AE169" s="201">
        <f t="shared" si="149"/>
        <v>750000</v>
      </c>
      <c r="AF169" s="201">
        <f t="shared" si="150"/>
        <v>2824001</v>
      </c>
      <c r="AG169" s="201">
        <f t="shared" si="151"/>
        <v>2824001</v>
      </c>
      <c r="AH169" s="224">
        <f t="shared" si="163"/>
        <v>3152000</v>
      </c>
      <c r="AI169" s="224">
        <f t="shared" si="163"/>
        <v>3258000</v>
      </c>
      <c r="AK169" s="295">
        <f t="shared" si="137"/>
        <v>2689001</v>
      </c>
    </row>
    <row r="170" spans="5:37" s="87" customFormat="1" ht="13.5" x14ac:dyDescent="0.25">
      <c r="E170" s="86"/>
      <c r="F170" s="86"/>
      <c r="G170" s="86"/>
      <c r="H170" s="86"/>
      <c r="I170" s="86"/>
      <c r="J170" s="271"/>
      <c r="K170" s="272"/>
      <c r="L170" s="273"/>
      <c r="M170" s="273"/>
      <c r="N170" s="273"/>
      <c r="O170" s="273"/>
      <c r="P170" s="273"/>
      <c r="Q170" s="273"/>
      <c r="R170" s="273"/>
      <c r="S170" s="273"/>
      <c r="T170" s="273"/>
      <c r="U170" s="201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01"/>
      <c r="AF170" s="201"/>
      <c r="AG170" s="201"/>
      <c r="AH170" s="273"/>
      <c r="AI170" s="273"/>
      <c r="AK170" s="295">
        <f t="shared" si="137"/>
        <v>0</v>
      </c>
    </row>
    <row r="171" spans="5:37" s="88" customFormat="1" ht="18" x14ac:dyDescent="0.25">
      <c r="E171" s="49"/>
      <c r="F171" s="49"/>
      <c r="G171" s="49"/>
      <c r="H171" s="49"/>
      <c r="I171" s="49"/>
      <c r="J171" s="251" t="s">
        <v>342</v>
      </c>
      <c r="K171" s="274"/>
      <c r="L171" s="273"/>
      <c r="M171" s="275"/>
      <c r="N171" s="275"/>
      <c r="O171" s="275"/>
      <c r="P171" s="275"/>
      <c r="Q171" s="275"/>
      <c r="R171" s="273"/>
      <c r="S171" s="273"/>
      <c r="T171" s="273"/>
      <c r="U171" s="201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01"/>
      <c r="AF171" s="201"/>
      <c r="AG171" s="201"/>
      <c r="AH171" s="273"/>
      <c r="AI171" s="273"/>
      <c r="AK171" s="295">
        <f t="shared" si="137"/>
        <v>0</v>
      </c>
    </row>
    <row r="172" spans="5:37" x14ac:dyDescent="0.25">
      <c r="E172" s="64"/>
      <c r="F172" s="66"/>
      <c r="G172" s="66"/>
      <c r="H172" s="66"/>
      <c r="I172" s="67"/>
      <c r="J172" s="276"/>
      <c r="K172" s="257" t="s">
        <v>343</v>
      </c>
      <c r="L172" s="258">
        <f t="shared" ref="L172" si="164">L162</f>
        <v>0</v>
      </c>
      <c r="M172" s="258">
        <f>M162</f>
        <v>0</v>
      </c>
      <c r="N172" s="258">
        <f>N162</f>
        <v>0</v>
      </c>
      <c r="O172" s="258">
        <f>O162</f>
        <v>0</v>
      </c>
      <c r="P172" s="258">
        <f>Q172-O172</f>
        <v>0</v>
      </c>
      <c r="Q172" s="258">
        <f>Q162</f>
        <v>0</v>
      </c>
      <c r="R172" s="258"/>
      <c r="S172" s="258">
        <f t="shared" ref="S172:AI172" si="165">S162</f>
        <v>1939001</v>
      </c>
      <c r="T172" s="258">
        <f t="shared" si="165"/>
        <v>135000</v>
      </c>
      <c r="U172" s="201">
        <f>SUM(S172:T172)</f>
        <v>2074001</v>
      </c>
      <c r="V172" s="258">
        <f t="shared" si="165"/>
        <v>633400</v>
      </c>
      <c r="W172" s="258">
        <f t="shared" si="165"/>
        <v>0</v>
      </c>
      <c r="X172" s="258">
        <f t="shared" si="165"/>
        <v>91600</v>
      </c>
      <c r="Y172" s="258">
        <f t="shared" si="165"/>
        <v>0</v>
      </c>
      <c r="Z172" s="258">
        <f t="shared" si="165"/>
        <v>0</v>
      </c>
      <c r="AA172" s="258">
        <f t="shared" si="165"/>
        <v>20000</v>
      </c>
      <c r="AB172" s="258">
        <f t="shared" si="165"/>
        <v>0</v>
      </c>
      <c r="AC172" s="258">
        <f t="shared" si="165"/>
        <v>0</v>
      </c>
      <c r="AD172" s="258">
        <f t="shared" si="165"/>
        <v>0</v>
      </c>
      <c r="AE172" s="201">
        <f>SUM(V172:AD172)</f>
        <v>745000</v>
      </c>
      <c r="AF172" s="200">
        <f>SUM(U172+AE172)</f>
        <v>2819001</v>
      </c>
      <c r="AG172" s="201">
        <f>SUM(AF172:AF172)</f>
        <v>2819001</v>
      </c>
      <c r="AH172" s="258">
        <f>AH162</f>
        <v>3152000</v>
      </c>
      <c r="AI172" s="258">
        <f t="shared" si="165"/>
        <v>3258000</v>
      </c>
      <c r="AJ172" s="14"/>
      <c r="AK172" s="295">
        <f t="shared" si="137"/>
        <v>2684001</v>
      </c>
    </row>
    <row r="173" spans="5:37" x14ac:dyDescent="0.25">
      <c r="E173" s="64"/>
      <c r="F173" s="66"/>
      <c r="G173" s="66"/>
      <c r="H173" s="66"/>
      <c r="I173" s="67"/>
      <c r="J173" s="276"/>
      <c r="K173" s="257" t="s">
        <v>344</v>
      </c>
      <c r="L173" s="258"/>
      <c r="M173" s="258"/>
      <c r="N173" s="258"/>
      <c r="O173" s="258"/>
      <c r="P173" s="258">
        <f>Q173-O173</f>
        <v>0</v>
      </c>
      <c r="Q173" s="258"/>
      <c r="R173" s="258"/>
      <c r="S173" s="258">
        <f>'RASHIDI i DI'!H10</f>
        <v>1939001</v>
      </c>
      <c r="T173" s="258">
        <f>'RASHIDI i DI'!I10</f>
        <v>135000</v>
      </c>
      <c r="U173" s="201">
        <f t="shared" si="147"/>
        <v>2074001</v>
      </c>
      <c r="V173" s="258">
        <f>'RASHIDI i DI'!K10</f>
        <v>633400</v>
      </c>
      <c r="W173" s="258">
        <f>'RASHIDI i DI'!L10</f>
        <v>0</v>
      </c>
      <c r="X173" s="258">
        <f>'RASHIDI i DI'!M10</f>
        <v>91600</v>
      </c>
      <c r="Y173" s="258" t="e">
        <f>'RASHIDI i DI'!N10</f>
        <v>#REF!</v>
      </c>
      <c r="Z173" s="258" t="e">
        <f>'RASHIDI i DI'!O10</f>
        <v>#REF!</v>
      </c>
      <c r="AA173" s="258">
        <f>'RASHIDI i DI'!P10</f>
        <v>20000</v>
      </c>
      <c r="AB173" s="258" t="e">
        <f>'RASHIDI i DI'!Q10</f>
        <v>#REF!</v>
      </c>
      <c r="AC173" s="258" t="e">
        <f>'RASHIDI i DI'!R10</f>
        <v>#REF!</v>
      </c>
      <c r="AD173" s="258">
        <f>'RASHIDI i DI'!S10</f>
        <v>61452</v>
      </c>
      <c r="AE173" s="201">
        <f>V173+X173+AA173+AD173</f>
        <v>806452</v>
      </c>
      <c r="AF173" s="200">
        <f>SUM(U15+AE15)</f>
        <v>2880453</v>
      </c>
      <c r="AG173" s="201">
        <v>3091200</v>
      </c>
      <c r="AH173" s="258">
        <f>'RASHIDI i DI'!X10</f>
        <v>3152000</v>
      </c>
      <c r="AI173" s="258">
        <f>'RASHIDI i DI'!Y10</f>
        <v>3258000</v>
      </c>
      <c r="AJ173" s="14"/>
      <c r="AK173" s="295">
        <f t="shared" si="137"/>
        <v>2745453</v>
      </c>
    </row>
    <row r="174" spans="5:37" s="42" customFormat="1" x14ac:dyDescent="0.25">
      <c r="E174" s="64"/>
      <c r="F174" s="66"/>
      <c r="G174" s="66"/>
      <c r="H174" s="66"/>
      <c r="I174" s="67"/>
      <c r="J174" s="276"/>
      <c r="K174" s="277" t="s">
        <v>345</v>
      </c>
      <c r="L174" s="231">
        <f t="shared" ref="L174" si="166">L172-L173</f>
        <v>0</v>
      </c>
      <c r="M174" s="231">
        <f>M172-M173</f>
        <v>0</v>
      </c>
      <c r="N174" s="231">
        <f>N172-N173</f>
        <v>0</v>
      </c>
      <c r="O174" s="231">
        <f>O172-O173</f>
        <v>0</v>
      </c>
      <c r="P174" s="231">
        <f t="shared" ref="P174:AD174" si="167">P172-P173</f>
        <v>0</v>
      </c>
      <c r="Q174" s="231">
        <f>Q172-Q173</f>
        <v>0</v>
      </c>
      <c r="R174" s="231"/>
      <c r="S174" s="231">
        <f>S172-S173</f>
        <v>0</v>
      </c>
      <c r="T174" s="231">
        <f t="shared" si="167"/>
        <v>0</v>
      </c>
      <c r="U174" s="201">
        <f>SUM(S174:T174)</f>
        <v>0</v>
      </c>
      <c r="V174" s="231">
        <f t="shared" si="167"/>
        <v>0</v>
      </c>
      <c r="W174" s="231">
        <f t="shared" si="167"/>
        <v>0</v>
      </c>
      <c r="X174" s="231">
        <f t="shared" si="167"/>
        <v>0</v>
      </c>
      <c r="Y174" s="231" t="e">
        <f t="shared" si="167"/>
        <v>#REF!</v>
      </c>
      <c r="Z174" s="231" t="e">
        <f t="shared" si="167"/>
        <v>#REF!</v>
      </c>
      <c r="AA174" s="231">
        <f t="shared" si="167"/>
        <v>0</v>
      </c>
      <c r="AB174" s="231" t="e">
        <f t="shared" si="167"/>
        <v>#REF!</v>
      </c>
      <c r="AC174" s="231" t="e">
        <f t="shared" si="167"/>
        <v>#REF!</v>
      </c>
      <c r="AD174" s="231">
        <f t="shared" si="167"/>
        <v>-61452</v>
      </c>
      <c r="AE174" s="201">
        <f>AD174</f>
        <v>-61452</v>
      </c>
      <c r="AF174" s="200">
        <f>AE174</f>
        <v>-61452</v>
      </c>
      <c r="AG174" s="201">
        <v>-5000</v>
      </c>
      <c r="AH174" s="231">
        <f>AH172-AH173</f>
        <v>0</v>
      </c>
      <c r="AI174" s="231">
        <f t="shared" ref="AI174" si="168">AI172-AI173</f>
        <v>0</v>
      </c>
      <c r="AK174" s="295">
        <f>SUM(S174+AE174)</f>
        <v>-61452</v>
      </c>
    </row>
    <row r="175" spans="5:37" ht="27" x14ac:dyDescent="0.25">
      <c r="E175" s="64"/>
      <c r="F175" s="66"/>
      <c r="G175" s="66"/>
      <c r="H175" s="66"/>
      <c r="I175" s="67"/>
      <c r="J175" s="278"/>
      <c r="K175" s="257" t="s">
        <v>346</v>
      </c>
      <c r="L175" s="258">
        <f t="shared" ref="L175:Q175" si="169">SUM(L166+L168)</f>
        <v>0</v>
      </c>
      <c r="M175" s="258">
        <f t="shared" si="169"/>
        <v>0</v>
      </c>
      <c r="N175" s="258">
        <f t="shared" si="169"/>
        <v>0</v>
      </c>
      <c r="O175" s="258">
        <f t="shared" si="169"/>
        <v>0</v>
      </c>
      <c r="P175" s="258">
        <f t="shared" si="169"/>
        <v>0</v>
      </c>
      <c r="Q175" s="258">
        <f t="shared" si="169"/>
        <v>0</v>
      </c>
      <c r="R175" s="258"/>
      <c r="S175" s="258">
        <f t="shared" ref="S175:AI175" si="170">SUM(S166+S168)</f>
        <v>0</v>
      </c>
      <c r="T175" s="258">
        <f t="shared" si="170"/>
        <v>0</v>
      </c>
      <c r="U175" s="201">
        <f t="shared" si="147"/>
        <v>0</v>
      </c>
      <c r="V175" s="258">
        <f t="shared" si="170"/>
        <v>0</v>
      </c>
      <c r="W175" s="258">
        <f t="shared" si="170"/>
        <v>0</v>
      </c>
      <c r="X175" s="258">
        <f t="shared" si="170"/>
        <v>0</v>
      </c>
      <c r="Y175" s="258">
        <f t="shared" si="170"/>
        <v>0</v>
      </c>
      <c r="Z175" s="258">
        <f t="shared" si="170"/>
        <v>0</v>
      </c>
      <c r="AA175" s="258">
        <f t="shared" si="170"/>
        <v>0</v>
      </c>
      <c r="AB175" s="258">
        <f t="shared" si="170"/>
        <v>0</v>
      </c>
      <c r="AC175" s="258">
        <f t="shared" si="170"/>
        <v>0</v>
      </c>
      <c r="AD175" s="258">
        <f t="shared" si="170"/>
        <v>61452</v>
      </c>
      <c r="AE175" s="201">
        <f>SUM(V175:AD175)</f>
        <v>61452</v>
      </c>
      <c r="AF175" s="201">
        <f>SUM(U175+AE175)</f>
        <v>61452</v>
      </c>
      <c r="AG175" s="201">
        <f>SUM(AF175:AF175)</f>
        <v>61452</v>
      </c>
      <c r="AH175" s="258">
        <f t="shared" si="170"/>
        <v>0</v>
      </c>
      <c r="AI175" s="258">
        <f t="shared" si="170"/>
        <v>0</v>
      </c>
      <c r="AJ175" s="14"/>
      <c r="AK175" s="295">
        <f t="shared" si="137"/>
        <v>61452</v>
      </c>
    </row>
    <row r="176" spans="5:37" x14ac:dyDescent="0.25">
      <c r="E176" s="64"/>
      <c r="F176" s="66"/>
      <c r="G176" s="66"/>
      <c r="H176" s="66"/>
      <c r="I176" s="67"/>
      <c r="J176" s="276"/>
      <c r="K176" s="277" t="s">
        <v>347</v>
      </c>
      <c r="L176" s="231">
        <f t="shared" ref="L176" si="171">L174+L175</f>
        <v>0</v>
      </c>
      <c r="M176" s="231">
        <f>M174+M175</f>
        <v>0</v>
      </c>
      <c r="N176" s="231">
        <f>N174+N175</f>
        <v>0</v>
      </c>
      <c r="O176" s="231">
        <f>O174+O175</f>
        <v>0</v>
      </c>
      <c r="P176" s="231">
        <f t="shared" ref="P176:AD176" si="172">P174+P175</f>
        <v>0</v>
      </c>
      <c r="Q176" s="231">
        <f>Q174+Q175</f>
        <v>0</v>
      </c>
      <c r="R176" s="231"/>
      <c r="S176" s="231">
        <f t="shared" si="172"/>
        <v>0</v>
      </c>
      <c r="T176" s="231">
        <f t="shared" si="172"/>
        <v>0</v>
      </c>
      <c r="U176" s="201">
        <f t="shared" si="147"/>
        <v>0</v>
      </c>
      <c r="V176" s="231">
        <f t="shared" si="172"/>
        <v>0</v>
      </c>
      <c r="W176" s="231">
        <f t="shared" si="172"/>
        <v>0</v>
      </c>
      <c r="X176" s="231">
        <f t="shared" si="172"/>
        <v>0</v>
      </c>
      <c r="Y176" s="231" t="e">
        <f t="shared" si="172"/>
        <v>#REF!</v>
      </c>
      <c r="Z176" s="231" t="e">
        <f t="shared" si="172"/>
        <v>#REF!</v>
      </c>
      <c r="AA176" s="231">
        <f t="shared" si="172"/>
        <v>0</v>
      </c>
      <c r="AB176" s="231" t="e">
        <f t="shared" si="172"/>
        <v>#REF!</v>
      </c>
      <c r="AC176" s="231" t="e">
        <f t="shared" si="172"/>
        <v>#REF!</v>
      </c>
      <c r="AD176" s="231">
        <f t="shared" si="172"/>
        <v>0</v>
      </c>
      <c r="AE176" s="201">
        <v>0</v>
      </c>
      <c r="AF176" s="201">
        <f>SUM(U176+AE176)</f>
        <v>0</v>
      </c>
      <c r="AG176" s="201">
        <v>0</v>
      </c>
      <c r="AH176" s="231">
        <f t="shared" ref="AH176:AI176" si="173">AH174+AH175</f>
        <v>0</v>
      </c>
      <c r="AI176" s="231">
        <f t="shared" si="173"/>
        <v>0</v>
      </c>
      <c r="AJ176" s="14"/>
      <c r="AK176" s="295">
        <f t="shared" si="137"/>
        <v>0</v>
      </c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PRIHODI!Ispis_naslova</vt:lpstr>
      <vt:lpstr>'RASHIDI i 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2022-06-13T13:01:04Z</dcterms:modified>
</cp:coreProperties>
</file>