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ODI i DI" sheetId="2" r:id="rId10"/>
    <sheet name="List2" sheetId="4" r:id="rId11"/>
  </sheets>
  <definedNames>
    <definedName name="_xlnm.Print_Titles" localSheetId="8">PRIHODI!$13:$14</definedName>
    <definedName name="_xlnm.Print_Titles" localSheetId="9">'RASHODI i DI'!$4:$6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I10" i="2"/>
  <c r="AB529" i="2"/>
  <c r="AB530" i="2"/>
  <c r="AB531" i="2"/>
  <c r="AB532" i="2"/>
  <c r="AB533" i="2"/>
  <c r="AB534" i="2"/>
  <c r="AB535" i="2"/>
  <c r="AB536" i="2"/>
  <c r="AB537" i="2"/>
  <c r="V533" i="2"/>
  <c r="V534" i="2"/>
  <c r="V535" i="2"/>
  <c r="V532" i="2"/>
  <c r="J533" i="2"/>
  <c r="J534" i="2"/>
  <c r="J535" i="2"/>
  <c r="J532" i="2"/>
  <c r="I532" i="2"/>
  <c r="I533" i="2"/>
  <c r="I534" i="2"/>
  <c r="H410" i="2"/>
  <c r="AB430" i="2"/>
  <c r="J430" i="2"/>
  <c r="V430" i="2"/>
  <c r="X430" i="2"/>
  <c r="AF15" i="5" l="1"/>
  <c r="AF17" i="5"/>
  <c r="AA15" i="5" l="1"/>
  <c r="AA16" i="5"/>
  <c r="AA17" i="5"/>
  <c r="AA18" i="5"/>
  <c r="AA73" i="5"/>
  <c r="X78" i="5"/>
  <c r="V98" i="5"/>
  <c r="V99" i="5"/>
  <c r="V100" i="5"/>
  <c r="V101" i="5"/>
  <c r="S133" i="5"/>
  <c r="J541" i="2" l="1"/>
  <c r="I544" i="2"/>
  <c r="J545" i="2"/>
  <c r="J544" i="2" s="1"/>
  <c r="V544" i="2" s="1"/>
  <c r="V545" i="2" l="1"/>
  <c r="I522" i="2"/>
  <c r="I526" i="2"/>
  <c r="J529" i="2"/>
  <c r="V529" i="2" s="1"/>
  <c r="J527" i="2" l="1"/>
  <c r="M204" i="2" l="1"/>
  <c r="H204" i="2"/>
  <c r="U665" i="2" l="1"/>
  <c r="V665" i="2" s="1"/>
  <c r="U261" i="2"/>
  <c r="V261" i="2" s="1"/>
  <c r="U257" i="2"/>
  <c r="U213" i="2"/>
  <c r="U211" i="2"/>
  <c r="U209" i="2"/>
  <c r="P258" i="2"/>
  <c r="P256" i="2"/>
  <c r="P204" i="2"/>
  <c r="P191" i="2" s="1"/>
  <c r="P178" i="2" l="1"/>
  <c r="P177" i="2" s="1"/>
  <c r="P10" i="2" s="1"/>
  <c r="U683" i="2"/>
  <c r="V683" i="2" s="1"/>
  <c r="K675" i="2"/>
  <c r="U643" i="2"/>
  <c r="AB683" i="2" l="1"/>
  <c r="U92" i="2"/>
  <c r="V92" i="2" s="1"/>
  <c r="H39" i="2"/>
  <c r="Q204" i="2" l="1"/>
  <c r="Q258" i="2"/>
  <c r="V541" i="2" l="1"/>
  <c r="I540" i="2"/>
  <c r="J552" i="2"/>
  <c r="V552" i="2" s="1"/>
  <c r="I552" i="2"/>
  <c r="H290" i="2"/>
  <c r="M290" i="2"/>
  <c r="U35" i="2" l="1"/>
  <c r="U36" i="2"/>
  <c r="U37" i="2"/>
  <c r="U38" i="2"/>
  <c r="T31" i="2"/>
  <c r="K581" i="2" l="1"/>
  <c r="K664" i="2"/>
  <c r="K588" i="2"/>
  <c r="J528" i="2" l="1"/>
  <c r="I484" i="2"/>
  <c r="I480" i="2"/>
  <c r="J517" i="2"/>
  <c r="V517" i="2" s="1"/>
  <c r="V528" i="2" l="1"/>
  <c r="J526" i="2"/>
  <c r="V526" i="2" s="1"/>
  <c r="I521" i="2"/>
  <c r="J484" i="2"/>
  <c r="V484" i="2" s="1"/>
  <c r="M410" i="2"/>
  <c r="U260" i="2"/>
  <c r="U642" i="2"/>
  <c r="V642" i="2" s="1"/>
  <c r="U641" i="2"/>
  <c r="V641" i="2" s="1"/>
  <c r="U601" i="2"/>
  <c r="V601" i="2" s="1"/>
  <c r="X601" i="2" s="1"/>
  <c r="J303" i="2"/>
  <c r="Q256" i="2"/>
  <c r="AJ18" i="5" l="1"/>
  <c r="AI78" i="5"/>
  <c r="AI77" i="5" s="1"/>
  <c r="AI18" i="5" s="1"/>
  <c r="AJ78" i="5"/>
  <c r="AJ77" i="5" s="1"/>
  <c r="J410" i="2" l="1"/>
  <c r="AB432" i="2"/>
  <c r="U431" i="2"/>
  <c r="V431" i="2" s="1"/>
  <c r="X431" i="2" s="1"/>
  <c r="AB431" i="2" l="1"/>
  <c r="U692" i="2"/>
  <c r="U693" i="2"/>
  <c r="U694" i="2"/>
  <c r="U695" i="2"/>
  <c r="U696" i="2"/>
  <c r="U699" i="2"/>
  <c r="U700" i="2"/>
  <c r="U701" i="2"/>
  <c r="U702" i="2"/>
  <c r="U704" i="2"/>
  <c r="U705" i="2"/>
  <c r="U706" i="2"/>
  <c r="U707" i="2"/>
  <c r="U711" i="2"/>
  <c r="U712" i="2"/>
  <c r="U713" i="2"/>
  <c r="U714" i="2"/>
  <c r="U715" i="2"/>
  <c r="U716" i="2"/>
  <c r="U717" i="2"/>
  <c r="U719" i="2"/>
  <c r="U720" i="2"/>
  <c r="U722" i="2"/>
  <c r="U723" i="2"/>
  <c r="U724" i="2"/>
  <c r="U725" i="2"/>
  <c r="U727" i="2"/>
  <c r="U728" i="2"/>
  <c r="U729" i="2"/>
  <c r="V729" i="2" s="1"/>
  <c r="U730" i="2"/>
  <c r="AB730" i="2" s="1"/>
  <c r="U691" i="2"/>
  <c r="I554" i="2"/>
  <c r="I546" i="2"/>
  <c r="J543" i="2"/>
  <c r="V543" i="2" s="1"/>
  <c r="J542" i="2"/>
  <c r="J540" i="2" s="1"/>
  <c r="J547" i="2"/>
  <c r="V547" i="2" s="1"/>
  <c r="V527" i="2"/>
  <c r="J521" i="2"/>
  <c r="V521" i="2" s="1"/>
  <c r="J524" i="2"/>
  <c r="J525" i="2"/>
  <c r="V525" i="2" s="1"/>
  <c r="J523" i="2"/>
  <c r="V523" i="2" s="1"/>
  <c r="J482" i="2"/>
  <c r="V482" i="2" s="1"/>
  <c r="J483" i="2"/>
  <c r="V483" i="2" s="1"/>
  <c r="J481" i="2"/>
  <c r="V481" i="2" s="1"/>
  <c r="J479" i="2"/>
  <c r="V479" i="2" s="1"/>
  <c r="V478" i="2" s="1"/>
  <c r="Y12" i="2"/>
  <c r="J546" i="2" l="1"/>
  <c r="V546" i="2" s="1"/>
  <c r="I539" i="2"/>
  <c r="J539" i="2"/>
  <c r="V542" i="2"/>
  <c r="V524" i="2"/>
  <c r="J522" i="2"/>
  <c r="J480" i="2"/>
  <c r="V730" i="2"/>
  <c r="Z12" i="2"/>
  <c r="Z11" i="2" s="1"/>
  <c r="Z405" i="2"/>
  <c r="Z347" i="2" s="1"/>
  <c r="Y405" i="2"/>
  <c r="Y347" i="2" s="1"/>
  <c r="Z264" i="2"/>
  <c r="Z263" i="2" s="1"/>
  <c r="Y264" i="2"/>
  <c r="Y263" i="2" s="1"/>
  <c r="Z178" i="2"/>
  <c r="Z177" i="2" s="1"/>
  <c r="Y178" i="2"/>
  <c r="Y177" i="2" s="1"/>
  <c r="H304" i="2"/>
  <c r="J344" i="2"/>
  <c r="U344" i="2"/>
  <c r="AB344" i="2" s="1"/>
  <c r="M256" i="2"/>
  <c r="U256" i="2" s="1"/>
  <c r="V480" i="2" l="1"/>
  <c r="V344" i="2"/>
  <c r="X344" i="2" s="1"/>
  <c r="AB38" i="2"/>
  <c r="J38" i="2"/>
  <c r="V38" i="2" s="1"/>
  <c r="X38" i="2" s="1"/>
  <c r="J429" i="2"/>
  <c r="V429" i="2" l="1"/>
  <c r="X429" i="2" s="1"/>
  <c r="K689" i="2"/>
  <c r="K602" i="2"/>
  <c r="U602" i="2" s="1"/>
  <c r="K600" i="2"/>
  <c r="U600" i="2" s="1"/>
  <c r="V600" i="2" s="1"/>
  <c r="X600" i="2" s="1"/>
  <c r="AB257" i="2" l="1"/>
  <c r="J257" i="2"/>
  <c r="V257" i="2" s="1"/>
  <c r="X257" i="2" s="1"/>
  <c r="AB260" i="2"/>
  <c r="J260" i="2"/>
  <c r="V260" i="2" s="1"/>
  <c r="J307" i="2"/>
  <c r="U303" i="2"/>
  <c r="AB303" i="2" s="1"/>
  <c r="M302" i="2"/>
  <c r="U302" i="2" s="1"/>
  <c r="J295" i="2"/>
  <c r="M304" i="2"/>
  <c r="H302" i="2"/>
  <c r="J411" i="2"/>
  <c r="J409" i="2" s="1"/>
  <c r="H258" i="2"/>
  <c r="H256" i="2"/>
  <c r="AB256" i="2" s="1"/>
  <c r="H31" i="2"/>
  <c r="V303" i="2" l="1"/>
  <c r="J302" i="2"/>
  <c r="V302" i="2" s="1"/>
  <c r="X302" i="2" s="1"/>
  <c r="AB302" i="2"/>
  <c r="J258" i="2"/>
  <c r="J256" i="2"/>
  <c r="V256" i="2" s="1"/>
  <c r="X256" i="2" s="1"/>
  <c r="AB91" i="2"/>
  <c r="AB92" i="2"/>
  <c r="AB93" i="2"/>
  <c r="AB94" i="2"/>
  <c r="AB95" i="2"/>
  <c r="AB96" i="2"/>
  <c r="AB176" i="2"/>
  <c r="AB213" i="2"/>
  <c r="AB261" i="2"/>
  <c r="AB262" i="2"/>
  <c r="AB345" i="2"/>
  <c r="AB346" i="2"/>
  <c r="AB408" i="2"/>
  <c r="AB429" i="2"/>
  <c r="AB433" i="2"/>
  <c r="AB434" i="2"/>
  <c r="AB477" i="2"/>
  <c r="AB478" i="2"/>
  <c r="AB479" i="2"/>
  <c r="AB480" i="2"/>
  <c r="AB481" i="2"/>
  <c r="AB482" i="2"/>
  <c r="AB483" i="2"/>
  <c r="AB484" i="2"/>
  <c r="AB517" i="2"/>
  <c r="AB519" i="2"/>
  <c r="AB520" i="2"/>
  <c r="AB521" i="2"/>
  <c r="AB522" i="2"/>
  <c r="AB523" i="2"/>
  <c r="AB524" i="2"/>
  <c r="AB525" i="2"/>
  <c r="AB526" i="2"/>
  <c r="AB527" i="2"/>
  <c r="AB528" i="2"/>
  <c r="AB538" i="2"/>
  <c r="AB539" i="2"/>
  <c r="AB540" i="2"/>
  <c r="AB542" i="2"/>
  <c r="AB543" i="2"/>
  <c r="AB546" i="2"/>
  <c r="AB549" i="2"/>
  <c r="AB550" i="2"/>
  <c r="AB554" i="2"/>
  <c r="AB555" i="2"/>
  <c r="AB556" i="2"/>
  <c r="AB557" i="2"/>
  <c r="AB558" i="2"/>
  <c r="AB559" i="2"/>
  <c r="AB560" i="2"/>
  <c r="AB600" i="2"/>
  <c r="AB601" i="2"/>
  <c r="AB641" i="2"/>
  <c r="AB643" i="2"/>
  <c r="AB665" i="2"/>
  <c r="AB681" i="2"/>
  <c r="AB729" i="2"/>
  <c r="U679" i="2"/>
  <c r="AB679" i="2" s="1"/>
  <c r="U680" i="2"/>
  <c r="AB680" i="2" s="1"/>
  <c r="U681" i="2"/>
  <c r="U682" i="2"/>
  <c r="V682" i="2" s="1"/>
  <c r="U667" i="2"/>
  <c r="AB667" i="2" s="1"/>
  <c r="AB682" i="2" l="1"/>
  <c r="V667" i="2"/>
  <c r="U666" i="2"/>
  <c r="AB666" i="2" s="1"/>
  <c r="J555" i="2"/>
  <c r="J556" i="2"/>
  <c r="V556" i="2" s="1"/>
  <c r="J557" i="2"/>
  <c r="V557" i="2" s="1"/>
  <c r="J559" i="2"/>
  <c r="V559" i="2" s="1"/>
  <c r="V555" i="2" l="1"/>
  <c r="J554" i="2"/>
  <c r="V666" i="2"/>
  <c r="I538" i="2"/>
  <c r="V522" i="2"/>
  <c r="I478" i="2"/>
  <c r="I477" i="2" l="1"/>
  <c r="J477" i="2" s="1"/>
  <c r="V477" i="2" s="1"/>
  <c r="V434" i="2" s="1"/>
  <c r="I434" i="2"/>
  <c r="I433" i="2" s="1"/>
  <c r="J478" i="2"/>
  <c r="J434" i="2" s="1"/>
  <c r="V540" i="2"/>
  <c r="V554" i="2"/>
  <c r="S135" i="5"/>
  <c r="S132" i="5" s="1"/>
  <c r="J538" i="2" l="1"/>
  <c r="V538" i="2" s="1"/>
  <c r="V539" i="2"/>
  <c r="T133" i="5"/>
  <c r="T132" i="5" s="1"/>
  <c r="V433" i="2" l="1"/>
  <c r="V520" i="2" l="1"/>
  <c r="J520" i="2" l="1"/>
  <c r="V407" i="2"/>
  <c r="V406" i="2" s="1"/>
  <c r="AI163" i="5" l="1"/>
  <c r="U136" i="5"/>
  <c r="U140" i="5"/>
  <c r="U141" i="5"/>
  <c r="U142" i="5"/>
  <c r="U147" i="5"/>
  <c r="U148" i="5"/>
  <c r="U151" i="5"/>
  <c r="U154" i="5"/>
  <c r="U155" i="5"/>
  <c r="U156" i="5"/>
  <c r="U158" i="5"/>
  <c r="U160" i="5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76" i="5"/>
  <c r="U79" i="5"/>
  <c r="U80" i="5"/>
  <c r="U82" i="5"/>
  <c r="U83" i="5"/>
  <c r="U84" i="5"/>
  <c r="AG84" i="5" s="1"/>
  <c r="U87" i="5"/>
  <c r="U88" i="5"/>
  <c r="U89" i="5"/>
  <c r="U90" i="5"/>
  <c r="U91" i="5"/>
  <c r="U92" i="5"/>
  <c r="U95" i="5"/>
  <c r="U96" i="5"/>
  <c r="U97" i="5"/>
  <c r="U102" i="5"/>
  <c r="U103" i="5"/>
  <c r="U105" i="5"/>
  <c r="U107" i="5"/>
  <c r="U108" i="5"/>
  <c r="U110" i="5"/>
  <c r="U111" i="5"/>
  <c r="U112" i="5"/>
  <c r="U116" i="5"/>
  <c r="U117" i="5"/>
  <c r="U119" i="5"/>
  <c r="U122" i="5"/>
  <c r="U123" i="5"/>
  <c r="U124" i="5"/>
  <c r="U125" i="5"/>
  <c r="U127" i="5"/>
  <c r="U128" i="5"/>
  <c r="U129" i="5"/>
  <c r="U130" i="5"/>
  <c r="U134" i="5"/>
  <c r="U165" i="5"/>
  <c r="U167" i="5"/>
  <c r="U170" i="5"/>
  <c r="J407" i="2" l="1"/>
  <c r="J406" i="2" s="1"/>
  <c r="H407" i="2"/>
  <c r="H406" i="2" l="1"/>
  <c r="AB406" i="2" s="1"/>
  <c r="AB407" i="2"/>
  <c r="Y11" i="2"/>
  <c r="V118" i="5" l="1"/>
  <c r="V114" i="5" s="1"/>
  <c r="V643" i="2" l="1"/>
  <c r="X641" i="2"/>
  <c r="U259" i="2"/>
  <c r="V259" i="2" l="1"/>
  <c r="AB259" i="2"/>
  <c r="U664" i="2"/>
  <c r="AB664" i="2" s="1"/>
  <c r="J32" i="2" l="1"/>
  <c r="X18" i="5" l="1"/>
  <c r="W18" i="5"/>
  <c r="K51" i="2" l="1"/>
  <c r="M258" i="2" l="1"/>
  <c r="M191" i="2" s="1"/>
  <c r="U258" i="2" l="1"/>
  <c r="AB258" i="2" s="1"/>
  <c r="I558" i="2"/>
  <c r="I520" i="2"/>
  <c r="I550" i="2" l="1"/>
  <c r="I551" i="2"/>
  <c r="J558" i="2"/>
  <c r="T664" i="2"/>
  <c r="J550" i="2" l="1"/>
  <c r="V550" i="2" s="1"/>
  <c r="J551" i="2"/>
  <c r="V551" i="2" s="1"/>
  <c r="V558" i="2"/>
  <c r="V664" i="2"/>
  <c r="X664" i="2" s="1"/>
  <c r="V94" i="2"/>
  <c r="V93" i="2" s="1"/>
  <c r="K94" i="2"/>
  <c r="K93" i="2" s="1"/>
  <c r="V258" i="2"/>
  <c r="X258" i="2" s="1"/>
  <c r="X480" i="2" l="1"/>
  <c r="AB9" i="2" l="1"/>
  <c r="AL173" i="5"/>
  <c r="AL172" i="5"/>
  <c r="AL161" i="5"/>
  <c r="C2" i="2" l="1"/>
  <c r="U1369" i="2"/>
  <c r="J1369" i="2"/>
  <c r="F1369" i="2" s="1"/>
  <c r="U1368" i="2"/>
  <c r="J1368" i="2"/>
  <c r="Z1367" i="2"/>
  <c r="Y1367" i="2"/>
  <c r="W1367" i="2"/>
  <c r="T1367" i="2"/>
  <c r="S1367" i="2"/>
  <c r="R1367" i="2"/>
  <c r="Q1367" i="2"/>
  <c r="O1367" i="2"/>
  <c r="N1367" i="2"/>
  <c r="M1367" i="2"/>
  <c r="L1367" i="2"/>
  <c r="K1367" i="2"/>
  <c r="I1367" i="2"/>
  <c r="H1367" i="2"/>
  <c r="E1367" i="2"/>
  <c r="D1367" i="2"/>
  <c r="U1366" i="2"/>
  <c r="J1366" i="2"/>
  <c r="F1366" i="2" s="1"/>
  <c r="U1365" i="2"/>
  <c r="J1365" i="2"/>
  <c r="F1365" i="2" s="1"/>
  <c r="U1364" i="2"/>
  <c r="J1364" i="2"/>
  <c r="F1364" i="2" s="1"/>
  <c r="U1363" i="2"/>
  <c r="J1363" i="2"/>
  <c r="Z1362" i="2"/>
  <c r="Y1362" i="2"/>
  <c r="W1362" i="2"/>
  <c r="T1362" i="2"/>
  <c r="S1362" i="2"/>
  <c r="R1362" i="2"/>
  <c r="Q1362" i="2"/>
  <c r="O1362" i="2"/>
  <c r="N1362" i="2"/>
  <c r="M1362" i="2"/>
  <c r="L1362" i="2"/>
  <c r="K1362" i="2"/>
  <c r="I1362" i="2"/>
  <c r="H1362" i="2"/>
  <c r="E1362" i="2"/>
  <c r="D1362" i="2"/>
  <c r="U1361" i="2"/>
  <c r="J1361" i="2"/>
  <c r="F1361" i="2" s="1"/>
  <c r="U1360" i="2"/>
  <c r="J1360" i="2"/>
  <c r="Z1359" i="2"/>
  <c r="Y1359" i="2"/>
  <c r="W1359" i="2"/>
  <c r="T1359" i="2"/>
  <c r="S1359" i="2"/>
  <c r="R1359" i="2"/>
  <c r="Q1359" i="2"/>
  <c r="O1359" i="2"/>
  <c r="N1359" i="2"/>
  <c r="M1359" i="2"/>
  <c r="L1359" i="2"/>
  <c r="K1359" i="2"/>
  <c r="I1359" i="2"/>
  <c r="H1359" i="2"/>
  <c r="E1359" i="2"/>
  <c r="D1359" i="2"/>
  <c r="U1358" i="2"/>
  <c r="J1358" i="2"/>
  <c r="F1358" i="2" s="1"/>
  <c r="U1357" i="2"/>
  <c r="J1357" i="2"/>
  <c r="F1357" i="2" s="1"/>
  <c r="U1356" i="2"/>
  <c r="J1356" i="2"/>
  <c r="U1355" i="2"/>
  <c r="J1355" i="2"/>
  <c r="U1354" i="2"/>
  <c r="J1354" i="2"/>
  <c r="F1354" i="2" s="1"/>
  <c r="U1353" i="2"/>
  <c r="J1353" i="2"/>
  <c r="F1353" i="2" s="1"/>
  <c r="U1352" i="2"/>
  <c r="J1352" i="2"/>
  <c r="Z1351" i="2"/>
  <c r="Y1351" i="2"/>
  <c r="W1351" i="2"/>
  <c r="T1351" i="2"/>
  <c r="S1351" i="2"/>
  <c r="R1351" i="2"/>
  <c r="Q1351" i="2"/>
  <c r="O1351" i="2"/>
  <c r="N1351" i="2"/>
  <c r="M1351" i="2"/>
  <c r="L1351" i="2"/>
  <c r="K1351" i="2"/>
  <c r="I1351" i="2"/>
  <c r="H1351" i="2"/>
  <c r="E1351" i="2"/>
  <c r="D1351" i="2"/>
  <c r="U1348" i="2"/>
  <c r="J1348" i="2"/>
  <c r="F1348" i="2" s="1"/>
  <c r="U1347" i="2"/>
  <c r="J1347" i="2"/>
  <c r="F1347" i="2" s="1"/>
  <c r="U1346" i="2"/>
  <c r="J1346" i="2"/>
  <c r="F1346" i="2" s="1"/>
  <c r="U1345" i="2"/>
  <c r="J1345" i="2"/>
  <c r="F1345" i="2" s="1"/>
  <c r="Z1344" i="2"/>
  <c r="Y1344" i="2"/>
  <c r="W1344" i="2"/>
  <c r="T1344" i="2"/>
  <c r="S1344" i="2"/>
  <c r="R1344" i="2"/>
  <c r="Q1344" i="2"/>
  <c r="O1344" i="2"/>
  <c r="N1344" i="2"/>
  <c r="M1344" i="2"/>
  <c r="L1344" i="2"/>
  <c r="K1344" i="2"/>
  <c r="I1344" i="2"/>
  <c r="H1344" i="2"/>
  <c r="E1344" i="2"/>
  <c r="D1344" i="2"/>
  <c r="U1343" i="2"/>
  <c r="J1343" i="2"/>
  <c r="U1342" i="2"/>
  <c r="J1342" i="2"/>
  <c r="F1342" i="2" s="1"/>
  <c r="U1341" i="2"/>
  <c r="J1341" i="2"/>
  <c r="F1341" i="2" s="1"/>
  <c r="U1340" i="2"/>
  <c r="J1340" i="2"/>
  <c r="Z1339" i="2"/>
  <c r="Z1338" i="2" s="1"/>
  <c r="Y1339" i="2"/>
  <c r="W1339" i="2"/>
  <c r="T1339" i="2"/>
  <c r="S1339" i="2"/>
  <c r="R1339" i="2"/>
  <c r="Q1339" i="2"/>
  <c r="O1339" i="2"/>
  <c r="N1339" i="2"/>
  <c r="M1339" i="2"/>
  <c r="L1339" i="2"/>
  <c r="K1339" i="2"/>
  <c r="I1339" i="2"/>
  <c r="H1339" i="2"/>
  <c r="E1339" i="2"/>
  <c r="E1338" i="2" s="1"/>
  <c r="D1339" i="2"/>
  <c r="S1338" i="2"/>
  <c r="U1337" i="2"/>
  <c r="J1337" i="2"/>
  <c r="F1337" i="2" s="1"/>
  <c r="U1336" i="2"/>
  <c r="J1336" i="2"/>
  <c r="U1335" i="2"/>
  <c r="J1335" i="2"/>
  <c r="U1334" i="2"/>
  <c r="J1334" i="2"/>
  <c r="F1334" i="2" s="1"/>
  <c r="U1333" i="2"/>
  <c r="J1333" i="2"/>
  <c r="F1333" i="2" s="1"/>
  <c r="U1332" i="2"/>
  <c r="J1332" i="2"/>
  <c r="U1331" i="2"/>
  <c r="J1331" i="2"/>
  <c r="F1331" i="2" s="1"/>
  <c r="Z1330" i="2"/>
  <c r="Y1330" i="2"/>
  <c r="W1330" i="2"/>
  <c r="T1330" i="2"/>
  <c r="S1330" i="2"/>
  <c r="R1330" i="2"/>
  <c r="Q1330" i="2"/>
  <c r="O1330" i="2"/>
  <c r="N1330" i="2"/>
  <c r="M1330" i="2"/>
  <c r="L1330" i="2"/>
  <c r="K1330" i="2"/>
  <c r="I1330" i="2"/>
  <c r="H1330" i="2"/>
  <c r="E1330" i="2"/>
  <c r="D1330" i="2"/>
  <c r="U1329" i="2"/>
  <c r="J1329" i="2"/>
  <c r="F1329" i="2" s="1"/>
  <c r="Z1328" i="2"/>
  <c r="Y1328" i="2"/>
  <c r="W1328" i="2"/>
  <c r="T1328" i="2"/>
  <c r="S1328" i="2"/>
  <c r="R1328" i="2"/>
  <c r="Q1328" i="2"/>
  <c r="O1328" i="2"/>
  <c r="N1328" i="2"/>
  <c r="M1328" i="2"/>
  <c r="L1328" i="2"/>
  <c r="K1328" i="2"/>
  <c r="I1328" i="2"/>
  <c r="H1328" i="2"/>
  <c r="E1328" i="2"/>
  <c r="D1328" i="2"/>
  <c r="U1327" i="2"/>
  <c r="J1327" i="2"/>
  <c r="U1326" i="2"/>
  <c r="J1326" i="2"/>
  <c r="F1326" i="2" s="1"/>
  <c r="U1325" i="2"/>
  <c r="J1325" i="2"/>
  <c r="F1325" i="2" s="1"/>
  <c r="U1324" i="2"/>
  <c r="J1324" i="2"/>
  <c r="F1324" i="2" s="1"/>
  <c r="U1323" i="2"/>
  <c r="J1323" i="2"/>
  <c r="F1323" i="2" s="1"/>
  <c r="U1322" i="2"/>
  <c r="J1322" i="2"/>
  <c r="F1322" i="2" s="1"/>
  <c r="U1321" i="2"/>
  <c r="J1321" i="2"/>
  <c r="F1321" i="2" s="1"/>
  <c r="U1320" i="2"/>
  <c r="J1320" i="2"/>
  <c r="U1319" i="2"/>
  <c r="J1319" i="2"/>
  <c r="Z1318" i="2"/>
  <c r="Y1318" i="2"/>
  <c r="W1318" i="2"/>
  <c r="T1318" i="2"/>
  <c r="S1318" i="2"/>
  <c r="R1318" i="2"/>
  <c r="Q1318" i="2"/>
  <c r="O1318" i="2"/>
  <c r="N1318" i="2"/>
  <c r="M1318" i="2"/>
  <c r="L1318" i="2"/>
  <c r="K1318" i="2"/>
  <c r="I1318" i="2"/>
  <c r="H1318" i="2"/>
  <c r="E1318" i="2"/>
  <c r="D1318" i="2"/>
  <c r="U1317" i="2"/>
  <c r="J1317" i="2"/>
  <c r="F1317" i="2" s="1"/>
  <c r="U1316" i="2"/>
  <c r="J1316" i="2"/>
  <c r="F1316" i="2" s="1"/>
  <c r="U1315" i="2"/>
  <c r="J1315" i="2"/>
  <c r="U1314" i="2"/>
  <c r="J1314" i="2"/>
  <c r="F1314" i="2" s="1"/>
  <c r="U1313" i="2"/>
  <c r="J1313" i="2"/>
  <c r="F1313" i="2" s="1"/>
  <c r="U1312" i="2"/>
  <c r="J1312" i="2"/>
  <c r="F1312" i="2" s="1"/>
  <c r="Z1311" i="2"/>
  <c r="Y1311" i="2"/>
  <c r="W1311" i="2"/>
  <c r="T1311" i="2"/>
  <c r="S1311" i="2"/>
  <c r="R1311" i="2"/>
  <c r="Q1311" i="2"/>
  <c r="O1311" i="2"/>
  <c r="N1311" i="2"/>
  <c r="M1311" i="2"/>
  <c r="L1311" i="2"/>
  <c r="K1311" i="2"/>
  <c r="I1311" i="2"/>
  <c r="H1311" i="2"/>
  <c r="E1311" i="2"/>
  <c r="D1311" i="2"/>
  <c r="U1310" i="2"/>
  <c r="J1310" i="2"/>
  <c r="F1310" i="2" s="1"/>
  <c r="U1309" i="2"/>
  <c r="J1309" i="2"/>
  <c r="F1309" i="2" s="1"/>
  <c r="U1308" i="2"/>
  <c r="J1308" i="2"/>
  <c r="U1307" i="2"/>
  <c r="J1307" i="2"/>
  <c r="F1307" i="2" s="1"/>
  <c r="Z1306" i="2"/>
  <c r="Y1306" i="2"/>
  <c r="W1306" i="2"/>
  <c r="T1306" i="2"/>
  <c r="S1306" i="2"/>
  <c r="R1306" i="2"/>
  <c r="Q1306" i="2"/>
  <c r="O1306" i="2"/>
  <c r="N1306" i="2"/>
  <c r="M1306" i="2"/>
  <c r="L1306" i="2"/>
  <c r="K1306" i="2"/>
  <c r="I1306" i="2"/>
  <c r="H1306" i="2"/>
  <c r="E1306" i="2"/>
  <c r="D1306" i="2"/>
  <c r="U1304" i="2"/>
  <c r="J1304" i="2"/>
  <c r="U1303" i="2"/>
  <c r="J1303" i="2"/>
  <c r="U1302" i="2"/>
  <c r="J1302" i="2"/>
  <c r="F1302" i="2" s="1"/>
  <c r="Z1301" i="2"/>
  <c r="Y1301" i="2"/>
  <c r="W1301" i="2"/>
  <c r="T1301" i="2"/>
  <c r="S1301" i="2"/>
  <c r="R1301" i="2"/>
  <c r="Q1301" i="2"/>
  <c r="O1301" i="2"/>
  <c r="N1301" i="2"/>
  <c r="M1301" i="2"/>
  <c r="L1301" i="2"/>
  <c r="K1301" i="2"/>
  <c r="I1301" i="2"/>
  <c r="H1301" i="2"/>
  <c r="E1301" i="2"/>
  <c r="D1301" i="2"/>
  <c r="U1300" i="2"/>
  <c r="J1300" i="2"/>
  <c r="F1300" i="2" s="1"/>
  <c r="Z1299" i="2"/>
  <c r="Y1299" i="2"/>
  <c r="W1299" i="2"/>
  <c r="T1299" i="2"/>
  <c r="S1299" i="2"/>
  <c r="R1299" i="2"/>
  <c r="Q1299" i="2"/>
  <c r="O1299" i="2"/>
  <c r="N1299" i="2"/>
  <c r="M1299" i="2"/>
  <c r="L1299" i="2"/>
  <c r="K1299" i="2"/>
  <c r="I1299" i="2"/>
  <c r="H1299" i="2"/>
  <c r="E1299" i="2"/>
  <c r="D1299" i="2"/>
  <c r="U1298" i="2"/>
  <c r="J1298" i="2"/>
  <c r="F1298" i="2" s="1"/>
  <c r="U1297" i="2"/>
  <c r="J1297" i="2"/>
  <c r="F1297" i="2" s="1"/>
  <c r="U1296" i="2"/>
  <c r="J1296" i="2"/>
  <c r="F1296" i="2" s="1"/>
  <c r="U1295" i="2"/>
  <c r="J1295" i="2"/>
  <c r="F1295" i="2" s="1"/>
  <c r="Z1294" i="2"/>
  <c r="Y1294" i="2"/>
  <c r="W1294" i="2"/>
  <c r="T1294" i="2"/>
  <c r="S1294" i="2"/>
  <c r="R1294" i="2"/>
  <c r="Q1294" i="2"/>
  <c r="O1294" i="2"/>
  <c r="N1294" i="2"/>
  <c r="M1294" i="2"/>
  <c r="L1294" i="2"/>
  <c r="K1294" i="2"/>
  <c r="I1294" i="2"/>
  <c r="H1294" i="2"/>
  <c r="E1294" i="2"/>
  <c r="D1294" i="2"/>
  <c r="U1289" i="2"/>
  <c r="J1289" i="2"/>
  <c r="F1289" i="2" s="1"/>
  <c r="U1288" i="2"/>
  <c r="J1288" i="2"/>
  <c r="Z1287" i="2"/>
  <c r="Y1287" i="2"/>
  <c r="W1287" i="2"/>
  <c r="T1287" i="2"/>
  <c r="S1287" i="2"/>
  <c r="R1287" i="2"/>
  <c r="Q1287" i="2"/>
  <c r="O1287" i="2"/>
  <c r="N1287" i="2"/>
  <c r="M1287" i="2"/>
  <c r="L1287" i="2"/>
  <c r="K1287" i="2"/>
  <c r="I1287" i="2"/>
  <c r="H1287" i="2"/>
  <c r="E1287" i="2"/>
  <c r="D1287" i="2"/>
  <c r="U1286" i="2"/>
  <c r="J1286" i="2"/>
  <c r="F1286" i="2" s="1"/>
  <c r="U1285" i="2"/>
  <c r="J1285" i="2"/>
  <c r="F1285" i="2" s="1"/>
  <c r="U1284" i="2"/>
  <c r="J1284" i="2"/>
  <c r="U1283" i="2"/>
  <c r="J1283" i="2"/>
  <c r="Z1282" i="2"/>
  <c r="Y1282" i="2"/>
  <c r="W1282" i="2"/>
  <c r="T1282" i="2"/>
  <c r="S1282" i="2"/>
  <c r="R1282" i="2"/>
  <c r="Q1282" i="2"/>
  <c r="O1282" i="2"/>
  <c r="N1282" i="2"/>
  <c r="M1282" i="2"/>
  <c r="L1282" i="2"/>
  <c r="K1282" i="2"/>
  <c r="I1282" i="2"/>
  <c r="H1282" i="2"/>
  <c r="E1282" i="2"/>
  <c r="D1282" i="2"/>
  <c r="U1281" i="2"/>
  <c r="J1281" i="2"/>
  <c r="F1281" i="2" s="1"/>
  <c r="U1280" i="2"/>
  <c r="J1280" i="2"/>
  <c r="Z1279" i="2"/>
  <c r="Y1279" i="2"/>
  <c r="W1279" i="2"/>
  <c r="T1279" i="2"/>
  <c r="S1279" i="2"/>
  <c r="R1279" i="2"/>
  <c r="Q1279" i="2"/>
  <c r="O1279" i="2"/>
  <c r="N1279" i="2"/>
  <c r="M1279" i="2"/>
  <c r="L1279" i="2"/>
  <c r="K1279" i="2"/>
  <c r="I1279" i="2"/>
  <c r="H1279" i="2"/>
  <c r="E1279" i="2"/>
  <c r="D1279" i="2"/>
  <c r="U1278" i="2"/>
  <c r="J1278" i="2"/>
  <c r="F1278" i="2" s="1"/>
  <c r="U1277" i="2"/>
  <c r="J1277" i="2"/>
  <c r="U1276" i="2"/>
  <c r="J1276" i="2"/>
  <c r="F1276" i="2" s="1"/>
  <c r="U1275" i="2"/>
  <c r="J1275" i="2"/>
  <c r="U1274" i="2"/>
  <c r="J1274" i="2"/>
  <c r="F1274" i="2" s="1"/>
  <c r="U1273" i="2"/>
  <c r="J1273" i="2"/>
  <c r="F1273" i="2" s="1"/>
  <c r="U1272" i="2"/>
  <c r="J1272" i="2"/>
  <c r="F1272" i="2" s="1"/>
  <c r="Z1271" i="2"/>
  <c r="Y1271" i="2"/>
  <c r="W1271" i="2"/>
  <c r="T1271" i="2"/>
  <c r="S1271" i="2"/>
  <c r="R1271" i="2"/>
  <c r="Q1271" i="2"/>
  <c r="O1271" i="2"/>
  <c r="N1271" i="2"/>
  <c r="M1271" i="2"/>
  <c r="L1271" i="2"/>
  <c r="K1271" i="2"/>
  <c r="I1271" i="2"/>
  <c r="H1271" i="2"/>
  <c r="E1271" i="2"/>
  <c r="D1271" i="2"/>
  <c r="U1268" i="2"/>
  <c r="J1268" i="2"/>
  <c r="U1267" i="2"/>
  <c r="J1267" i="2"/>
  <c r="F1267" i="2" s="1"/>
  <c r="U1266" i="2"/>
  <c r="J1266" i="2"/>
  <c r="F1266" i="2" s="1"/>
  <c r="U1265" i="2"/>
  <c r="J1265" i="2"/>
  <c r="F1265" i="2" s="1"/>
  <c r="Z1264" i="2"/>
  <c r="Y1264" i="2"/>
  <c r="W1264" i="2"/>
  <c r="T1264" i="2"/>
  <c r="S1264" i="2"/>
  <c r="R1264" i="2"/>
  <c r="Q1264" i="2"/>
  <c r="O1264" i="2"/>
  <c r="N1264" i="2"/>
  <c r="M1264" i="2"/>
  <c r="L1264" i="2"/>
  <c r="K1264" i="2"/>
  <c r="I1264" i="2"/>
  <c r="H1264" i="2"/>
  <c r="E1264" i="2"/>
  <c r="D1264" i="2"/>
  <c r="U1263" i="2"/>
  <c r="J1263" i="2"/>
  <c r="U1262" i="2"/>
  <c r="J1262" i="2"/>
  <c r="F1262" i="2" s="1"/>
  <c r="U1261" i="2"/>
  <c r="J1261" i="2"/>
  <c r="F1261" i="2" s="1"/>
  <c r="U1260" i="2"/>
  <c r="J1260" i="2"/>
  <c r="Z1259" i="2"/>
  <c r="Y1259" i="2"/>
  <c r="W1259" i="2"/>
  <c r="T1259" i="2"/>
  <c r="S1259" i="2"/>
  <c r="R1259" i="2"/>
  <c r="R1258" i="2" s="1"/>
  <c r="Q1259" i="2"/>
  <c r="O1259" i="2"/>
  <c r="N1259" i="2"/>
  <c r="N1258" i="2" s="1"/>
  <c r="M1259" i="2"/>
  <c r="M1258" i="2" s="1"/>
  <c r="L1259" i="2"/>
  <c r="K1259" i="2"/>
  <c r="I1259" i="2"/>
  <c r="H1259" i="2"/>
  <c r="E1259" i="2"/>
  <c r="D1259" i="2"/>
  <c r="U1257" i="2"/>
  <c r="J1257" i="2"/>
  <c r="F1257" i="2" s="1"/>
  <c r="U1256" i="2"/>
  <c r="J1256" i="2"/>
  <c r="F1256" i="2" s="1"/>
  <c r="U1255" i="2"/>
  <c r="J1255" i="2"/>
  <c r="U1254" i="2"/>
  <c r="J1254" i="2"/>
  <c r="F1254" i="2" s="1"/>
  <c r="U1253" i="2"/>
  <c r="J1253" i="2"/>
  <c r="F1253" i="2" s="1"/>
  <c r="U1252" i="2"/>
  <c r="J1252" i="2"/>
  <c r="F1252" i="2" s="1"/>
  <c r="U1251" i="2"/>
  <c r="J1251" i="2"/>
  <c r="Z1250" i="2"/>
  <c r="Y1250" i="2"/>
  <c r="W1250" i="2"/>
  <c r="T1250" i="2"/>
  <c r="S1250" i="2"/>
  <c r="R1250" i="2"/>
  <c r="Q1250" i="2"/>
  <c r="O1250" i="2"/>
  <c r="N1250" i="2"/>
  <c r="M1250" i="2"/>
  <c r="L1250" i="2"/>
  <c r="K1250" i="2"/>
  <c r="I1250" i="2"/>
  <c r="H1250" i="2"/>
  <c r="E1250" i="2"/>
  <c r="D1250" i="2"/>
  <c r="U1249" i="2"/>
  <c r="J1249" i="2"/>
  <c r="F1249" i="2" s="1"/>
  <c r="Z1248" i="2"/>
  <c r="Y1248" i="2"/>
  <c r="W1248" i="2"/>
  <c r="T1248" i="2"/>
  <c r="S1248" i="2"/>
  <c r="R1248" i="2"/>
  <c r="Q1248" i="2"/>
  <c r="O1248" i="2"/>
  <c r="N1248" i="2"/>
  <c r="M1248" i="2"/>
  <c r="L1248" i="2"/>
  <c r="K1248" i="2"/>
  <c r="I1248" i="2"/>
  <c r="H1248" i="2"/>
  <c r="E1248" i="2"/>
  <c r="D1248" i="2"/>
  <c r="U1247" i="2"/>
  <c r="J1247" i="2"/>
  <c r="U1246" i="2"/>
  <c r="J1246" i="2"/>
  <c r="F1246" i="2" s="1"/>
  <c r="U1245" i="2"/>
  <c r="J1245" i="2"/>
  <c r="F1245" i="2" s="1"/>
  <c r="U1244" i="2"/>
  <c r="J1244" i="2"/>
  <c r="U1243" i="2"/>
  <c r="J1243" i="2"/>
  <c r="F1243" i="2" s="1"/>
  <c r="U1242" i="2"/>
  <c r="J1242" i="2"/>
  <c r="F1242" i="2" s="1"/>
  <c r="U1241" i="2"/>
  <c r="J1241" i="2"/>
  <c r="F1241" i="2" s="1"/>
  <c r="U1240" i="2"/>
  <c r="J1240" i="2"/>
  <c r="F1240" i="2" s="1"/>
  <c r="U1239" i="2"/>
  <c r="J1239" i="2"/>
  <c r="Z1238" i="2"/>
  <c r="Y1238" i="2"/>
  <c r="W1238" i="2"/>
  <c r="T1238" i="2"/>
  <c r="S1238" i="2"/>
  <c r="R1238" i="2"/>
  <c r="Q1238" i="2"/>
  <c r="O1238" i="2"/>
  <c r="N1238" i="2"/>
  <c r="M1238" i="2"/>
  <c r="L1238" i="2"/>
  <c r="K1238" i="2"/>
  <c r="I1238" i="2"/>
  <c r="H1238" i="2"/>
  <c r="E1238" i="2"/>
  <c r="D1238" i="2"/>
  <c r="U1237" i="2"/>
  <c r="J1237" i="2"/>
  <c r="F1237" i="2" s="1"/>
  <c r="U1236" i="2"/>
  <c r="J1236" i="2"/>
  <c r="U1235" i="2"/>
  <c r="J1235" i="2"/>
  <c r="U1234" i="2"/>
  <c r="J1234" i="2"/>
  <c r="F1234" i="2" s="1"/>
  <c r="U1233" i="2"/>
  <c r="J1233" i="2"/>
  <c r="F1233" i="2" s="1"/>
  <c r="U1232" i="2"/>
  <c r="J1232" i="2"/>
  <c r="F1232" i="2" s="1"/>
  <c r="Z1231" i="2"/>
  <c r="Y1231" i="2"/>
  <c r="W1231" i="2"/>
  <c r="T1231" i="2"/>
  <c r="S1231" i="2"/>
  <c r="R1231" i="2"/>
  <c r="Q1231" i="2"/>
  <c r="O1231" i="2"/>
  <c r="N1231" i="2"/>
  <c r="M1231" i="2"/>
  <c r="L1231" i="2"/>
  <c r="K1231" i="2"/>
  <c r="I1231" i="2"/>
  <c r="H1231" i="2"/>
  <c r="E1231" i="2"/>
  <c r="D1231" i="2"/>
  <c r="U1230" i="2"/>
  <c r="J1230" i="2"/>
  <c r="F1230" i="2" s="1"/>
  <c r="U1229" i="2"/>
  <c r="J1229" i="2"/>
  <c r="F1229" i="2" s="1"/>
  <c r="U1228" i="2"/>
  <c r="J1228" i="2"/>
  <c r="F1228" i="2" s="1"/>
  <c r="U1227" i="2"/>
  <c r="J1227" i="2"/>
  <c r="F1227" i="2" s="1"/>
  <c r="Z1226" i="2"/>
  <c r="Y1226" i="2"/>
  <c r="W1226" i="2"/>
  <c r="T1226" i="2"/>
  <c r="S1226" i="2"/>
  <c r="R1226" i="2"/>
  <c r="Q1226" i="2"/>
  <c r="O1226" i="2"/>
  <c r="N1226" i="2"/>
  <c r="M1226" i="2"/>
  <c r="L1226" i="2"/>
  <c r="K1226" i="2"/>
  <c r="I1226" i="2"/>
  <c r="H1226" i="2"/>
  <c r="E1226" i="2"/>
  <c r="D1226" i="2"/>
  <c r="U1224" i="2"/>
  <c r="J1224" i="2"/>
  <c r="F1224" i="2" s="1"/>
  <c r="U1223" i="2"/>
  <c r="J1223" i="2"/>
  <c r="U1222" i="2"/>
  <c r="J1222" i="2"/>
  <c r="F1222" i="2" s="1"/>
  <c r="Z1221" i="2"/>
  <c r="Y1221" i="2"/>
  <c r="W1221" i="2"/>
  <c r="T1221" i="2"/>
  <c r="S1221" i="2"/>
  <c r="R1221" i="2"/>
  <c r="Q1221" i="2"/>
  <c r="O1221" i="2"/>
  <c r="N1221" i="2"/>
  <c r="M1221" i="2"/>
  <c r="L1221" i="2"/>
  <c r="K1221" i="2"/>
  <c r="I1221" i="2"/>
  <c r="H1221" i="2"/>
  <c r="E1221" i="2"/>
  <c r="D1221" i="2"/>
  <c r="U1220" i="2"/>
  <c r="J1220" i="2"/>
  <c r="F1220" i="2" s="1"/>
  <c r="Z1219" i="2"/>
  <c r="Y1219" i="2"/>
  <c r="W1219" i="2"/>
  <c r="T1219" i="2"/>
  <c r="S1219" i="2"/>
  <c r="R1219" i="2"/>
  <c r="Q1219" i="2"/>
  <c r="O1219" i="2"/>
  <c r="N1219" i="2"/>
  <c r="M1219" i="2"/>
  <c r="L1219" i="2"/>
  <c r="K1219" i="2"/>
  <c r="I1219" i="2"/>
  <c r="H1219" i="2"/>
  <c r="E1219" i="2"/>
  <c r="D1219" i="2"/>
  <c r="U1218" i="2"/>
  <c r="J1218" i="2"/>
  <c r="F1218" i="2" s="1"/>
  <c r="U1217" i="2"/>
  <c r="J1217" i="2"/>
  <c r="F1217" i="2" s="1"/>
  <c r="U1216" i="2"/>
  <c r="J1216" i="2"/>
  <c r="U1215" i="2"/>
  <c r="J1215" i="2"/>
  <c r="Z1214" i="2"/>
  <c r="Y1214" i="2"/>
  <c r="W1214" i="2"/>
  <c r="T1214" i="2"/>
  <c r="S1214" i="2"/>
  <c r="R1214" i="2"/>
  <c r="Q1214" i="2"/>
  <c r="O1214" i="2"/>
  <c r="N1214" i="2"/>
  <c r="M1214" i="2"/>
  <c r="L1214" i="2"/>
  <c r="K1214" i="2"/>
  <c r="I1214" i="2"/>
  <c r="H1214" i="2"/>
  <c r="E1214" i="2"/>
  <c r="D1214" i="2"/>
  <c r="U1209" i="2"/>
  <c r="J1209" i="2"/>
  <c r="F1209" i="2" s="1"/>
  <c r="U1208" i="2"/>
  <c r="J1208" i="2"/>
  <c r="Z1207" i="2"/>
  <c r="Y1207" i="2"/>
  <c r="W1207" i="2"/>
  <c r="T1207" i="2"/>
  <c r="S1207" i="2"/>
  <c r="R1207" i="2"/>
  <c r="Q1207" i="2"/>
  <c r="O1207" i="2"/>
  <c r="N1207" i="2"/>
  <c r="M1207" i="2"/>
  <c r="L1207" i="2"/>
  <c r="K1207" i="2"/>
  <c r="I1207" i="2"/>
  <c r="H1207" i="2"/>
  <c r="E1207" i="2"/>
  <c r="D1207" i="2"/>
  <c r="U1206" i="2"/>
  <c r="J1206" i="2"/>
  <c r="F1206" i="2" s="1"/>
  <c r="U1205" i="2"/>
  <c r="J1205" i="2"/>
  <c r="F1205" i="2" s="1"/>
  <c r="U1204" i="2"/>
  <c r="J1204" i="2"/>
  <c r="F1204" i="2" s="1"/>
  <c r="U1203" i="2"/>
  <c r="J1203" i="2"/>
  <c r="Z1202" i="2"/>
  <c r="Y1202" i="2"/>
  <c r="W1202" i="2"/>
  <c r="T1202" i="2"/>
  <c r="S1202" i="2"/>
  <c r="R1202" i="2"/>
  <c r="Q1202" i="2"/>
  <c r="O1202" i="2"/>
  <c r="N1202" i="2"/>
  <c r="M1202" i="2"/>
  <c r="L1202" i="2"/>
  <c r="K1202" i="2"/>
  <c r="I1202" i="2"/>
  <c r="H1202" i="2"/>
  <c r="E1202" i="2"/>
  <c r="D1202" i="2"/>
  <c r="U1201" i="2"/>
  <c r="J1201" i="2"/>
  <c r="F1201" i="2" s="1"/>
  <c r="U1200" i="2"/>
  <c r="J1200" i="2"/>
  <c r="Z1199" i="2"/>
  <c r="Y1199" i="2"/>
  <c r="W1199" i="2"/>
  <c r="T1199" i="2"/>
  <c r="S1199" i="2"/>
  <c r="R1199" i="2"/>
  <c r="Q1199" i="2"/>
  <c r="O1199" i="2"/>
  <c r="N1199" i="2"/>
  <c r="M1199" i="2"/>
  <c r="L1199" i="2"/>
  <c r="K1199" i="2"/>
  <c r="I1199" i="2"/>
  <c r="H1199" i="2"/>
  <c r="E1199" i="2"/>
  <c r="D1199" i="2"/>
  <c r="U1198" i="2"/>
  <c r="J1198" i="2"/>
  <c r="F1198" i="2" s="1"/>
  <c r="U1197" i="2"/>
  <c r="J1197" i="2"/>
  <c r="F1197" i="2" s="1"/>
  <c r="U1196" i="2"/>
  <c r="J1196" i="2"/>
  <c r="U1195" i="2"/>
  <c r="J1195" i="2"/>
  <c r="F1195" i="2" s="1"/>
  <c r="U1194" i="2"/>
  <c r="J1194" i="2"/>
  <c r="F1194" i="2" s="1"/>
  <c r="U1193" i="2"/>
  <c r="J1193" i="2"/>
  <c r="F1193" i="2" s="1"/>
  <c r="U1192" i="2"/>
  <c r="J1192" i="2"/>
  <c r="Z1191" i="2"/>
  <c r="Y1191" i="2"/>
  <c r="W1191" i="2"/>
  <c r="T1191" i="2"/>
  <c r="S1191" i="2"/>
  <c r="R1191" i="2"/>
  <c r="Q1191" i="2"/>
  <c r="O1191" i="2"/>
  <c r="N1191" i="2"/>
  <c r="M1191" i="2"/>
  <c r="L1191" i="2"/>
  <c r="K1191" i="2"/>
  <c r="I1191" i="2"/>
  <c r="H1191" i="2"/>
  <c r="E1191" i="2"/>
  <c r="D1191" i="2"/>
  <c r="U1188" i="2"/>
  <c r="J1188" i="2"/>
  <c r="F1188" i="2" s="1"/>
  <c r="U1187" i="2"/>
  <c r="J1187" i="2"/>
  <c r="U1186" i="2"/>
  <c r="J1186" i="2"/>
  <c r="F1186" i="2" s="1"/>
  <c r="U1185" i="2"/>
  <c r="J1185" i="2"/>
  <c r="F1185" i="2" s="1"/>
  <c r="Z1184" i="2"/>
  <c r="Y1184" i="2"/>
  <c r="W1184" i="2"/>
  <c r="T1184" i="2"/>
  <c r="S1184" i="2"/>
  <c r="R1184" i="2"/>
  <c r="Q1184" i="2"/>
  <c r="O1184" i="2"/>
  <c r="N1184" i="2"/>
  <c r="M1184" i="2"/>
  <c r="L1184" i="2"/>
  <c r="K1184" i="2"/>
  <c r="I1184" i="2"/>
  <c r="H1184" i="2"/>
  <c r="E1184" i="2"/>
  <c r="D1184" i="2"/>
  <c r="U1183" i="2"/>
  <c r="J1183" i="2"/>
  <c r="F1183" i="2" s="1"/>
  <c r="U1182" i="2"/>
  <c r="J1182" i="2"/>
  <c r="F1182" i="2" s="1"/>
  <c r="U1181" i="2"/>
  <c r="J1181" i="2"/>
  <c r="F1181" i="2" s="1"/>
  <c r="U1180" i="2"/>
  <c r="J1180" i="2"/>
  <c r="Z1179" i="2"/>
  <c r="Y1179" i="2"/>
  <c r="W1179" i="2"/>
  <c r="W1178" i="2" s="1"/>
  <c r="T1179" i="2"/>
  <c r="S1179" i="2"/>
  <c r="R1179" i="2"/>
  <c r="Q1179" i="2"/>
  <c r="O1179" i="2"/>
  <c r="N1179" i="2"/>
  <c r="M1179" i="2"/>
  <c r="L1179" i="2"/>
  <c r="K1179" i="2"/>
  <c r="I1179" i="2"/>
  <c r="H1179" i="2"/>
  <c r="E1179" i="2"/>
  <c r="D1179" i="2"/>
  <c r="U1177" i="2"/>
  <c r="J1177" i="2"/>
  <c r="F1177" i="2" s="1"/>
  <c r="U1176" i="2"/>
  <c r="J1176" i="2"/>
  <c r="U1175" i="2"/>
  <c r="J1175" i="2"/>
  <c r="F1175" i="2" s="1"/>
  <c r="U1174" i="2"/>
  <c r="J1174" i="2"/>
  <c r="F1174" i="2" s="1"/>
  <c r="U1173" i="2"/>
  <c r="J1173" i="2"/>
  <c r="F1173" i="2" s="1"/>
  <c r="U1172" i="2"/>
  <c r="J1172" i="2"/>
  <c r="F1172" i="2" s="1"/>
  <c r="U1171" i="2"/>
  <c r="J1171" i="2"/>
  <c r="Z1170" i="2"/>
  <c r="Y1170" i="2"/>
  <c r="W1170" i="2"/>
  <c r="T1170" i="2"/>
  <c r="S1170" i="2"/>
  <c r="R1170" i="2"/>
  <c r="Q1170" i="2"/>
  <c r="O1170" i="2"/>
  <c r="N1170" i="2"/>
  <c r="M1170" i="2"/>
  <c r="L1170" i="2"/>
  <c r="K1170" i="2"/>
  <c r="I1170" i="2"/>
  <c r="H1170" i="2"/>
  <c r="E1170" i="2"/>
  <c r="D1170" i="2"/>
  <c r="U1169" i="2"/>
  <c r="J1169" i="2"/>
  <c r="F1169" i="2" s="1"/>
  <c r="Z1168" i="2"/>
  <c r="Y1168" i="2"/>
  <c r="W1168" i="2"/>
  <c r="T1168" i="2"/>
  <c r="S1168" i="2"/>
  <c r="R1168" i="2"/>
  <c r="Q1168" i="2"/>
  <c r="O1168" i="2"/>
  <c r="N1168" i="2"/>
  <c r="M1168" i="2"/>
  <c r="L1168" i="2"/>
  <c r="K1168" i="2"/>
  <c r="I1168" i="2"/>
  <c r="H1168" i="2"/>
  <c r="E1168" i="2"/>
  <c r="D1168" i="2"/>
  <c r="U1167" i="2"/>
  <c r="J1167" i="2"/>
  <c r="U1166" i="2"/>
  <c r="J1166" i="2"/>
  <c r="F1166" i="2" s="1"/>
  <c r="U1165" i="2"/>
  <c r="J1165" i="2"/>
  <c r="F1165" i="2" s="1"/>
  <c r="U1164" i="2"/>
  <c r="J1164" i="2"/>
  <c r="U1163" i="2"/>
  <c r="J1163" i="2"/>
  <c r="F1163" i="2" s="1"/>
  <c r="U1162" i="2"/>
  <c r="J1162" i="2"/>
  <c r="F1162" i="2" s="1"/>
  <c r="U1161" i="2"/>
  <c r="J1161" i="2"/>
  <c r="F1161" i="2" s="1"/>
  <c r="U1160" i="2"/>
  <c r="J1160" i="2"/>
  <c r="U1159" i="2"/>
  <c r="J1159" i="2"/>
  <c r="Z1158" i="2"/>
  <c r="Y1158" i="2"/>
  <c r="W1158" i="2"/>
  <c r="T1158" i="2"/>
  <c r="S1158" i="2"/>
  <c r="R1158" i="2"/>
  <c r="Q1158" i="2"/>
  <c r="O1158" i="2"/>
  <c r="N1158" i="2"/>
  <c r="M1158" i="2"/>
  <c r="L1158" i="2"/>
  <c r="K1158" i="2"/>
  <c r="I1158" i="2"/>
  <c r="H1158" i="2"/>
  <c r="E1158" i="2"/>
  <c r="D1158" i="2"/>
  <c r="U1157" i="2"/>
  <c r="J1157" i="2"/>
  <c r="F1157" i="2" s="1"/>
  <c r="U1156" i="2"/>
  <c r="J1156" i="2"/>
  <c r="F1156" i="2" s="1"/>
  <c r="U1155" i="2"/>
  <c r="J1155" i="2"/>
  <c r="U1154" i="2"/>
  <c r="J1154" i="2"/>
  <c r="F1154" i="2" s="1"/>
  <c r="U1153" i="2"/>
  <c r="J1153" i="2"/>
  <c r="F1153" i="2" s="1"/>
  <c r="U1152" i="2"/>
  <c r="J1152" i="2"/>
  <c r="Z1151" i="2"/>
  <c r="Y1151" i="2"/>
  <c r="W1151" i="2"/>
  <c r="T1151" i="2"/>
  <c r="S1151" i="2"/>
  <c r="R1151" i="2"/>
  <c r="Q1151" i="2"/>
  <c r="O1151" i="2"/>
  <c r="N1151" i="2"/>
  <c r="M1151" i="2"/>
  <c r="L1151" i="2"/>
  <c r="K1151" i="2"/>
  <c r="I1151" i="2"/>
  <c r="H1151" i="2"/>
  <c r="E1151" i="2"/>
  <c r="D1151" i="2"/>
  <c r="U1150" i="2"/>
  <c r="J1150" i="2"/>
  <c r="F1150" i="2" s="1"/>
  <c r="U1149" i="2"/>
  <c r="J1149" i="2"/>
  <c r="F1149" i="2" s="1"/>
  <c r="U1148" i="2"/>
  <c r="J1148" i="2"/>
  <c r="U1147" i="2"/>
  <c r="J1147" i="2"/>
  <c r="F1147" i="2" s="1"/>
  <c r="Z1146" i="2"/>
  <c r="Y1146" i="2"/>
  <c r="W1146" i="2"/>
  <c r="T1146" i="2"/>
  <c r="S1146" i="2"/>
  <c r="R1146" i="2"/>
  <c r="Q1146" i="2"/>
  <c r="O1146" i="2"/>
  <c r="N1146" i="2"/>
  <c r="M1146" i="2"/>
  <c r="L1146" i="2"/>
  <c r="K1146" i="2"/>
  <c r="I1146" i="2"/>
  <c r="H1146" i="2"/>
  <c r="E1146" i="2"/>
  <c r="D1146" i="2"/>
  <c r="U1144" i="2"/>
  <c r="J1144" i="2"/>
  <c r="F1144" i="2" s="1"/>
  <c r="U1143" i="2"/>
  <c r="J1143" i="2"/>
  <c r="U1142" i="2"/>
  <c r="J1142" i="2"/>
  <c r="F1142" i="2" s="1"/>
  <c r="Z1141" i="2"/>
  <c r="Y1141" i="2"/>
  <c r="W1141" i="2"/>
  <c r="T1141" i="2"/>
  <c r="S1141" i="2"/>
  <c r="R1141" i="2"/>
  <c r="Q1141" i="2"/>
  <c r="O1141" i="2"/>
  <c r="N1141" i="2"/>
  <c r="M1141" i="2"/>
  <c r="L1141" i="2"/>
  <c r="K1141" i="2"/>
  <c r="I1141" i="2"/>
  <c r="H1141" i="2"/>
  <c r="E1141" i="2"/>
  <c r="D1141" i="2"/>
  <c r="U1140" i="2"/>
  <c r="J1140" i="2"/>
  <c r="Z1139" i="2"/>
  <c r="Y1139" i="2"/>
  <c r="W1139" i="2"/>
  <c r="T1139" i="2"/>
  <c r="S1139" i="2"/>
  <c r="R1139" i="2"/>
  <c r="Q1139" i="2"/>
  <c r="O1139" i="2"/>
  <c r="N1139" i="2"/>
  <c r="M1139" i="2"/>
  <c r="L1139" i="2"/>
  <c r="K1139" i="2"/>
  <c r="I1139" i="2"/>
  <c r="H1139" i="2"/>
  <c r="E1139" i="2"/>
  <c r="D1139" i="2"/>
  <c r="U1138" i="2"/>
  <c r="J1138" i="2"/>
  <c r="F1138" i="2" s="1"/>
  <c r="U1137" i="2"/>
  <c r="J1137" i="2"/>
  <c r="F1137" i="2" s="1"/>
  <c r="U1136" i="2"/>
  <c r="J1136" i="2"/>
  <c r="U1135" i="2"/>
  <c r="J1135" i="2"/>
  <c r="F1135" i="2" s="1"/>
  <c r="Z1134" i="2"/>
  <c r="Y1134" i="2"/>
  <c r="W1134" i="2"/>
  <c r="T1134" i="2"/>
  <c r="S1134" i="2"/>
  <c r="R1134" i="2"/>
  <c r="Q1134" i="2"/>
  <c r="O1134" i="2"/>
  <c r="N1134" i="2"/>
  <c r="M1134" i="2"/>
  <c r="L1134" i="2"/>
  <c r="K1134" i="2"/>
  <c r="I1134" i="2"/>
  <c r="H1134" i="2"/>
  <c r="E1134" i="2"/>
  <c r="D1134" i="2"/>
  <c r="U1129" i="2"/>
  <c r="J1129" i="2"/>
  <c r="F1129" i="2" s="1"/>
  <c r="U1128" i="2"/>
  <c r="J1128" i="2"/>
  <c r="F1128" i="2" s="1"/>
  <c r="Z1127" i="2"/>
  <c r="Y1127" i="2"/>
  <c r="W1127" i="2"/>
  <c r="T1127" i="2"/>
  <c r="S1127" i="2"/>
  <c r="R1127" i="2"/>
  <c r="Q1127" i="2"/>
  <c r="O1127" i="2"/>
  <c r="N1127" i="2"/>
  <c r="M1127" i="2"/>
  <c r="L1127" i="2"/>
  <c r="K1127" i="2"/>
  <c r="I1127" i="2"/>
  <c r="H1127" i="2"/>
  <c r="E1127" i="2"/>
  <c r="D1127" i="2"/>
  <c r="U1126" i="2"/>
  <c r="J1126" i="2"/>
  <c r="F1126" i="2" s="1"/>
  <c r="U1125" i="2"/>
  <c r="J1125" i="2"/>
  <c r="F1125" i="2" s="1"/>
  <c r="U1124" i="2"/>
  <c r="J1124" i="2"/>
  <c r="U1123" i="2"/>
  <c r="J1123" i="2"/>
  <c r="Z1122" i="2"/>
  <c r="Y1122" i="2"/>
  <c r="W1122" i="2"/>
  <c r="T1122" i="2"/>
  <c r="S1122" i="2"/>
  <c r="R1122" i="2"/>
  <c r="Q1122" i="2"/>
  <c r="O1122" i="2"/>
  <c r="N1122" i="2"/>
  <c r="M1122" i="2"/>
  <c r="L1122" i="2"/>
  <c r="K1122" i="2"/>
  <c r="I1122" i="2"/>
  <c r="H1122" i="2"/>
  <c r="E1122" i="2"/>
  <c r="D1122" i="2"/>
  <c r="U1121" i="2"/>
  <c r="J1121" i="2"/>
  <c r="F1121" i="2" s="1"/>
  <c r="U1120" i="2"/>
  <c r="J1120" i="2"/>
  <c r="Z1119" i="2"/>
  <c r="Y1119" i="2"/>
  <c r="W1119" i="2"/>
  <c r="T1119" i="2"/>
  <c r="S1119" i="2"/>
  <c r="R1119" i="2"/>
  <c r="Q1119" i="2"/>
  <c r="O1119" i="2"/>
  <c r="N1119" i="2"/>
  <c r="M1119" i="2"/>
  <c r="L1119" i="2"/>
  <c r="K1119" i="2"/>
  <c r="I1119" i="2"/>
  <c r="H1119" i="2"/>
  <c r="E1119" i="2"/>
  <c r="D1119" i="2"/>
  <c r="U1118" i="2"/>
  <c r="J1118" i="2"/>
  <c r="F1118" i="2" s="1"/>
  <c r="U1117" i="2"/>
  <c r="J1117" i="2"/>
  <c r="F1117" i="2" s="1"/>
  <c r="U1116" i="2"/>
  <c r="J1116" i="2"/>
  <c r="F1116" i="2" s="1"/>
  <c r="U1115" i="2"/>
  <c r="J1115" i="2"/>
  <c r="F1115" i="2" s="1"/>
  <c r="U1114" i="2"/>
  <c r="J1114" i="2"/>
  <c r="F1114" i="2" s="1"/>
  <c r="U1113" i="2"/>
  <c r="J1113" i="2"/>
  <c r="F1113" i="2" s="1"/>
  <c r="U1112" i="2"/>
  <c r="J1112" i="2"/>
  <c r="Z1111" i="2"/>
  <c r="Y1111" i="2"/>
  <c r="W1111" i="2"/>
  <c r="T1111" i="2"/>
  <c r="S1111" i="2"/>
  <c r="R1111" i="2"/>
  <c r="Q1111" i="2"/>
  <c r="O1111" i="2"/>
  <c r="N1111" i="2"/>
  <c r="M1111" i="2"/>
  <c r="L1111" i="2"/>
  <c r="K1111" i="2"/>
  <c r="I1111" i="2"/>
  <c r="H1111" i="2"/>
  <c r="E1111" i="2"/>
  <c r="D1111" i="2"/>
  <c r="U1108" i="2"/>
  <c r="J1108" i="2"/>
  <c r="F1108" i="2" s="1"/>
  <c r="U1107" i="2"/>
  <c r="J1107" i="2"/>
  <c r="U1106" i="2"/>
  <c r="J1106" i="2"/>
  <c r="F1106" i="2" s="1"/>
  <c r="U1105" i="2"/>
  <c r="J1105" i="2"/>
  <c r="F1105" i="2" s="1"/>
  <c r="Z1104" i="2"/>
  <c r="Y1104" i="2"/>
  <c r="W1104" i="2"/>
  <c r="T1104" i="2"/>
  <c r="S1104" i="2"/>
  <c r="R1104" i="2"/>
  <c r="Q1104" i="2"/>
  <c r="O1104" i="2"/>
  <c r="N1104" i="2"/>
  <c r="M1104" i="2"/>
  <c r="L1104" i="2"/>
  <c r="K1104" i="2"/>
  <c r="I1104" i="2"/>
  <c r="H1104" i="2"/>
  <c r="E1104" i="2"/>
  <c r="D1104" i="2"/>
  <c r="U1103" i="2"/>
  <c r="J1103" i="2"/>
  <c r="F1103" i="2" s="1"/>
  <c r="U1102" i="2"/>
  <c r="J1102" i="2"/>
  <c r="F1102" i="2" s="1"/>
  <c r="U1101" i="2"/>
  <c r="J1101" i="2"/>
  <c r="F1101" i="2" s="1"/>
  <c r="U1100" i="2"/>
  <c r="J1100" i="2"/>
  <c r="Z1099" i="2"/>
  <c r="Y1099" i="2"/>
  <c r="Y1098" i="2" s="1"/>
  <c r="W1099" i="2"/>
  <c r="W1098" i="2" s="1"/>
  <c r="T1099" i="2"/>
  <c r="S1099" i="2"/>
  <c r="R1099" i="2"/>
  <c r="Q1099" i="2"/>
  <c r="O1099" i="2"/>
  <c r="N1099" i="2"/>
  <c r="M1099" i="2"/>
  <c r="L1099" i="2"/>
  <c r="K1099" i="2"/>
  <c r="I1099" i="2"/>
  <c r="H1099" i="2"/>
  <c r="E1099" i="2"/>
  <c r="E1098" i="2" s="1"/>
  <c r="D1099" i="2"/>
  <c r="U1097" i="2"/>
  <c r="J1097" i="2"/>
  <c r="F1097" i="2" s="1"/>
  <c r="U1096" i="2"/>
  <c r="J1096" i="2"/>
  <c r="F1096" i="2" s="1"/>
  <c r="U1095" i="2"/>
  <c r="J1095" i="2"/>
  <c r="F1095" i="2" s="1"/>
  <c r="U1094" i="2"/>
  <c r="J1094" i="2"/>
  <c r="F1094" i="2" s="1"/>
  <c r="U1093" i="2"/>
  <c r="J1093" i="2"/>
  <c r="F1093" i="2" s="1"/>
  <c r="U1092" i="2"/>
  <c r="J1092" i="2"/>
  <c r="U1091" i="2"/>
  <c r="J1091" i="2"/>
  <c r="Z1090" i="2"/>
  <c r="Y1090" i="2"/>
  <c r="W1090" i="2"/>
  <c r="T1090" i="2"/>
  <c r="S1090" i="2"/>
  <c r="R1090" i="2"/>
  <c r="Q1090" i="2"/>
  <c r="O1090" i="2"/>
  <c r="N1090" i="2"/>
  <c r="M1090" i="2"/>
  <c r="L1090" i="2"/>
  <c r="K1090" i="2"/>
  <c r="I1090" i="2"/>
  <c r="H1090" i="2"/>
  <c r="E1090" i="2"/>
  <c r="D1090" i="2"/>
  <c r="U1089" i="2"/>
  <c r="J1089" i="2"/>
  <c r="F1089" i="2" s="1"/>
  <c r="Z1088" i="2"/>
  <c r="Y1088" i="2"/>
  <c r="W1088" i="2"/>
  <c r="T1088" i="2"/>
  <c r="S1088" i="2"/>
  <c r="R1088" i="2"/>
  <c r="Q1088" i="2"/>
  <c r="O1088" i="2"/>
  <c r="N1088" i="2"/>
  <c r="M1088" i="2"/>
  <c r="L1088" i="2"/>
  <c r="K1088" i="2"/>
  <c r="I1088" i="2"/>
  <c r="H1088" i="2"/>
  <c r="E1088" i="2"/>
  <c r="D1088" i="2"/>
  <c r="U1087" i="2"/>
  <c r="J1087" i="2"/>
  <c r="U1086" i="2"/>
  <c r="J1086" i="2"/>
  <c r="F1086" i="2" s="1"/>
  <c r="U1085" i="2"/>
  <c r="J1085" i="2"/>
  <c r="F1085" i="2" s="1"/>
  <c r="U1084" i="2"/>
  <c r="J1084" i="2"/>
  <c r="F1084" i="2" s="1"/>
  <c r="U1083" i="2"/>
  <c r="J1083" i="2"/>
  <c r="F1083" i="2" s="1"/>
  <c r="U1082" i="2"/>
  <c r="J1082" i="2"/>
  <c r="F1082" i="2" s="1"/>
  <c r="U1081" i="2"/>
  <c r="J1081" i="2"/>
  <c r="F1081" i="2" s="1"/>
  <c r="U1080" i="2"/>
  <c r="J1080" i="2"/>
  <c r="U1079" i="2"/>
  <c r="J1079" i="2"/>
  <c r="Z1078" i="2"/>
  <c r="Y1078" i="2"/>
  <c r="W1078" i="2"/>
  <c r="T1078" i="2"/>
  <c r="S1078" i="2"/>
  <c r="R1078" i="2"/>
  <c r="Q1078" i="2"/>
  <c r="O1078" i="2"/>
  <c r="N1078" i="2"/>
  <c r="M1078" i="2"/>
  <c r="L1078" i="2"/>
  <c r="K1078" i="2"/>
  <c r="I1078" i="2"/>
  <c r="H1078" i="2"/>
  <c r="E1078" i="2"/>
  <c r="D1078" i="2"/>
  <c r="U1077" i="2"/>
  <c r="J1077" i="2"/>
  <c r="F1077" i="2" s="1"/>
  <c r="U1076" i="2"/>
  <c r="J1076" i="2"/>
  <c r="F1076" i="2" s="1"/>
  <c r="U1075" i="2"/>
  <c r="J1075" i="2"/>
  <c r="U1074" i="2"/>
  <c r="J1074" i="2"/>
  <c r="F1074" i="2" s="1"/>
  <c r="U1073" i="2"/>
  <c r="J1073" i="2"/>
  <c r="F1073" i="2" s="1"/>
  <c r="U1072" i="2"/>
  <c r="J1072" i="2"/>
  <c r="Z1071" i="2"/>
  <c r="Y1071" i="2"/>
  <c r="W1071" i="2"/>
  <c r="T1071" i="2"/>
  <c r="S1071" i="2"/>
  <c r="R1071" i="2"/>
  <c r="Q1071" i="2"/>
  <c r="O1071" i="2"/>
  <c r="N1071" i="2"/>
  <c r="M1071" i="2"/>
  <c r="L1071" i="2"/>
  <c r="K1071" i="2"/>
  <c r="I1071" i="2"/>
  <c r="H1071" i="2"/>
  <c r="E1071" i="2"/>
  <c r="D1071" i="2"/>
  <c r="U1070" i="2"/>
  <c r="J1070" i="2"/>
  <c r="F1070" i="2" s="1"/>
  <c r="U1069" i="2"/>
  <c r="J1069" i="2"/>
  <c r="F1069" i="2" s="1"/>
  <c r="U1068" i="2"/>
  <c r="J1068" i="2"/>
  <c r="F1068" i="2" s="1"/>
  <c r="U1067" i="2"/>
  <c r="J1067" i="2"/>
  <c r="F1067" i="2" s="1"/>
  <c r="Z1066" i="2"/>
  <c r="Y1066" i="2"/>
  <c r="W1066" i="2"/>
  <c r="T1066" i="2"/>
  <c r="S1066" i="2"/>
  <c r="R1066" i="2"/>
  <c r="Q1066" i="2"/>
  <c r="O1066" i="2"/>
  <c r="N1066" i="2"/>
  <c r="M1066" i="2"/>
  <c r="L1066" i="2"/>
  <c r="K1066" i="2"/>
  <c r="I1066" i="2"/>
  <c r="H1066" i="2"/>
  <c r="E1066" i="2"/>
  <c r="D1066" i="2"/>
  <c r="U1064" i="2"/>
  <c r="J1064" i="2"/>
  <c r="F1064" i="2" s="1"/>
  <c r="U1063" i="2"/>
  <c r="J1063" i="2"/>
  <c r="U1062" i="2"/>
  <c r="J1062" i="2"/>
  <c r="F1062" i="2" s="1"/>
  <c r="Z1061" i="2"/>
  <c r="Y1061" i="2"/>
  <c r="W1061" i="2"/>
  <c r="T1061" i="2"/>
  <c r="S1061" i="2"/>
  <c r="R1061" i="2"/>
  <c r="Q1061" i="2"/>
  <c r="O1061" i="2"/>
  <c r="N1061" i="2"/>
  <c r="M1061" i="2"/>
  <c r="L1061" i="2"/>
  <c r="K1061" i="2"/>
  <c r="I1061" i="2"/>
  <c r="H1061" i="2"/>
  <c r="E1061" i="2"/>
  <c r="D1061" i="2"/>
  <c r="U1060" i="2"/>
  <c r="J1060" i="2"/>
  <c r="F1060" i="2" s="1"/>
  <c r="Z1059" i="2"/>
  <c r="Y1059" i="2"/>
  <c r="W1059" i="2"/>
  <c r="T1059" i="2"/>
  <c r="S1059" i="2"/>
  <c r="R1059" i="2"/>
  <c r="Q1059" i="2"/>
  <c r="O1059" i="2"/>
  <c r="N1059" i="2"/>
  <c r="M1059" i="2"/>
  <c r="L1059" i="2"/>
  <c r="K1059" i="2"/>
  <c r="I1059" i="2"/>
  <c r="H1059" i="2"/>
  <c r="E1059" i="2"/>
  <c r="D1059" i="2"/>
  <c r="U1058" i="2"/>
  <c r="J1058" i="2"/>
  <c r="F1058" i="2" s="1"/>
  <c r="U1057" i="2"/>
  <c r="J1057" i="2"/>
  <c r="F1057" i="2" s="1"/>
  <c r="U1056" i="2"/>
  <c r="J1056" i="2"/>
  <c r="F1056" i="2" s="1"/>
  <c r="U1055" i="2"/>
  <c r="J1055" i="2"/>
  <c r="F1055" i="2" s="1"/>
  <c r="Z1054" i="2"/>
  <c r="Y1054" i="2"/>
  <c r="W1054" i="2"/>
  <c r="T1054" i="2"/>
  <c r="S1054" i="2"/>
  <c r="R1054" i="2"/>
  <c r="Q1054" i="2"/>
  <c r="O1054" i="2"/>
  <c r="N1054" i="2"/>
  <c r="M1054" i="2"/>
  <c r="L1054" i="2"/>
  <c r="K1054" i="2"/>
  <c r="I1054" i="2"/>
  <c r="H1054" i="2"/>
  <c r="E1054" i="2"/>
  <c r="D1054" i="2"/>
  <c r="U1049" i="2"/>
  <c r="J1049" i="2"/>
  <c r="F1049" i="2" s="1"/>
  <c r="U1048" i="2"/>
  <c r="J1048" i="2"/>
  <c r="F1048" i="2" s="1"/>
  <c r="Z1047" i="2"/>
  <c r="Y1047" i="2"/>
  <c r="W1047" i="2"/>
  <c r="T1047" i="2"/>
  <c r="S1047" i="2"/>
  <c r="R1047" i="2"/>
  <c r="Q1047" i="2"/>
  <c r="O1047" i="2"/>
  <c r="N1047" i="2"/>
  <c r="M1047" i="2"/>
  <c r="L1047" i="2"/>
  <c r="K1047" i="2"/>
  <c r="I1047" i="2"/>
  <c r="H1047" i="2"/>
  <c r="E1047" i="2"/>
  <c r="D1047" i="2"/>
  <c r="U1046" i="2"/>
  <c r="J1046" i="2"/>
  <c r="F1046" i="2" s="1"/>
  <c r="U1045" i="2"/>
  <c r="J1045" i="2"/>
  <c r="F1045" i="2" s="1"/>
  <c r="U1044" i="2"/>
  <c r="J1044" i="2"/>
  <c r="F1044" i="2" s="1"/>
  <c r="U1043" i="2"/>
  <c r="J1043" i="2"/>
  <c r="Z1042" i="2"/>
  <c r="Y1042" i="2"/>
  <c r="W1042" i="2"/>
  <c r="T1042" i="2"/>
  <c r="S1042" i="2"/>
  <c r="R1042" i="2"/>
  <c r="Q1042" i="2"/>
  <c r="O1042" i="2"/>
  <c r="N1042" i="2"/>
  <c r="M1042" i="2"/>
  <c r="L1042" i="2"/>
  <c r="K1042" i="2"/>
  <c r="I1042" i="2"/>
  <c r="H1042" i="2"/>
  <c r="E1042" i="2"/>
  <c r="D1042" i="2"/>
  <c r="U1041" i="2"/>
  <c r="J1041" i="2"/>
  <c r="F1041" i="2" s="1"/>
  <c r="U1040" i="2"/>
  <c r="J1040" i="2"/>
  <c r="Z1039" i="2"/>
  <c r="Y1039" i="2"/>
  <c r="W1039" i="2"/>
  <c r="T1039" i="2"/>
  <c r="S1039" i="2"/>
  <c r="R1039" i="2"/>
  <c r="Q1039" i="2"/>
  <c r="O1039" i="2"/>
  <c r="N1039" i="2"/>
  <c r="M1039" i="2"/>
  <c r="L1039" i="2"/>
  <c r="K1039" i="2"/>
  <c r="I1039" i="2"/>
  <c r="H1039" i="2"/>
  <c r="E1039" i="2"/>
  <c r="D1039" i="2"/>
  <c r="U1038" i="2"/>
  <c r="J1038" i="2"/>
  <c r="F1038" i="2" s="1"/>
  <c r="U1037" i="2"/>
  <c r="J1037" i="2"/>
  <c r="F1037" i="2" s="1"/>
  <c r="U1036" i="2"/>
  <c r="J1036" i="2"/>
  <c r="F1036" i="2" s="1"/>
  <c r="U1035" i="2"/>
  <c r="J1035" i="2"/>
  <c r="U1034" i="2"/>
  <c r="J1034" i="2"/>
  <c r="F1034" i="2" s="1"/>
  <c r="U1033" i="2"/>
  <c r="J1033" i="2"/>
  <c r="F1033" i="2" s="1"/>
  <c r="U1032" i="2"/>
  <c r="J1032" i="2"/>
  <c r="F1032" i="2" s="1"/>
  <c r="Z1031" i="2"/>
  <c r="Y1031" i="2"/>
  <c r="W1031" i="2"/>
  <c r="T1031" i="2"/>
  <c r="S1031" i="2"/>
  <c r="R1031" i="2"/>
  <c r="Q1031" i="2"/>
  <c r="O1031" i="2"/>
  <c r="N1031" i="2"/>
  <c r="M1031" i="2"/>
  <c r="L1031" i="2"/>
  <c r="K1031" i="2"/>
  <c r="I1031" i="2"/>
  <c r="H1031" i="2"/>
  <c r="E1031" i="2"/>
  <c r="D1031" i="2"/>
  <c r="U1028" i="2"/>
  <c r="J1028" i="2"/>
  <c r="F1028" i="2" s="1"/>
  <c r="U1027" i="2"/>
  <c r="J1027" i="2"/>
  <c r="U1026" i="2"/>
  <c r="J1026" i="2"/>
  <c r="F1026" i="2" s="1"/>
  <c r="U1025" i="2"/>
  <c r="J1025" i="2"/>
  <c r="F1025" i="2" s="1"/>
  <c r="Z1024" i="2"/>
  <c r="Y1024" i="2"/>
  <c r="W1024" i="2"/>
  <c r="T1024" i="2"/>
  <c r="S1024" i="2"/>
  <c r="R1024" i="2"/>
  <c r="Q1024" i="2"/>
  <c r="O1024" i="2"/>
  <c r="N1024" i="2"/>
  <c r="M1024" i="2"/>
  <c r="L1024" i="2"/>
  <c r="K1024" i="2"/>
  <c r="I1024" i="2"/>
  <c r="H1024" i="2"/>
  <c r="E1024" i="2"/>
  <c r="D1024" i="2"/>
  <c r="U1023" i="2"/>
  <c r="J1023" i="2"/>
  <c r="U1022" i="2"/>
  <c r="J1022" i="2"/>
  <c r="F1022" i="2" s="1"/>
  <c r="U1021" i="2"/>
  <c r="J1021" i="2"/>
  <c r="F1021" i="2" s="1"/>
  <c r="U1020" i="2"/>
  <c r="J1020" i="2"/>
  <c r="F1020" i="2" s="1"/>
  <c r="Z1019" i="2"/>
  <c r="Y1019" i="2"/>
  <c r="W1019" i="2"/>
  <c r="T1019" i="2"/>
  <c r="S1019" i="2"/>
  <c r="R1019" i="2"/>
  <c r="Q1019" i="2"/>
  <c r="O1019" i="2"/>
  <c r="N1019" i="2"/>
  <c r="M1019" i="2"/>
  <c r="L1019" i="2"/>
  <c r="K1019" i="2"/>
  <c r="I1019" i="2"/>
  <c r="H1019" i="2"/>
  <c r="E1019" i="2"/>
  <c r="D1019" i="2"/>
  <c r="U1017" i="2"/>
  <c r="J1017" i="2"/>
  <c r="F1017" i="2" s="1"/>
  <c r="U1016" i="2"/>
  <c r="J1016" i="2"/>
  <c r="F1016" i="2" s="1"/>
  <c r="U1015" i="2"/>
  <c r="J1015" i="2"/>
  <c r="U1014" i="2"/>
  <c r="J1014" i="2"/>
  <c r="F1014" i="2" s="1"/>
  <c r="U1013" i="2"/>
  <c r="J1013" i="2"/>
  <c r="F1013" i="2" s="1"/>
  <c r="U1012" i="2"/>
  <c r="J1012" i="2"/>
  <c r="F1012" i="2" s="1"/>
  <c r="U1011" i="2"/>
  <c r="J1011" i="2"/>
  <c r="Z1010" i="2"/>
  <c r="Y1010" i="2"/>
  <c r="W1010" i="2"/>
  <c r="T1010" i="2"/>
  <c r="S1010" i="2"/>
  <c r="R1010" i="2"/>
  <c r="Q1010" i="2"/>
  <c r="O1010" i="2"/>
  <c r="N1010" i="2"/>
  <c r="M1010" i="2"/>
  <c r="L1010" i="2"/>
  <c r="K1010" i="2"/>
  <c r="I1010" i="2"/>
  <c r="H1010" i="2"/>
  <c r="E1010" i="2"/>
  <c r="D1010" i="2"/>
  <c r="U1009" i="2"/>
  <c r="J1009" i="2"/>
  <c r="F1009" i="2" s="1"/>
  <c r="Z1008" i="2"/>
  <c r="Y1008" i="2"/>
  <c r="W1008" i="2"/>
  <c r="T1008" i="2"/>
  <c r="S1008" i="2"/>
  <c r="R1008" i="2"/>
  <c r="Q1008" i="2"/>
  <c r="O1008" i="2"/>
  <c r="N1008" i="2"/>
  <c r="M1008" i="2"/>
  <c r="L1008" i="2"/>
  <c r="K1008" i="2"/>
  <c r="I1008" i="2"/>
  <c r="H1008" i="2"/>
  <c r="E1008" i="2"/>
  <c r="D1008" i="2"/>
  <c r="U1007" i="2"/>
  <c r="J1007" i="2"/>
  <c r="U1006" i="2"/>
  <c r="J1006" i="2"/>
  <c r="F1006" i="2" s="1"/>
  <c r="U1005" i="2"/>
  <c r="J1005" i="2"/>
  <c r="F1005" i="2" s="1"/>
  <c r="U1004" i="2"/>
  <c r="J1004" i="2"/>
  <c r="F1004" i="2" s="1"/>
  <c r="U1003" i="2"/>
  <c r="J1003" i="2"/>
  <c r="U1002" i="2"/>
  <c r="J1002" i="2"/>
  <c r="F1002" i="2" s="1"/>
  <c r="U1001" i="2"/>
  <c r="J1001" i="2"/>
  <c r="F1001" i="2" s="1"/>
  <c r="U1000" i="2"/>
  <c r="J1000" i="2"/>
  <c r="F1000" i="2" s="1"/>
  <c r="U999" i="2"/>
  <c r="J999" i="2"/>
  <c r="Z998" i="2"/>
  <c r="Y998" i="2"/>
  <c r="W998" i="2"/>
  <c r="T998" i="2"/>
  <c r="S998" i="2"/>
  <c r="R998" i="2"/>
  <c r="Q998" i="2"/>
  <c r="O998" i="2"/>
  <c r="N998" i="2"/>
  <c r="M998" i="2"/>
  <c r="L998" i="2"/>
  <c r="K998" i="2"/>
  <c r="I998" i="2"/>
  <c r="H998" i="2"/>
  <c r="E998" i="2"/>
  <c r="D998" i="2"/>
  <c r="U997" i="2"/>
  <c r="J997" i="2"/>
  <c r="F997" i="2" s="1"/>
  <c r="U996" i="2"/>
  <c r="J996" i="2"/>
  <c r="U995" i="2"/>
  <c r="J995" i="2"/>
  <c r="U994" i="2"/>
  <c r="J994" i="2"/>
  <c r="F994" i="2" s="1"/>
  <c r="U993" i="2"/>
  <c r="J993" i="2"/>
  <c r="F993" i="2" s="1"/>
  <c r="U992" i="2"/>
  <c r="J992" i="2"/>
  <c r="F992" i="2" s="1"/>
  <c r="Z991" i="2"/>
  <c r="Y991" i="2"/>
  <c r="W991" i="2"/>
  <c r="T991" i="2"/>
  <c r="S991" i="2"/>
  <c r="R991" i="2"/>
  <c r="Q991" i="2"/>
  <c r="O991" i="2"/>
  <c r="N991" i="2"/>
  <c r="M991" i="2"/>
  <c r="L991" i="2"/>
  <c r="K991" i="2"/>
  <c r="I991" i="2"/>
  <c r="H991" i="2"/>
  <c r="E991" i="2"/>
  <c r="D991" i="2"/>
  <c r="U990" i="2"/>
  <c r="J990" i="2"/>
  <c r="F990" i="2" s="1"/>
  <c r="U989" i="2"/>
  <c r="J989" i="2"/>
  <c r="F989" i="2" s="1"/>
  <c r="U988" i="2"/>
  <c r="J988" i="2"/>
  <c r="U987" i="2"/>
  <c r="J987" i="2"/>
  <c r="Z986" i="2"/>
  <c r="Y986" i="2"/>
  <c r="W986" i="2"/>
  <c r="T986" i="2"/>
  <c r="S986" i="2"/>
  <c r="R986" i="2"/>
  <c r="Q986" i="2"/>
  <c r="O986" i="2"/>
  <c r="N986" i="2"/>
  <c r="M986" i="2"/>
  <c r="L986" i="2"/>
  <c r="K986" i="2"/>
  <c r="I986" i="2"/>
  <c r="H986" i="2"/>
  <c r="E986" i="2"/>
  <c r="D986" i="2"/>
  <c r="U984" i="2"/>
  <c r="J984" i="2"/>
  <c r="F984" i="2" s="1"/>
  <c r="U983" i="2"/>
  <c r="J983" i="2"/>
  <c r="U982" i="2"/>
  <c r="J982" i="2"/>
  <c r="F982" i="2" s="1"/>
  <c r="Z981" i="2"/>
  <c r="Y981" i="2"/>
  <c r="W981" i="2"/>
  <c r="T981" i="2"/>
  <c r="S981" i="2"/>
  <c r="R981" i="2"/>
  <c r="Q981" i="2"/>
  <c r="O981" i="2"/>
  <c r="N981" i="2"/>
  <c r="M981" i="2"/>
  <c r="L981" i="2"/>
  <c r="K981" i="2"/>
  <c r="I981" i="2"/>
  <c r="H981" i="2"/>
  <c r="E981" i="2"/>
  <c r="D981" i="2"/>
  <c r="U980" i="2"/>
  <c r="J980" i="2"/>
  <c r="F980" i="2" s="1"/>
  <c r="Z979" i="2"/>
  <c r="Y979" i="2"/>
  <c r="W979" i="2"/>
  <c r="T979" i="2"/>
  <c r="S979" i="2"/>
  <c r="R979" i="2"/>
  <c r="Q979" i="2"/>
  <c r="O979" i="2"/>
  <c r="N979" i="2"/>
  <c r="M979" i="2"/>
  <c r="L979" i="2"/>
  <c r="K979" i="2"/>
  <c r="I979" i="2"/>
  <c r="H979" i="2"/>
  <c r="E979" i="2"/>
  <c r="D979" i="2"/>
  <c r="U978" i="2"/>
  <c r="J978" i="2"/>
  <c r="F978" i="2" s="1"/>
  <c r="U977" i="2"/>
  <c r="J977" i="2"/>
  <c r="F977" i="2" s="1"/>
  <c r="U976" i="2"/>
  <c r="J976" i="2"/>
  <c r="F976" i="2" s="1"/>
  <c r="U975" i="2"/>
  <c r="J975" i="2"/>
  <c r="Z974" i="2"/>
  <c r="Y974" i="2"/>
  <c r="W974" i="2"/>
  <c r="T974" i="2"/>
  <c r="S974" i="2"/>
  <c r="R974" i="2"/>
  <c r="Q974" i="2"/>
  <c r="O974" i="2"/>
  <c r="N974" i="2"/>
  <c r="M974" i="2"/>
  <c r="L974" i="2"/>
  <c r="K974" i="2"/>
  <c r="I974" i="2"/>
  <c r="H974" i="2"/>
  <c r="E974" i="2"/>
  <c r="D974" i="2"/>
  <c r="U969" i="2"/>
  <c r="J969" i="2"/>
  <c r="F969" i="2" s="1"/>
  <c r="U968" i="2"/>
  <c r="J968" i="2"/>
  <c r="F968" i="2" s="1"/>
  <c r="Z967" i="2"/>
  <c r="Y967" i="2"/>
  <c r="W967" i="2"/>
  <c r="T967" i="2"/>
  <c r="S967" i="2"/>
  <c r="R967" i="2"/>
  <c r="Q967" i="2"/>
  <c r="O967" i="2"/>
  <c r="N967" i="2"/>
  <c r="M967" i="2"/>
  <c r="L967" i="2"/>
  <c r="K967" i="2"/>
  <c r="I967" i="2"/>
  <c r="H967" i="2"/>
  <c r="E967" i="2"/>
  <c r="D967" i="2"/>
  <c r="U966" i="2"/>
  <c r="J966" i="2"/>
  <c r="F966" i="2" s="1"/>
  <c r="U965" i="2"/>
  <c r="J965" i="2"/>
  <c r="F965" i="2" s="1"/>
  <c r="U964" i="2"/>
  <c r="J964" i="2"/>
  <c r="F964" i="2" s="1"/>
  <c r="U963" i="2"/>
  <c r="J963" i="2"/>
  <c r="Z962" i="2"/>
  <c r="Y962" i="2"/>
  <c r="W962" i="2"/>
  <c r="T962" i="2"/>
  <c r="S962" i="2"/>
  <c r="R962" i="2"/>
  <c r="Q962" i="2"/>
  <c r="O962" i="2"/>
  <c r="N962" i="2"/>
  <c r="M962" i="2"/>
  <c r="L962" i="2"/>
  <c r="K962" i="2"/>
  <c r="I962" i="2"/>
  <c r="H962" i="2"/>
  <c r="E962" i="2"/>
  <c r="D962" i="2"/>
  <c r="U961" i="2"/>
  <c r="J961" i="2"/>
  <c r="F961" i="2" s="1"/>
  <c r="U960" i="2"/>
  <c r="J960" i="2"/>
  <c r="F960" i="2" s="1"/>
  <c r="Z959" i="2"/>
  <c r="Y959" i="2"/>
  <c r="W959" i="2"/>
  <c r="T959" i="2"/>
  <c r="S959" i="2"/>
  <c r="R959" i="2"/>
  <c r="Q959" i="2"/>
  <c r="O959" i="2"/>
  <c r="N959" i="2"/>
  <c r="M959" i="2"/>
  <c r="L959" i="2"/>
  <c r="K959" i="2"/>
  <c r="I959" i="2"/>
  <c r="H959" i="2"/>
  <c r="E959" i="2"/>
  <c r="D959" i="2"/>
  <c r="U958" i="2"/>
  <c r="J958" i="2"/>
  <c r="F958" i="2" s="1"/>
  <c r="U957" i="2"/>
  <c r="J957" i="2"/>
  <c r="F957" i="2" s="1"/>
  <c r="U956" i="2"/>
  <c r="J956" i="2"/>
  <c r="F956" i="2" s="1"/>
  <c r="U955" i="2"/>
  <c r="J955" i="2"/>
  <c r="U954" i="2"/>
  <c r="J954" i="2"/>
  <c r="F954" i="2" s="1"/>
  <c r="U953" i="2"/>
  <c r="J953" i="2"/>
  <c r="F953" i="2" s="1"/>
  <c r="U952" i="2"/>
  <c r="J952" i="2"/>
  <c r="Z951" i="2"/>
  <c r="Y951" i="2"/>
  <c r="W951" i="2"/>
  <c r="T951" i="2"/>
  <c r="S951" i="2"/>
  <c r="R951" i="2"/>
  <c r="Q951" i="2"/>
  <c r="O951" i="2"/>
  <c r="N951" i="2"/>
  <c r="M951" i="2"/>
  <c r="L951" i="2"/>
  <c r="K951" i="2"/>
  <c r="I951" i="2"/>
  <c r="H951" i="2"/>
  <c r="E951" i="2"/>
  <c r="D951" i="2"/>
  <c r="U948" i="2"/>
  <c r="J948" i="2"/>
  <c r="F948" i="2" s="1"/>
  <c r="U947" i="2"/>
  <c r="J947" i="2"/>
  <c r="F947" i="2" s="1"/>
  <c r="U946" i="2"/>
  <c r="J946" i="2"/>
  <c r="F946" i="2" s="1"/>
  <c r="U945" i="2"/>
  <c r="J945" i="2"/>
  <c r="F945" i="2" s="1"/>
  <c r="Z944" i="2"/>
  <c r="Y944" i="2"/>
  <c r="W944" i="2"/>
  <c r="T944" i="2"/>
  <c r="S944" i="2"/>
  <c r="R944" i="2"/>
  <c r="Q944" i="2"/>
  <c r="O944" i="2"/>
  <c r="N944" i="2"/>
  <c r="M944" i="2"/>
  <c r="L944" i="2"/>
  <c r="K944" i="2"/>
  <c r="I944" i="2"/>
  <c r="H944" i="2"/>
  <c r="E944" i="2"/>
  <c r="D944" i="2"/>
  <c r="U943" i="2"/>
  <c r="J943" i="2"/>
  <c r="U942" i="2"/>
  <c r="J942" i="2"/>
  <c r="F942" i="2" s="1"/>
  <c r="U941" i="2"/>
  <c r="J941" i="2"/>
  <c r="F941" i="2" s="1"/>
  <c r="U940" i="2"/>
  <c r="J940" i="2"/>
  <c r="F940" i="2" s="1"/>
  <c r="Z939" i="2"/>
  <c r="Y939" i="2"/>
  <c r="W939" i="2"/>
  <c r="T939" i="2"/>
  <c r="S939" i="2"/>
  <c r="R939" i="2"/>
  <c r="R938" i="2" s="1"/>
  <c r="Q939" i="2"/>
  <c r="O939" i="2"/>
  <c r="N939" i="2"/>
  <c r="M939" i="2"/>
  <c r="L939" i="2"/>
  <c r="K939" i="2"/>
  <c r="K938" i="2" s="1"/>
  <c r="I939" i="2"/>
  <c r="H939" i="2"/>
  <c r="E939" i="2"/>
  <c r="D939" i="2"/>
  <c r="U937" i="2"/>
  <c r="J937" i="2"/>
  <c r="F937" i="2" s="1"/>
  <c r="U936" i="2"/>
  <c r="J936" i="2"/>
  <c r="U935" i="2"/>
  <c r="J935" i="2"/>
  <c r="F935" i="2" s="1"/>
  <c r="U934" i="2"/>
  <c r="J934" i="2"/>
  <c r="F934" i="2" s="1"/>
  <c r="U933" i="2"/>
  <c r="J933" i="2"/>
  <c r="F933" i="2" s="1"/>
  <c r="U932" i="2"/>
  <c r="J932" i="2"/>
  <c r="U931" i="2"/>
  <c r="J931" i="2"/>
  <c r="F931" i="2" s="1"/>
  <c r="Z930" i="2"/>
  <c r="Y930" i="2"/>
  <c r="W930" i="2"/>
  <c r="T930" i="2"/>
  <c r="S930" i="2"/>
  <c r="R930" i="2"/>
  <c r="Q930" i="2"/>
  <c r="O930" i="2"/>
  <c r="N930" i="2"/>
  <c r="M930" i="2"/>
  <c r="L930" i="2"/>
  <c r="K930" i="2"/>
  <c r="I930" i="2"/>
  <c r="H930" i="2"/>
  <c r="E930" i="2"/>
  <c r="D930" i="2"/>
  <c r="U929" i="2"/>
  <c r="J929" i="2"/>
  <c r="F929" i="2" s="1"/>
  <c r="Z928" i="2"/>
  <c r="Y928" i="2"/>
  <c r="W928" i="2"/>
  <c r="T928" i="2"/>
  <c r="S928" i="2"/>
  <c r="R928" i="2"/>
  <c r="Q928" i="2"/>
  <c r="O928" i="2"/>
  <c r="N928" i="2"/>
  <c r="M928" i="2"/>
  <c r="L928" i="2"/>
  <c r="K928" i="2"/>
  <c r="I928" i="2"/>
  <c r="H928" i="2"/>
  <c r="E928" i="2"/>
  <c r="D928" i="2"/>
  <c r="U927" i="2"/>
  <c r="J927" i="2"/>
  <c r="U926" i="2"/>
  <c r="J926" i="2"/>
  <c r="F926" i="2" s="1"/>
  <c r="U925" i="2"/>
  <c r="J925" i="2"/>
  <c r="F925" i="2" s="1"/>
  <c r="U924" i="2"/>
  <c r="J924" i="2"/>
  <c r="F924" i="2" s="1"/>
  <c r="U923" i="2"/>
  <c r="J923" i="2"/>
  <c r="U922" i="2"/>
  <c r="J922" i="2"/>
  <c r="F922" i="2" s="1"/>
  <c r="U921" i="2"/>
  <c r="J921" i="2"/>
  <c r="F921" i="2" s="1"/>
  <c r="U920" i="2"/>
  <c r="J920" i="2"/>
  <c r="U919" i="2"/>
  <c r="J919" i="2"/>
  <c r="F919" i="2" s="1"/>
  <c r="Z918" i="2"/>
  <c r="Y918" i="2"/>
  <c r="W918" i="2"/>
  <c r="T918" i="2"/>
  <c r="S918" i="2"/>
  <c r="R918" i="2"/>
  <c r="Q918" i="2"/>
  <c r="O918" i="2"/>
  <c r="N918" i="2"/>
  <c r="M918" i="2"/>
  <c r="L918" i="2"/>
  <c r="K918" i="2"/>
  <c r="I918" i="2"/>
  <c r="H918" i="2"/>
  <c r="E918" i="2"/>
  <c r="D918" i="2"/>
  <c r="U917" i="2"/>
  <c r="J917" i="2"/>
  <c r="F917" i="2" s="1"/>
  <c r="U916" i="2"/>
  <c r="J916" i="2"/>
  <c r="F916" i="2" s="1"/>
  <c r="U915" i="2"/>
  <c r="J915" i="2"/>
  <c r="U914" i="2"/>
  <c r="J914" i="2"/>
  <c r="F914" i="2" s="1"/>
  <c r="U913" i="2"/>
  <c r="J913" i="2"/>
  <c r="F913" i="2" s="1"/>
  <c r="U912" i="2"/>
  <c r="J912" i="2"/>
  <c r="Z911" i="2"/>
  <c r="Y911" i="2"/>
  <c r="W911" i="2"/>
  <c r="T911" i="2"/>
  <c r="S911" i="2"/>
  <c r="R911" i="2"/>
  <c r="Q911" i="2"/>
  <c r="O911" i="2"/>
  <c r="N911" i="2"/>
  <c r="M911" i="2"/>
  <c r="L911" i="2"/>
  <c r="K911" i="2"/>
  <c r="I911" i="2"/>
  <c r="H911" i="2"/>
  <c r="E911" i="2"/>
  <c r="D911" i="2"/>
  <c r="U910" i="2"/>
  <c r="J910" i="2"/>
  <c r="F910" i="2" s="1"/>
  <c r="U909" i="2"/>
  <c r="J909" i="2"/>
  <c r="F909" i="2" s="1"/>
  <c r="U908" i="2"/>
  <c r="J908" i="2"/>
  <c r="F908" i="2" s="1"/>
  <c r="U907" i="2"/>
  <c r="J907" i="2"/>
  <c r="Z906" i="2"/>
  <c r="Y906" i="2"/>
  <c r="W906" i="2"/>
  <c r="T906" i="2"/>
  <c r="S906" i="2"/>
  <c r="R906" i="2"/>
  <c r="Q906" i="2"/>
  <c r="O906" i="2"/>
  <c r="N906" i="2"/>
  <c r="M906" i="2"/>
  <c r="L906" i="2"/>
  <c r="K906" i="2"/>
  <c r="I906" i="2"/>
  <c r="H906" i="2"/>
  <c r="E906" i="2"/>
  <c r="D906" i="2"/>
  <c r="U904" i="2"/>
  <c r="J904" i="2"/>
  <c r="U903" i="2"/>
  <c r="J903" i="2"/>
  <c r="F903" i="2" s="1"/>
  <c r="U902" i="2"/>
  <c r="J902" i="2"/>
  <c r="F902" i="2" s="1"/>
  <c r="Z901" i="2"/>
  <c r="Y901" i="2"/>
  <c r="W901" i="2"/>
  <c r="T901" i="2"/>
  <c r="S901" i="2"/>
  <c r="R901" i="2"/>
  <c r="Q901" i="2"/>
  <c r="O901" i="2"/>
  <c r="N901" i="2"/>
  <c r="M901" i="2"/>
  <c r="L901" i="2"/>
  <c r="K901" i="2"/>
  <c r="I901" i="2"/>
  <c r="H901" i="2"/>
  <c r="E901" i="2"/>
  <c r="D901" i="2"/>
  <c r="U900" i="2"/>
  <c r="J900" i="2"/>
  <c r="Z899" i="2"/>
  <c r="Y899" i="2"/>
  <c r="W899" i="2"/>
  <c r="T899" i="2"/>
  <c r="S899" i="2"/>
  <c r="R899" i="2"/>
  <c r="Q899" i="2"/>
  <c r="O899" i="2"/>
  <c r="N899" i="2"/>
  <c r="M899" i="2"/>
  <c r="L899" i="2"/>
  <c r="K899" i="2"/>
  <c r="I899" i="2"/>
  <c r="H899" i="2"/>
  <c r="E899" i="2"/>
  <c r="D899" i="2"/>
  <c r="U898" i="2"/>
  <c r="J898" i="2"/>
  <c r="F898" i="2" s="1"/>
  <c r="U897" i="2"/>
  <c r="J897" i="2"/>
  <c r="F897" i="2" s="1"/>
  <c r="U896" i="2"/>
  <c r="J896" i="2"/>
  <c r="F896" i="2" s="1"/>
  <c r="U895" i="2"/>
  <c r="J895" i="2"/>
  <c r="F895" i="2" s="1"/>
  <c r="Z894" i="2"/>
  <c r="Y894" i="2"/>
  <c r="W894" i="2"/>
  <c r="T894" i="2"/>
  <c r="S894" i="2"/>
  <c r="R894" i="2"/>
  <c r="Q894" i="2"/>
  <c r="O894" i="2"/>
  <c r="N894" i="2"/>
  <c r="M894" i="2"/>
  <c r="L894" i="2"/>
  <c r="K894" i="2"/>
  <c r="I894" i="2"/>
  <c r="H894" i="2"/>
  <c r="E894" i="2"/>
  <c r="D894" i="2"/>
  <c r="U9" i="2"/>
  <c r="J9" i="2"/>
  <c r="F9" i="2" s="1"/>
  <c r="E938" i="2" l="1"/>
  <c r="W938" i="2"/>
  <c r="T1018" i="2"/>
  <c r="W1018" i="2"/>
  <c r="I1258" i="2"/>
  <c r="O938" i="2"/>
  <c r="K1018" i="2"/>
  <c r="S1258" i="2"/>
  <c r="T938" i="2"/>
  <c r="O1018" i="2"/>
  <c r="K1098" i="2"/>
  <c r="M1098" i="2"/>
  <c r="D938" i="2"/>
  <c r="R1098" i="2"/>
  <c r="M938" i="2"/>
  <c r="N1338" i="2"/>
  <c r="W1258" i="2"/>
  <c r="Y1258" i="2"/>
  <c r="Z1258" i="2"/>
  <c r="E1258" i="2"/>
  <c r="W1338" i="2"/>
  <c r="I1338" i="2"/>
  <c r="J1214" i="2"/>
  <c r="H1293" i="2"/>
  <c r="T905" i="2"/>
  <c r="J1299" i="2"/>
  <c r="Q973" i="2"/>
  <c r="V1327" i="2"/>
  <c r="X1327" i="2" s="1"/>
  <c r="J1362" i="2"/>
  <c r="J894" i="2"/>
  <c r="F894" i="2" s="1"/>
  <c r="J1158" i="2"/>
  <c r="R893" i="2"/>
  <c r="V1255" i="2"/>
  <c r="X1255" i="2" s="1"/>
  <c r="V1256" i="2"/>
  <c r="X1256" i="2" s="1"/>
  <c r="V1284" i="2"/>
  <c r="X1284" i="2" s="1"/>
  <c r="V988" i="2"/>
  <c r="X988" i="2" s="1"/>
  <c r="J991" i="2"/>
  <c r="F991" i="2" s="1"/>
  <c r="J1010" i="2"/>
  <c r="F1010" i="2" s="1"/>
  <c r="Y1053" i="2"/>
  <c r="J1066" i="2"/>
  <c r="F1066" i="2" s="1"/>
  <c r="M1065" i="2"/>
  <c r="R1065" i="2"/>
  <c r="Y1065" i="2"/>
  <c r="V1080" i="2"/>
  <c r="X1080" i="2" s="1"/>
  <c r="O1110" i="2"/>
  <c r="O1109" i="2" s="1"/>
  <c r="J1122" i="2"/>
  <c r="F1122" i="2" s="1"/>
  <c r="V1124" i="2"/>
  <c r="X1124" i="2" s="1"/>
  <c r="V1360" i="2"/>
  <c r="X1360" i="2" s="1"/>
  <c r="V1363" i="2"/>
  <c r="X1363" i="2" s="1"/>
  <c r="D893" i="2"/>
  <c r="K893" i="2"/>
  <c r="O893" i="2"/>
  <c r="T893" i="2"/>
  <c r="Q905" i="2"/>
  <c r="V924" i="2"/>
  <c r="X924" i="2" s="1"/>
  <c r="V945" i="2"/>
  <c r="X945" i="2" s="1"/>
  <c r="N950" i="2"/>
  <c r="N949" i="2" s="1"/>
  <c r="L985" i="2"/>
  <c r="E1053" i="2"/>
  <c r="L1053" i="2"/>
  <c r="W1053" i="2"/>
  <c r="D1190" i="2"/>
  <c r="D1189" i="2" s="1"/>
  <c r="K1190" i="2"/>
  <c r="K1189" i="2" s="1"/>
  <c r="O1190" i="2"/>
  <c r="O1189" i="2" s="1"/>
  <c r="T1190" i="2"/>
  <c r="T1189" i="2" s="1"/>
  <c r="V1192" i="2"/>
  <c r="X1192" i="2" s="1"/>
  <c r="V1197" i="2"/>
  <c r="X1197" i="2" s="1"/>
  <c r="V1304" i="2"/>
  <c r="X1304" i="2" s="1"/>
  <c r="V1315" i="2"/>
  <c r="X1315" i="2" s="1"/>
  <c r="J1047" i="2"/>
  <c r="F1047" i="2" s="1"/>
  <c r="V1159" i="2"/>
  <c r="X1159" i="2" s="1"/>
  <c r="M1190" i="2"/>
  <c r="M1189" i="2" s="1"/>
  <c r="R1190" i="2"/>
  <c r="R1189" i="2" s="1"/>
  <c r="Y1190" i="2"/>
  <c r="Y1189" i="2" s="1"/>
  <c r="J1199" i="2"/>
  <c r="S1190" i="2"/>
  <c r="S1189" i="2" s="1"/>
  <c r="V1273" i="2"/>
  <c r="X1273" i="2" s="1"/>
  <c r="V1348" i="2"/>
  <c r="X1348" i="2" s="1"/>
  <c r="Y950" i="2"/>
  <c r="Y949" i="2" s="1"/>
  <c r="V960" i="2"/>
  <c r="X960" i="2" s="1"/>
  <c r="V1084" i="2"/>
  <c r="X1084" i="2" s="1"/>
  <c r="M893" i="2"/>
  <c r="Y893" i="2"/>
  <c r="V916" i="2"/>
  <c r="X916" i="2" s="1"/>
  <c r="V921" i="2"/>
  <c r="X921" i="2" s="1"/>
  <c r="V941" i="2"/>
  <c r="X941" i="2" s="1"/>
  <c r="V948" i="2"/>
  <c r="X948" i="2" s="1"/>
  <c r="E973" i="2"/>
  <c r="J918" i="2"/>
  <c r="F918" i="2" s="1"/>
  <c r="V964" i="2"/>
  <c r="X964" i="2" s="1"/>
  <c r="J974" i="2"/>
  <c r="F974" i="2" s="1"/>
  <c r="V980" i="2"/>
  <c r="X980" i="2" s="1"/>
  <c r="Q1018" i="2"/>
  <c r="V1025" i="2"/>
  <c r="X1025" i="2" s="1"/>
  <c r="V1032" i="2"/>
  <c r="X1032" i="2" s="1"/>
  <c r="K1053" i="2"/>
  <c r="K1110" i="2"/>
  <c r="K1109" i="2" s="1"/>
  <c r="T1110" i="2"/>
  <c r="T1109" i="2" s="1"/>
  <c r="V1164" i="2"/>
  <c r="X1164" i="2" s="1"/>
  <c r="V1176" i="2"/>
  <c r="X1176" i="2" s="1"/>
  <c r="O1178" i="2"/>
  <c r="V1187" i="2"/>
  <c r="X1187" i="2" s="1"/>
  <c r="V1233" i="2"/>
  <c r="X1233" i="2" s="1"/>
  <c r="V1240" i="2"/>
  <c r="X1240" i="2" s="1"/>
  <c r="M1293" i="2"/>
  <c r="R1293" i="2"/>
  <c r="Y1293" i="2"/>
  <c r="F1304" i="2"/>
  <c r="V1343" i="2"/>
  <c r="X1343" i="2" s="1"/>
  <c r="V1369" i="2"/>
  <c r="X1369" i="2" s="1"/>
  <c r="T1098" i="2"/>
  <c r="Q893" i="2"/>
  <c r="V1013" i="2"/>
  <c r="X1013" i="2" s="1"/>
  <c r="V1021" i="2"/>
  <c r="X1021" i="2" s="1"/>
  <c r="V1033" i="2"/>
  <c r="X1033" i="2" s="1"/>
  <c r="H1053" i="2"/>
  <c r="V1076" i="2"/>
  <c r="X1076" i="2" s="1"/>
  <c r="Q1098" i="2"/>
  <c r="V1137" i="2"/>
  <c r="X1137" i="2" s="1"/>
  <c r="V1171" i="2"/>
  <c r="X1171" i="2" s="1"/>
  <c r="Y1213" i="2"/>
  <c r="K1270" i="2"/>
  <c r="K1269" i="2" s="1"/>
  <c r="J1311" i="2"/>
  <c r="F1311" i="2" s="1"/>
  <c r="Q1053" i="2"/>
  <c r="O1098" i="2"/>
  <c r="V925" i="2"/>
  <c r="X925" i="2" s="1"/>
  <c r="L973" i="2"/>
  <c r="J986" i="2"/>
  <c r="F986" i="2" s="1"/>
  <c r="D1030" i="2"/>
  <c r="D1029" i="2" s="1"/>
  <c r="V1045" i="2"/>
  <c r="X1045" i="2" s="1"/>
  <c r="Q1110" i="2"/>
  <c r="W1110" i="2"/>
  <c r="W1109" i="2" s="1"/>
  <c r="V1149" i="2"/>
  <c r="X1149" i="2" s="1"/>
  <c r="U1151" i="2"/>
  <c r="V1201" i="2"/>
  <c r="X1201" i="2" s="1"/>
  <c r="Q1258" i="2"/>
  <c r="Q1338" i="2"/>
  <c r="U901" i="2"/>
  <c r="V907" i="2"/>
  <c r="X907" i="2" s="1"/>
  <c r="V912" i="2"/>
  <c r="X912" i="2" s="1"/>
  <c r="E950" i="2"/>
  <c r="E949" i="2" s="1"/>
  <c r="L950" i="2"/>
  <c r="L949" i="2" s="1"/>
  <c r="Q950" i="2"/>
  <c r="W950" i="2"/>
  <c r="W949" i="2" s="1"/>
  <c r="J959" i="2"/>
  <c r="F959" i="2" s="1"/>
  <c r="J962" i="2"/>
  <c r="J979" i="2"/>
  <c r="F979" i="2" s="1"/>
  <c r="V996" i="2"/>
  <c r="X996" i="2" s="1"/>
  <c r="U998" i="2"/>
  <c r="V999" i="2"/>
  <c r="X999" i="2" s="1"/>
  <c r="V1009" i="2"/>
  <c r="X1009" i="2" s="1"/>
  <c r="J1031" i="2"/>
  <c r="F1031" i="2" s="1"/>
  <c r="M1030" i="2"/>
  <c r="M1029" i="2" s="1"/>
  <c r="R1030" i="2"/>
  <c r="R1029" i="2" s="1"/>
  <c r="Y1030" i="2"/>
  <c r="Y1029" i="2" s="1"/>
  <c r="J1039" i="2"/>
  <c r="F1039" i="2" s="1"/>
  <c r="V1041" i="2"/>
  <c r="X1041" i="2" s="1"/>
  <c r="V1044" i="2"/>
  <c r="X1044" i="2" s="1"/>
  <c r="V1057" i="2"/>
  <c r="X1057" i="2" s="1"/>
  <c r="J1071" i="2"/>
  <c r="F1071" i="2" s="1"/>
  <c r="V1073" i="2"/>
  <c r="X1073" i="2" s="1"/>
  <c r="J1078" i="2"/>
  <c r="F1078" i="2" s="1"/>
  <c r="F1080" i="2"/>
  <c r="V1087" i="2"/>
  <c r="X1087" i="2" s="1"/>
  <c r="V1091" i="2"/>
  <c r="X1091" i="2" s="1"/>
  <c r="V1105" i="2"/>
  <c r="X1105" i="2" s="1"/>
  <c r="D1133" i="2"/>
  <c r="O1133" i="2"/>
  <c r="T1133" i="2"/>
  <c r="J1139" i="2"/>
  <c r="F1139" i="2" s="1"/>
  <c r="V1144" i="2"/>
  <c r="X1144" i="2" s="1"/>
  <c r="J1146" i="2"/>
  <c r="V1148" i="2"/>
  <c r="X1148" i="2" s="1"/>
  <c r="V1155" i="2"/>
  <c r="X1155" i="2" s="1"/>
  <c r="V1165" i="2"/>
  <c r="X1165" i="2" s="1"/>
  <c r="M1178" i="2"/>
  <c r="R1178" i="2"/>
  <c r="Y1178" i="2"/>
  <c r="I1190" i="2"/>
  <c r="I1189" i="2" s="1"/>
  <c r="V1239" i="2"/>
  <c r="X1239" i="2" s="1"/>
  <c r="V1263" i="2"/>
  <c r="X1263" i="2" s="1"/>
  <c r="W1270" i="2"/>
  <c r="W1269" i="2" s="1"/>
  <c r="V1272" i="2"/>
  <c r="X1272" i="2" s="1"/>
  <c r="F1284" i="2"/>
  <c r="U1287" i="2"/>
  <c r="V1309" i="2"/>
  <c r="X1309" i="2" s="1"/>
  <c r="L1305" i="2"/>
  <c r="J1330" i="2"/>
  <c r="F1330" i="2" s="1"/>
  <c r="U1339" i="2"/>
  <c r="L1065" i="2"/>
  <c r="Q1145" i="2"/>
  <c r="I893" i="2"/>
  <c r="Z893" i="2"/>
  <c r="U918" i="2"/>
  <c r="U928" i="2"/>
  <c r="T950" i="2"/>
  <c r="T949" i="2" s="1"/>
  <c r="J967" i="2"/>
  <c r="F967" i="2" s="1"/>
  <c r="V1016" i="2"/>
  <c r="X1016" i="2" s="1"/>
  <c r="V1028" i="2"/>
  <c r="X1028" i="2" s="1"/>
  <c r="V1060" i="2"/>
  <c r="X1060" i="2" s="1"/>
  <c r="J1127" i="2"/>
  <c r="F1127" i="2" s="1"/>
  <c r="K1213" i="2"/>
  <c r="O1213" i="2"/>
  <c r="T1213" i="2"/>
  <c r="L1213" i="2"/>
  <c r="Y1225" i="2"/>
  <c r="V1232" i="2"/>
  <c r="X1232" i="2" s="1"/>
  <c r="N1270" i="2"/>
  <c r="N1269" i="2" s="1"/>
  <c r="V1296" i="2"/>
  <c r="X1296" i="2" s="1"/>
  <c r="V1316" i="2"/>
  <c r="X1316" i="2" s="1"/>
  <c r="Y1305" i="2"/>
  <c r="U1330" i="2"/>
  <c r="E1350" i="2"/>
  <c r="E1349" i="2" s="1"/>
  <c r="U1351" i="2"/>
  <c r="Q1350" i="2"/>
  <c r="W1350" i="2"/>
  <c r="W1349" i="2" s="1"/>
  <c r="S1350" i="2"/>
  <c r="S1349" i="2" s="1"/>
  <c r="F1362" i="2"/>
  <c r="V1365" i="2"/>
  <c r="X1365" i="2" s="1"/>
  <c r="V900" i="2"/>
  <c r="X900" i="2" s="1"/>
  <c r="J901" i="2"/>
  <c r="J906" i="2"/>
  <c r="F906" i="2" s="1"/>
  <c r="N985" i="2"/>
  <c r="S985" i="2"/>
  <c r="Z985" i="2"/>
  <c r="J1019" i="2"/>
  <c r="F1019" i="2" s="1"/>
  <c r="D1053" i="2"/>
  <c r="O1053" i="2"/>
  <c r="T1053" i="2"/>
  <c r="V1079" i="2"/>
  <c r="X1079" i="2" s="1"/>
  <c r="D1098" i="2"/>
  <c r="N1098" i="2"/>
  <c r="S1098" i="2"/>
  <c r="V1116" i="2"/>
  <c r="X1116" i="2" s="1"/>
  <c r="V1121" i="2"/>
  <c r="X1121" i="2" s="1"/>
  <c r="M1133" i="2"/>
  <c r="Y1133" i="2"/>
  <c r="U1139" i="2"/>
  <c r="Q1133" i="2"/>
  <c r="J1170" i="2"/>
  <c r="D1178" i="2"/>
  <c r="K1178" i="2"/>
  <c r="T1178" i="2"/>
  <c r="N1178" i="2"/>
  <c r="S1178" i="2"/>
  <c r="V1205" i="2"/>
  <c r="X1205" i="2" s="1"/>
  <c r="K1225" i="2"/>
  <c r="O1225" i="2"/>
  <c r="T1225" i="2"/>
  <c r="V1245" i="2"/>
  <c r="X1245" i="2" s="1"/>
  <c r="L1225" i="2"/>
  <c r="V1280" i="2"/>
  <c r="X1280" i="2" s="1"/>
  <c r="V1283" i="2"/>
  <c r="X1283" i="2" s="1"/>
  <c r="E1293" i="2"/>
  <c r="L1293" i="2"/>
  <c r="Q1293" i="2"/>
  <c r="V1303" i="2"/>
  <c r="X1303" i="2" s="1"/>
  <c r="V1335" i="2"/>
  <c r="X1335" i="2" s="1"/>
  <c r="F1360" i="2"/>
  <c r="J1367" i="2"/>
  <c r="F1367" i="2" s="1"/>
  <c r="E893" i="2"/>
  <c r="L893" i="2"/>
  <c r="W893" i="2"/>
  <c r="V895" i="2"/>
  <c r="X895" i="2" s="1"/>
  <c r="U899" i="2"/>
  <c r="F900" i="2"/>
  <c r="V904" i="2"/>
  <c r="X904" i="2" s="1"/>
  <c r="V908" i="2"/>
  <c r="X908" i="2" s="1"/>
  <c r="V913" i="2"/>
  <c r="X913" i="2" s="1"/>
  <c r="V919" i="2"/>
  <c r="X919" i="2" s="1"/>
  <c r="V923" i="2"/>
  <c r="X923" i="2" s="1"/>
  <c r="Y905" i="2"/>
  <c r="V955" i="2"/>
  <c r="X955" i="2" s="1"/>
  <c r="S950" i="2"/>
  <c r="S949" i="2" s="1"/>
  <c r="K973" i="2"/>
  <c r="O973" i="2"/>
  <c r="T973" i="2"/>
  <c r="V975" i="2"/>
  <c r="X975" i="2" s="1"/>
  <c r="D985" i="2"/>
  <c r="V995" i="2"/>
  <c r="X995" i="2" s="1"/>
  <c r="V1003" i="2"/>
  <c r="X1003" i="2" s="1"/>
  <c r="V1007" i="2"/>
  <c r="X1007" i="2" s="1"/>
  <c r="I1030" i="2"/>
  <c r="I1029" i="2" s="1"/>
  <c r="V1040" i="2"/>
  <c r="X1040" i="2" s="1"/>
  <c r="V1048" i="2"/>
  <c r="X1048" i="2" s="1"/>
  <c r="V1092" i="2"/>
  <c r="X1092" i="2" s="1"/>
  <c r="F1092" i="2"/>
  <c r="V1100" i="2"/>
  <c r="X1100" i="2" s="1"/>
  <c r="F1100" i="2"/>
  <c r="V1260" i="2"/>
  <c r="X1260" i="2" s="1"/>
  <c r="F1260" i="2"/>
  <c r="F1277" i="2"/>
  <c r="V1277" i="2"/>
  <c r="X1277" i="2" s="1"/>
  <c r="V1336" i="2"/>
  <c r="X1336" i="2" s="1"/>
  <c r="F1336" i="2"/>
  <c r="F1368" i="2"/>
  <c r="V1368" i="2"/>
  <c r="X1368" i="2" s="1"/>
  <c r="Y985" i="2"/>
  <c r="V1180" i="2"/>
  <c r="X1180" i="2" s="1"/>
  <c r="F1180" i="2"/>
  <c r="J930" i="2"/>
  <c r="F930" i="2" s="1"/>
  <c r="V940" i="2"/>
  <c r="X940" i="2" s="1"/>
  <c r="I950" i="2"/>
  <c r="I949" i="2" s="1"/>
  <c r="V968" i="2"/>
  <c r="X968" i="2" s="1"/>
  <c r="E985" i="2"/>
  <c r="V1012" i="2"/>
  <c r="X1012" i="2" s="1"/>
  <c r="M1018" i="2"/>
  <c r="R1018" i="2"/>
  <c r="Y1018" i="2"/>
  <c r="V1020" i="2"/>
  <c r="X1020" i="2" s="1"/>
  <c r="N1030" i="2"/>
  <c r="N1029" i="2" s="1"/>
  <c r="S1030" i="2"/>
  <c r="S1029" i="2" s="1"/>
  <c r="Z1030" i="2"/>
  <c r="Z1029" i="2" s="1"/>
  <c r="V1037" i="2"/>
  <c r="X1037" i="2" s="1"/>
  <c r="U1039" i="2"/>
  <c r="F1120" i="2"/>
  <c r="V1120" i="2"/>
  <c r="X1120" i="2" s="1"/>
  <c r="J1134" i="2"/>
  <c r="H1133" i="2"/>
  <c r="H1145" i="2"/>
  <c r="V1160" i="2"/>
  <c r="X1160" i="2" s="1"/>
  <c r="F1160" i="2"/>
  <c r="N1190" i="2"/>
  <c r="N1189" i="2" s="1"/>
  <c r="F1216" i="2"/>
  <c r="V1216" i="2"/>
  <c r="X1216" i="2" s="1"/>
  <c r="F1244" i="2"/>
  <c r="V1244" i="2"/>
  <c r="X1244" i="2" s="1"/>
  <c r="F1308" i="2"/>
  <c r="V1308" i="2"/>
  <c r="X1308" i="2" s="1"/>
  <c r="F1072" i="2"/>
  <c r="V1072" i="2"/>
  <c r="X1072" i="2" s="1"/>
  <c r="N893" i="2"/>
  <c r="S893" i="2"/>
  <c r="H905" i="2"/>
  <c r="V909" i="2"/>
  <c r="X909" i="2" s="1"/>
  <c r="V920" i="2"/>
  <c r="X920" i="2" s="1"/>
  <c r="K905" i="2"/>
  <c r="O905" i="2"/>
  <c r="U930" i="2"/>
  <c r="I938" i="2"/>
  <c r="N938" i="2"/>
  <c r="S938" i="2"/>
  <c r="Z938" i="2"/>
  <c r="O950" i="2"/>
  <c r="O949" i="2" s="1"/>
  <c r="V952" i="2"/>
  <c r="X952" i="2" s="1"/>
  <c r="H950" i="2"/>
  <c r="V961" i="2"/>
  <c r="X961" i="2" s="1"/>
  <c r="V965" i="2"/>
  <c r="X965" i="2" s="1"/>
  <c r="K950" i="2"/>
  <c r="K949" i="2" s="1"/>
  <c r="I973" i="2"/>
  <c r="Y973" i="2"/>
  <c r="J981" i="2"/>
  <c r="V983" i="2"/>
  <c r="X983" i="2" s="1"/>
  <c r="H985" i="2"/>
  <c r="Q985" i="2"/>
  <c r="V992" i="2"/>
  <c r="X992" i="2" s="1"/>
  <c r="F996" i="2"/>
  <c r="J998" i="2"/>
  <c r="F998" i="2" s="1"/>
  <c r="V1000" i="2"/>
  <c r="X1000" i="2" s="1"/>
  <c r="V1017" i="2"/>
  <c r="X1017" i="2" s="1"/>
  <c r="D1018" i="2"/>
  <c r="N1018" i="2"/>
  <c r="S1018" i="2"/>
  <c r="Z1018" i="2"/>
  <c r="V1036" i="2"/>
  <c r="X1036" i="2" s="1"/>
  <c r="J1042" i="2"/>
  <c r="F1042" i="2" s="1"/>
  <c r="K1030" i="2"/>
  <c r="K1029" i="2" s="1"/>
  <c r="O1030" i="2"/>
  <c r="O1029" i="2" s="1"/>
  <c r="T1030" i="2"/>
  <c r="T1029" i="2" s="1"/>
  <c r="V1112" i="2"/>
  <c r="X1112" i="2" s="1"/>
  <c r="F1112" i="2"/>
  <c r="V1208" i="2"/>
  <c r="X1208" i="2" s="1"/>
  <c r="F1208" i="2"/>
  <c r="V1236" i="2"/>
  <c r="X1236" i="2" s="1"/>
  <c r="F1236" i="2"/>
  <c r="I1305" i="2"/>
  <c r="V1320" i="2"/>
  <c r="X1320" i="2" s="1"/>
  <c r="F1320" i="2"/>
  <c r="V1056" i="2"/>
  <c r="X1056" i="2" s="1"/>
  <c r="J1059" i="2"/>
  <c r="F1059" i="2" s="1"/>
  <c r="I1065" i="2"/>
  <c r="V1069" i="2"/>
  <c r="X1069" i="2" s="1"/>
  <c r="V1097" i="2"/>
  <c r="X1097" i="2" s="1"/>
  <c r="V1107" i="2"/>
  <c r="X1107" i="2" s="1"/>
  <c r="V1108" i="2"/>
  <c r="X1108" i="2" s="1"/>
  <c r="M1110" i="2"/>
  <c r="M1109" i="2" s="1"/>
  <c r="R1110" i="2"/>
  <c r="R1109" i="2" s="1"/>
  <c r="Y1110" i="2"/>
  <c r="Y1109" i="2" s="1"/>
  <c r="V1117" i="2"/>
  <c r="X1117" i="2" s="1"/>
  <c r="I1133" i="2"/>
  <c r="V1136" i="2"/>
  <c r="X1136" i="2" s="1"/>
  <c r="I1145" i="2"/>
  <c r="V1156" i="2"/>
  <c r="X1156" i="2" s="1"/>
  <c r="V1188" i="2"/>
  <c r="X1188" i="2" s="1"/>
  <c r="F1192" i="2"/>
  <c r="V1200" i="2"/>
  <c r="X1200" i="2" s="1"/>
  <c r="V1204" i="2"/>
  <c r="X1204" i="2" s="1"/>
  <c r="V1217" i="2"/>
  <c r="X1217" i="2" s="1"/>
  <c r="V1220" i="2"/>
  <c r="X1220" i="2" s="1"/>
  <c r="V1224" i="2"/>
  <c r="X1224" i="2" s="1"/>
  <c r="E1225" i="2"/>
  <c r="V1228" i="2"/>
  <c r="X1228" i="2" s="1"/>
  <c r="J1231" i="2"/>
  <c r="F1231" i="2" s="1"/>
  <c r="V1235" i="2"/>
  <c r="X1235" i="2" s="1"/>
  <c r="Q1225" i="2"/>
  <c r="J1250" i="2"/>
  <c r="F1250" i="2" s="1"/>
  <c r="V1253" i="2"/>
  <c r="X1253" i="2" s="1"/>
  <c r="O1270" i="2"/>
  <c r="O1269" i="2" s="1"/>
  <c r="T1270" i="2"/>
  <c r="T1269" i="2" s="1"/>
  <c r="F1280" i="2"/>
  <c r="K1305" i="2"/>
  <c r="O1305" i="2"/>
  <c r="T1305" i="2"/>
  <c r="V1312" i="2"/>
  <c r="X1312" i="2" s="1"/>
  <c r="V1319" i="2"/>
  <c r="X1319" i="2" s="1"/>
  <c r="V1325" i="2"/>
  <c r="X1325" i="2" s="1"/>
  <c r="K1350" i="2"/>
  <c r="K1349" i="2" s="1"/>
  <c r="O1350" i="2"/>
  <c r="O1349" i="2" s="1"/>
  <c r="T1350" i="2"/>
  <c r="T1349" i="2" s="1"/>
  <c r="J1054" i="2"/>
  <c r="F1054" i="2" s="1"/>
  <c r="M1053" i="2"/>
  <c r="R1053" i="2"/>
  <c r="V1064" i="2"/>
  <c r="X1064" i="2" s="1"/>
  <c r="K1065" i="2"/>
  <c r="O1065" i="2"/>
  <c r="V1085" i="2"/>
  <c r="X1085" i="2" s="1"/>
  <c r="E1110" i="2"/>
  <c r="E1109" i="2" s="1"/>
  <c r="U1134" i="2"/>
  <c r="Z1133" i="2"/>
  <c r="U1146" i="2"/>
  <c r="O1145" i="2"/>
  <c r="T1145" i="2"/>
  <c r="J1151" i="2"/>
  <c r="V1151" i="2" s="1"/>
  <c r="X1151" i="2" s="1"/>
  <c r="V1153" i="2"/>
  <c r="X1153" i="2" s="1"/>
  <c r="E1178" i="2"/>
  <c r="U1184" i="2"/>
  <c r="V1185" i="2"/>
  <c r="X1185" i="2" s="1"/>
  <c r="W1190" i="2"/>
  <c r="W1189" i="2" s="1"/>
  <c r="E1190" i="2"/>
  <c r="E1189" i="2" s="1"/>
  <c r="U1199" i="2"/>
  <c r="V1199" i="2" s="1"/>
  <c r="X1199" i="2" s="1"/>
  <c r="D1213" i="2"/>
  <c r="M1225" i="2"/>
  <c r="R1225" i="2"/>
  <c r="J1238" i="2"/>
  <c r="F1238" i="2" s="1"/>
  <c r="I1270" i="2"/>
  <c r="I1269" i="2" s="1"/>
  <c r="S1270" i="2"/>
  <c r="S1269" i="2" s="1"/>
  <c r="Z1270" i="2"/>
  <c r="Z1269" i="2" s="1"/>
  <c r="E1270" i="2"/>
  <c r="E1269" i="2" s="1"/>
  <c r="I1293" i="2"/>
  <c r="V1297" i="2"/>
  <c r="X1297" i="2" s="1"/>
  <c r="E1305" i="2"/>
  <c r="Q1305" i="2"/>
  <c r="V1333" i="2"/>
  <c r="X1333" i="2" s="1"/>
  <c r="V1341" i="2"/>
  <c r="X1341" i="2" s="1"/>
  <c r="U1362" i="2"/>
  <c r="V1364" i="2"/>
  <c r="X1364" i="2" s="1"/>
  <c r="I1053" i="2"/>
  <c r="V1063" i="2"/>
  <c r="X1063" i="2" s="1"/>
  <c r="E1065" i="2"/>
  <c r="E1052" i="2" s="1"/>
  <c r="E1051" i="2" s="1"/>
  <c r="V1068" i="2"/>
  <c r="X1068" i="2" s="1"/>
  <c r="V1075" i="2"/>
  <c r="X1075" i="2" s="1"/>
  <c r="Q1065" i="2"/>
  <c r="T1065" i="2"/>
  <c r="J1090" i="2"/>
  <c r="F1090" i="2" s="1"/>
  <c r="V1096" i="2"/>
  <c r="X1096" i="2" s="1"/>
  <c r="D1110" i="2"/>
  <c r="D1109" i="2" s="1"/>
  <c r="J1119" i="2"/>
  <c r="F1119" i="2" s="1"/>
  <c r="N1110" i="2"/>
  <c r="N1109" i="2" s="1"/>
  <c r="S1110" i="2"/>
  <c r="S1109" i="2" s="1"/>
  <c r="V1128" i="2"/>
  <c r="X1128" i="2" s="1"/>
  <c r="E1133" i="2"/>
  <c r="V1140" i="2"/>
  <c r="X1140" i="2" s="1"/>
  <c r="V1143" i="2"/>
  <c r="X1143" i="2" s="1"/>
  <c r="E1145" i="2"/>
  <c r="V1152" i="2"/>
  <c r="X1152" i="2" s="1"/>
  <c r="V1167" i="2"/>
  <c r="X1167" i="2" s="1"/>
  <c r="Y1145" i="2"/>
  <c r="V1172" i="2"/>
  <c r="X1172" i="2" s="1"/>
  <c r="V1177" i="2"/>
  <c r="X1177" i="2" s="1"/>
  <c r="V1196" i="2"/>
  <c r="X1196" i="2" s="1"/>
  <c r="J1202" i="2"/>
  <c r="F1202" i="2" s="1"/>
  <c r="Q1213" i="2"/>
  <c r="W1213" i="2"/>
  <c r="I1225" i="2"/>
  <c r="V1229" i="2"/>
  <c r="X1229" i="2" s="1"/>
  <c r="V1247" i="2"/>
  <c r="X1247" i="2" s="1"/>
  <c r="U1250" i="2"/>
  <c r="V1251" i="2"/>
  <c r="X1251" i="2" s="1"/>
  <c r="V1252" i="2"/>
  <c r="X1252" i="2" s="1"/>
  <c r="K1258" i="2"/>
  <c r="O1258" i="2"/>
  <c r="T1258" i="2"/>
  <c r="V1268" i="2"/>
  <c r="X1268" i="2" s="1"/>
  <c r="V1276" i="2"/>
  <c r="X1276" i="2" s="1"/>
  <c r="V1288" i="2"/>
  <c r="X1288" i="2" s="1"/>
  <c r="D1293" i="2"/>
  <c r="K1293" i="2"/>
  <c r="O1293" i="2"/>
  <c r="T1293" i="2"/>
  <c r="V1300" i="2"/>
  <c r="X1300" i="2" s="1"/>
  <c r="J1306" i="2"/>
  <c r="F1306" i="2" s="1"/>
  <c r="M1305" i="2"/>
  <c r="R1305" i="2"/>
  <c r="V1313" i="2"/>
  <c r="X1313" i="2" s="1"/>
  <c r="J1318" i="2"/>
  <c r="F1318" i="2" s="1"/>
  <c r="V1324" i="2"/>
  <c r="X1324" i="2" s="1"/>
  <c r="V1332" i="2"/>
  <c r="X1332" i="2" s="1"/>
  <c r="V1340" i="2"/>
  <c r="X1340" i="2" s="1"/>
  <c r="K1338" i="2"/>
  <c r="O1338" i="2"/>
  <c r="T1338" i="2"/>
  <c r="V1352" i="2"/>
  <c r="X1352" i="2" s="1"/>
  <c r="V1356" i="2"/>
  <c r="X1356" i="2" s="1"/>
  <c r="J1359" i="2"/>
  <c r="N1350" i="2"/>
  <c r="N1349" i="2" s="1"/>
  <c r="V936" i="2"/>
  <c r="X936" i="2" s="1"/>
  <c r="F936" i="2"/>
  <c r="F932" i="2"/>
  <c r="V932" i="2"/>
  <c r="X932" i="2" s="1"/>
  <c r="L905" i="2"/>
  <c r="Q938" i="2"/>
  <c r="N905" i="2"/>
  <c r="S905" i="2"/>
  <c r="V929" i="2"/>
  <c r="X929" i="2" s="1"/>
  <c r="V931" i="2"/>
  <c r="X931" i="2" s="1"/>
  <c r="V933" i="2"/>
  <c r="X933" i="2" s="1"/>
  <c r="V935" i="2"/>
  <c r="X935" i="2" s="1"/>
  <c r="V937" i="2"/>
  <c r="X937" i="2" s="1"/>
  <c r="U939" i="2"/>
  <c r="M950" i="2"/>
  <c r="M949" i="2" s="1"/>
  <c r="R950" i="2"/>
  <c r="R949" i="2" s="1"/>
  <c r="V953" i="2"/>
  <c r="X953" i="2" s="1"/>
  <c r="V956" i="2"/>
  <c r="X956" i="2" s="1"/>
  <c r="V957" i="2"/>
  <c r="X957" i="2" s="1"/>
  <c r="U967" i="2"/>
  <c r="V969" i="2"/>
  <c r="X969" i="2" s="1"/>
  <c r="W973" i="2"/>
  <c r="V976" i="2"/>
  <c r="X976" i="2" s="1"/>
  <c r="V977" i="2"/>
  <c r="X977" i="2" s="1"/>
  <c r="V984" i="2"/>
  <c r="X984" i="2" s="1"/>
  <c r="K985" i="2"/>
  <c r="O985" i="2"/>
  <c r="T985" i="2"/>
  <c r="V987" i="2"/>
  <c r="X987" i="2" s="1"/>
  <c r="V993" i="2"/>
  <c r="X993" i="2" s="1"/>
  <c r="V997" i="2"/>
  <c r="X997" i="2" s="1"/>
  <c r="V1001" i="2"/>
  <c r="X1001" i="2" s="1"/>
  <c r="V1004" i="2"/>
  <c r="X1004" i="2" s="1"/>
  <c r="V1005" i="2"/>
  <c r="X1005" i="2" s="1"/>
  <c r="E1018" i="2"/>
  <c r="E1030" i="2"/>
  <c r="E1029" i="2" s="1"/>
  <c r="U1047" i="2"/>
  <c r="V1049" i="2"/>
  <c r="X1049" i="2" s="1"/>
  <c r="N1053" i="2"/>
  <c r="S1053" i="2"/>
  <c r="Z1053" i="2"/>
  <c r="U1061" i="2"/>
  <c r="D1065" i="2"/>
  <c r="N1065" i="2"/>
  <c r="S1065" i="2"/>
  <c r="Z1065" i="2"/>
  <c r="F1075" i="2"/>
  <c r="V1077" i="2"/>
  <c r="X1077" i="2" s="1"/>
  <c r="F1087" i="2"/>
  <c r="U1088" i="2"/>
  <c r="V1089" i="2"/>
  <c r="X1089" i="2" s="1"/>
  <c r="I1098" i="2"/>
  <c r="Z1098" i="2"/>
  <c r="F1107" i="2"/>
  <c r="I1110" i="2"/>
  <c r="I1109" i="2" s="1"/>
  <c r="Z1110" i="2"/>
  <c r="Z1109" i="2" s="1"/>
  <c r="U1122" i="2"/>
  <c r="V1123" i="2"/>
  <c r="X1123" i="2" s="1"/>
  <c r="K1133" i="2"/>
  <c r="W1133" i="2"/>
  <c r="V1135" i="2"/>
  <c r="X1135" i="2" s="1"/>
  <c r="R1133" i="2"/>
  <c r="J1141" i="2"/>
  <c r="F1141" i="2" s="1"/>
  <c r="F1143" i="2"/>
  <c r="K1145" i="2"/>
  <c r="W1145" i="2"/>
  <c r="V1147" i="2"/>
  <c r="X1147" i="2" s="1"/>
  <c r="U1158" i="2"/>
  <c r="V1158" i="2" s="1"/>
  <c r="X1158" i="2" s="1"/>
  <c r="F1159" i="2"/>
  <c r="V1161" i="2"/>
  <c r="X1161" i="2" s="1"/>
  <c r="V1163" i="2"/>
  <c r="X1163" i="2" s="1"/>
  <c r="U1170" i="2"/>
  <c r="F1171" i="2"/>
  <c r="V1173" i="2"/>
  <c r="X1173" i="2" s="1"/>
  <c r="V1175" i="2"/>
  <c r="X1175" i="2" s="1"/>
  <c r="U1179" i="2"/>
  <c r="Q1178" i="2"/>
  <c r="V1181" i="2"/>
  <c r="X1181" i="2" s="1"/>
  <c r="V1183" i="2"/>
  <c r="X1183" i="2" s="1"/>
  <c r="U1191" i="2"/>
  <c r="Q1190" i="2"/>
  <c r="V1193" i="2"/>
  <c r="X1193" i="2" s="1"/>
  <c r="V1195" i="2"/>
  <c r="X1195" i="2" s="1"/>
  <c r="U1207" i="2"/>
  <c r="V1209" i="2"/>
  <c r="X1209" i="2" s="1"/>
  <c r="I1213" i="2"/>
  <c r="M1213" i="2"/>
  <c r="R1213" i="2"/>
  <c r="U1219" i="2"/>
  <c r="U1221" i="2"/>
  <c r="D1225" i="2"/>
  <c r="J1226" i="2"/>
  <c r="N1225" i="2"/>
  <c r="S1225" i="2"/>
  <c r="Z1225" i="2"/>
  <c r="F1235" i="2"/>
  <c r="V1237" i="2"/>
  <c r="X1237" i="2" s="1"/>
  <c r="F1247" i="2"/>
  <c r="U1248" i="2"/>
  <c r="V1249" i="2"/>
  <c r="X1249" i="2" s="1"/>
  <c r="U1259" i="2"/>
  <c r="U1264" i="2"/>
  <c r="V1265" i="2"/>
  <c r="X1265" i="2" s="1"/>
  <c r="V1267" i="2"/>
  <c r="X1267" i="2" s="1"/>
  <c r="D1270" i="2"/>
  <c r="D1269" i="2" s="1"/>
  <c r="U1279" i="2"/>
  <c r="J1282" i="2"/>
  <c r="F1282" i="2" s="1"/>
  <c r="V1289" i="2"/>
  <c r="X1289" i="2" s="1"/>
  <c r="J1294" i="2"/>
  <c r="F1294" i="2" s="1"/>
  <c r="N1293" i="2"/>
  <c r="S1293" i="2"/>
  <c r="Z1293" i="2"/>
  <c r="U1301" i="2"/>
  <c r="D1305" i="2"/>
  <c r="N1305" i="2"/>
  <c r="S1305" i="2"/>
  <c r="Z1305" i="2"/>
  <c r="F1315" i="2"/>
  <c r="V1317" i="2"/>
  <c r="X1317" i="2" s="1"/>
  <c r="F1327" i="2"/>
  <c r="U1328" i="2"/>
  <c r="V1329" i="2"/>
  <c r="X1329" i="2" s="1"/>
  <c r="V1331" i="2"/>
  <c r="X1331" i="2" s="1"/>
  <c r="M1338" i="2"/>
  <c r="R1338" i="2"/>
  <c r="Y1338" i="2"/>
  <c r="M1350" i="2"/>
  <c r="M1349" i="2" s="1"/>
  <c r="R1350" i="2"/>
  <c r="R1349" i="2" s="1"/>
  <c r="Y1350" i="2"/>
  <c r="Y1349" i="2" s="1"/>
  <c r="V1355" i="2"/>
  <c r="X1355" i="2" s="1"/>
  <c r="V1361" i="2"/>
  <c r="X1361" i="2" s="1"/>
  <c r="Y1052" i="2"/>
  <c r="E905" i="2"/>
  <c r="E892" i="2" s="1"/>
  <c r="V943" i="2"/>
  <c r="X943" i="2" s="1"/>
  <c r="Y938" i="2"/>
  <c r="V947" i="2"/>
  <c r="X947" i="2" s="1"/>
  <c r="D950" i="2"/>
  <c r="D949" i="2" s="1"/>
  <c r="U951" i="2"/>
  <c r="F952" i="2"/>
  <c r="U962" i="2"/>
  <c r="V963" i="2"/>
  <c r="X963" i="2" s="1"/>
  <c r="N973" i="2"/>
  <c r="S973" i="2"/>
  <c r="Z973" i="2"/>
  <c r="U981" i="2"/>
  <c r="I985" i="2"/>
  <c r="M985" i="2"/>
  <c r="R985" i="2"/>
  <c r="F988" i="2"/>
  <c r="U991" i="2"/>
  <c r="U1008" i="2"/>
  <c r="U1010" i="2"/>
  <c r="V1011" i="2"/>
  <c r="X1011" i="2" s="1"/>
  <c r="V1015" i="2"/>
  <c r="X1015" i="2" s="1"/>
  <c r="I1018" i="2"/>
  <c r="V1023" i="2"/>
  <c r="X1023" i="2" s="1"/>
  <c r="V1035" i="2"/>
  <c r="X1035" i="2" s="1"/>
  <c r="F1040" i="2"/>
  <c r="U1042" i="2"/>
  <c r="V1043" i="2"/>
  <c r="X1043" i="2" s="1"/>
  <c r="V1055" i="2"/>
  <c r="X1055" i="2" s="1"/>
  <c r="J1061" i="2"/>
  <c r="F1061" i="2" s="1"/>
  <c r="F1063" i="2"/>
  <c r="W1065" i="2"/>
  <c r="V1067" i="2"/>
  <c r="X1067" i="2" s="1"/>
  <c r="U1078" i="2"/>
  <c r="F1079" i="2"/>
  <c r="V1081" i="2"/>
  <c r="X1081" i="2" s="1"/>
  <c r="V1083" i="2"/>
  <c r="X1083" i="2" s="1"/>
  <c r="U1090" i="2"/>
  <c r="F1091" i="2"/>
  <c r="V1093" i="2"/>
  <c r="X1093" i="2" s="1"/>
  <c r="V1095" i="2"/>
  <c r="X1095" i="2" s="1"/>
  <c r="U1099" i="2"/>
  <c r="V1101" i="2"/>
  <c r="X1101" i="2" s="1"/>
  <c r="V1103" i="2"/>
  <c r="X1103" i="2" s="1"/>
  <c r="U1111" i="2"/>
  <c r="V1113" i="2"/>
  <c r="X1113" i="2" s="1"/>
  <c r="V1115" i="2"/>
  <c r="X1115" i="2" s="1"/>
  <c r="F1124" i="2"/>
  <c r="U1127" i="2"/>
  <c r="V1129" i="2"/>
  <c r="X1129" i="2" s="1"/>
  <c r="N1133" i="2"/>
  <c r="S1133" i="2"/>
  <c r="F1136" i="2"/>
  <c r="F1140" i="2"/>
  <c r="U1141" i="2"/>
  <c r="D1145" i="2"/>
  <c r="N1145" i="2"/>
  <c r="S1145" i="2"/>
  <c r="Z1145" i="2"/>
  <c r="F1148" i="2"/>
  <c r="F1152" i="2"/>
  <c r="F1155" i="2"/>
  <c r="V1157" i="2"/>
  <c r="X1157" i="2" s="1"/>
  <c r="F1164" i="2"/>
  <c r="F1167" i="2"/>
  <c r="U1168" i="2"/>
  <c r="V1169" i="2"/>
  <c r="X1169" i="2" s="1"/>
  <c r="F1176" i="2"/>
  <c r="I1178" i="2"/>
  <c r="Z1178" i="2"/>
  <c r="F1187" i="2"/>
  <c r="Z1190" i="2"/>
  <c r="Z1189" i="2" s="1"/>
  <c r="F1196" i="2"/>
  <c r="F1200" i="2"/>
  <c r="U1202" i="2"/>
  <c r="V1203" i="2"/>
  <c r="X1203" i="2" s="1"/>
  <c r="J1207" i="2"/>
  <c r="F1214" i="2"/>
  <c r="U1214" i="2"/>
  <c r="V1214" i="2" s="1"/>
  <c r="X1214" i="2" s="1"/>
  <c r="V1215" i="2"/>
  <c r="X1215" i="2" s="1"/>
  <c r="J1219" i="2"/>
  <c r="J1221" i="2"/>
  <c r="F1221" i="2" s="1"/>
  <c r="V1223" i="2"/>
  <c r="X1223" i="2" s="1"/>
  <c r="W1225" i="2"/>
  <c r="V1227" i="2"/>
  <c r="X1227" i="2" s="1"/>
  <c r="U1238" i="2"/>
  <c r="F1239" i="2"/>
  <c r="V1241" i="2"/>
  <c r="X1241" i="2" s="1"/>
  <c r="V1243" i="2"/>
  <c r="X1243" i="2" s="1"/>
  <c r="V1257" i="2"/>
  <c r="X1257" i="2" s="1"/>
  <c r="D1258" i="2"/>
  <c r="J1259" i="2"/>
  <c r="V1261" i="2"/>
  <c r="X1261" i="2" s="1"/>
  <c r="F1268" i="2"/>
  <c r="M1270" i="2"/>
  <c r="M1269" i="2" s="1"/>
  <c r="R1270" i="2"/>
  <c r="R1269" i="2" s="1"/>
  <c r="Y1270" i="2"/>
  <c r="Y1269" i="2" s="1"/>
  <c r="V1275" i="2"/>
  <c r="X1275" i="2" s="1"/>
  <c r="J1279" i="2"/>
  <c r="V1281" i="2"/>
  <c r="X1281" i="2" s="1"/>
  <c r="V1285" i="2"/>
  <c r="X1285" i="2" s="1"/>
  <c r="F1288" i="2"/>
  <c r="W1293" i="2"/>
  <c r="V1295" i="2"/>
  <c r="X1295" i="2" s="1"/>
  <c r="J1301" i="2"/>
  <c r="F1301" i="2" s="1"/>
  <c r="F1303" i="2"/>
  <c r="W1305" i="2"/>
  <c r="V1307" i="2"/>
  <c r="X1307" i="2" s="1"/>
  <c r="U1318" i="2"/>
  <c r="F1319" i="2"/>
  <c r="V1321" i="2"/>
  <c r="X1321" i="2" s="1"/>
  <c r="V1323" i="2"/>
  <c r="X1323" i="2" s="1"/>
  <c r="F1332" i="2"/>
  <c r="F1335" i="2"/>
  <c r="V1337" i="2"/>
  <c r="X1337" i="2" s="1"/>
  <c r="D1338" i="2"/>
  <c r="F1340" i="2"/>
  <c r="F1343" i="2"/>
  <c r="U1344" i="2"/>
  <c r="V1345" i="2"/>
  <c r="X1345" i="2" s="1"/>
  <c r="V1347" i="2"/>
  <c r="X1347" i="2" s="1"/>
  <c r="D1350" i="2"/>
  <c r="D1349" i="2" s="1"/>
  <c r="F1352" i="2"/>
  <c r="F1356" i="2"/>
  <c r="F1359" i="2"/>
  <c r="U1359" i="2"/>
  <c r="W905" i="2"/>
  <c r="F943" i="2"/>
  <c r="U944" i="2"/>
  <c r="Z950" i="2"/>
  <c r="Z949" i="2" s="1"/>
  <c r="U959" i="2"/>
  <c r="H973" i="2"/>
  <c r="D973" i="2"/>
  <c r="M973" i="2"/>
  <c r="R973" i="2"/>
  <c r="U979" i="2"/>
  <c r="V979" i="2" s="1"/>
  <c r="X979" i="2" s="1"/>
  <c r="W985" i="2"/>
  <c r="V989" i="2"/>
  <c r="X989" i="2" s="1"/>
  <c r="U1019" i="2"/>
  <c r="U1024" i="2"/>
  <c r="V1027" i="2"/>
  <c r="X1027" i="2" s="1"/>
  <c r="U1031" i="2"/>
  <c r="Q1030" i="2"/>
  <c r="W1030" i="2"/>
  <c r="W1029" i="2" s="1"/>
  <c r="U1054" i="2"/>
  <c r="U1059" i="2"/>
  <c r="V1059" i="2" s="1"/>
  <c r="X1059" i="2" s="1"/>
  <c r="H1065" i="2"/>
  <c r="U1066" i="2"/>
  <c r="U1071" i="2"/>
  <c r="U1104" i="2"/>
  <c r="U1119" i="2"/>
  <c r="V1125" i="2"/>
  <c r="X1125" i="2" s="1"/>
  <c r="L1133" i="2"/>
  <c r="L1145" i="2"/>
  <c r="M1145" i="2"/>
  <c r="R1145" i="2"/>
  <c r="H1213" i="2"/>
  <c r="E1213" i="2"/>
  <c r="N1213" i="2"/>
  <c r="S1213" i="2"/>
  <c r="Z1213" i="2"/>
  <c r="H1225" i="2"/>
  <c r="U1226" i="2"/>
  <c r="U1231" i="2"/>
  <c r="U1271" i="2"/>
  <c r="Q1270" i="2"/>
  <c r="U1282" i="2"/>
  <c r="J1287" i="2"/>
  <c r="F1287" i="2" s="1"/>
  <c r="U1294" i="2"/>
  <c r="U1299" i="2"/>
  <c r="H1305" i="2"/>
  <c r="U1306" i="2"/>
  <c r="U1311" i="2"/>
  <c r="I1350" i="2"/>
  <c r="I1349" i="2" s="1"/>
  <c r="Z1350" i="2"/>
  <c r="Z1349" i="2" s="1"/>
  <c r="V1353" i="2"/>
  <c r="X1353" i="2" s="1"/>
  <c r="V1357" i="2"/>
  <c r="X1357" i="2" s="1"/>
  <c r="U1367" i="2"/>
  <c r="V896" i="2"/>
  <c r="X896" i="2" s="1"/>
  <c r="M905" i="2"/>
  <c r="R905" i="2"/>
  <c r="V897" i="2"/>
  <c r="X897" i="2" s="1"/>
  <c r="F904" i="2"/>
  <c r="U906" i="2"/>
  <c r="F907" i="2"/>
  <c r="V915" i="2"/>
  <c r="X915" i="2" s="1"/>
  <c r="F920" i="2"/>
  <c r="F923" i="2"/>
  <c r="V927" i="2"/>
  <c r="X927" i="2" s="1"/>
  <c r="U894" i="2"/>
  <c r="V894" i="2" s="1"/>
  <c r="X894" i="2" s="1"/>
  <c r="D905" i="2"/>
  <c r="U911" i="2"/>
  <c r="F912" i="2"/>
  <c r="F915" i="2"/>
  <c r="V917" i="2"/>
  <c r="X917" i="2" s="1"/>
  <c r="F927" i="2"/>
  <c r="H893" i="2"/>
  <c r="J899" i="2"/>
  <c r="V899" i="2" s="1"/>
  <c r="X899" i="2" s="1"/>
  <c r="V903" i="2"/>
  <c r="X903" i="2" s="1"/>
  <c r="J911" i="2"/>
  <c r="F911" i="2" s="1"/>
  <c r="Z905" i="2"/>
  <c r="F1299" i="2"/>
  <c r="V1298" i="2"/>
  <c r="X1298" i="2" s="1"/>
  <c r="V1302" i="2"/>
  <c r="X1302" i="2" s="1"/>
  <c r="V1310" i="2"/>
  <c r="X1310" i="2" s="1"/>
  <c r="V1314" i="2"/>
  <c r="X1314" i="2" s="1"/>
  <c r="V1322" i="2"/>
  <c r="X1322" i="2" s="1"/>
  <c r="V1326" i="2"/>
  <c r="X1326" i="2" s="1"/>
  <c r="J1328" i="2"/>
  <c r="V1334" i="2"/>
  <c r="X1334" i="2" s="1"/>
  <c r="H1338" i="2"/>
  <c r="L1338" i="2"/>
  <c r="L1292" i="2" s="1"/>
  <c r="V1342" i="2"/>
  <c r="X1342" i="2" s="1"/>
  <c r="J1344" i="2"/>
  <c r="V1346" i="2"/>
  <c r="X1346" i="2" s="1"/>
  <c r="H1350" i="2"/>
  <c r="L1350" i="2"/>
  <c r="L1349" i="2" s="1"/>
  <c r="V1354" i="2"/>
  <c r="X1354" i="2" s="1"/>
  <c r="V1358" i="2"/>
  <c r="X1358" i="2" s="1"/>
  <c r="V1366" i="2"/>
  <c r="X1366" i="2" s="1"/>
  <c r="J1339" i="2"/>
  <c r="J1351" i="2"/>
  <c r="F1355" i="2"/>
  <c r="F1363" i="2"/>
  <c r="V1218" i="2"/>
  <c r="X1218" i="2" s="1"/>
  <c r="V1222" i="2"/>
  <c r="X1222" i="2" s="1"/>
  <c r="V1230" i="2"/>
  <c r="X1230" i="2" s="1"/>
  <c r="V1234" i="2"/>
  <c r="X1234" i="2" s="1"/>
  <c r="V1242" i="2"/>
  <c r="X1242" i="2" s="1"/>
  <c r="V1246" i="2"/>
  <c r="X1246" i="2" s="1"/>
  <c r="J1248" i="2"/>
  <c r="V1254" i="2"/>
  <c r="X1254" i="2" s="1"/>
  <c r="H1258" i="2"/>
  <c r="L1258" i="2"/>
  <c r="V1262" i="2"/>
  <c r="X1262" i="2" s="1"/>
  <c r="J1264" i="2"/>
  <c r="V1266" i="2"/>
  <c r="X1266" i="2" s="1"/>
  <c r="H1270" i="2"/>
  <c r="L1270" i="2"/>
  <c r="L1269" i="2" s="1"/>
  <c r="V1274" i="2"/>
  <c r="X1274" i="2" s="1"/>
  <c r="V1278" i="2"/>
  <c r="X1278" i="2" s="1"/>
  <c r="V1286" i="2"/>
  <c r="X1286" i="2" s="1"/>
  <c r="J1271" i="2"/>
  <c r="F1215" i="2"/>
  <c r="F1223" i="2"/>
  <c r="F1251" i="2"/>
  <c r="F1255" i="2"/>
  <c r="F1263" i="2"/>
  <c r="F1275" i="2"/>
  <c r="F1283" i="2"/>
  <c r="F1151" i="2"/>
  <c r="F1199" i="2"/>
  <c r="V1138" i="2"/>
  <c r="X1138" i="2" s="1"/>
  <c r="V1142" i="2"/>
  <c r="X1142" i="2" s="1"/>
  <c r="V1150" i="2"/>
  <c r="X1150" i="2" s="1"/>
  <c r="V1154" i="2"/>
  <c r="X1154" i="2" s="1"/>
  <c r="V1162" i="2"/>
  <c r="X1162" i="2" s="1"/>
  <c r="V1166" i="2"/>
  <c r="X1166" i="2" s="1"/>
  <c r="J1168" i="2"/>
  <c r="V1174" i="2"/>
  <c r="X1174" i="2" s="1"/>
  <c r="H1178" i="2"/>
  <c r="L1178" i="2"/>
  <c r="V1182" i="2"/>
  <c r="X1182" i="2" s="1"/>
  <c r="J1184" i="2"/>
  <c r="V1186" i="2"/>
  <c r="X1186" i="2" s="1"/>
  <c r="H1190" i="2"/>
  <c r="L1190" i="2"/>
  <c r="L1189" i="2" s="1"/>
  <c r="V1194" i="2"/>
  <c r="X1194" i="2" s="1"/>
  <c r="V1198" i="2"/>
  <c r="X1198" i="2" s="1"/>
  <c r="V1206" i="2"/>
  <c r="X1206" i="2" s="1"/>
  <c r="F1146" i="2"/>
  <c r="F1158" i="2"/>
  <c r="J1179" i="2"/>
  <c r="J1191" i="2"/>
  <c r="F1203" i="2"/>
  <c r="V1058" i="2"/>
  <c r="X1058" i="2" s="1"/>
  <c r="V1062" i="2"/>
  <c r="X1062" i="2" s="1"/>
  <c r="V1070" i="2"/>
  <c r="X1070" i="2" s="1"/>
  <c r="V1074" i="2"/>
  <c r="X1074" i="2" s="1"/>
  <c r="V1082" i="2"/>
  <c r="X1082" i="2" s="1"/>
  <c r="V1086" i="2"/>
  <c r="X1086" i="2" s="1"/>
  <c r="J1088" i="2"/>
  <c r="V1094" i="2"/>
  <c r="X1094" i="2" s="1"/>
  <c r="H1098" i="2"/>
  <c r="L1098" i="2"/>
  <c r="V1102" i="2"/>
  <c r="X1102" i="2" s="1"/>
  <c r="J1104" i="2"/>
  <c r="V1106" i="2"/>
  <c r="X1106" i="2" s="1"/>
  <c r="H1110" i="2"/>
  <c r="L1110" i="2"/>
  <c r="L1109" i="2" s="1"/>
  <c r="V1114" i="2"/>
  <c r="X1114" i="2" s="1"/>
  <c r="V1118" i="2"/>
  <c r="X1118" i="2" s="1"/>
  <c r="V1126" i="2"/>
  <c r="X1126" i="2" s="1"/>
  <c r="J1099" i="2"/>
  <c r="J1111" i="2"/>
  <c r="F1111" i="2" s="1"/>
  <c r="F1123" i="2"/>
  <c r="U974" i="2"/>
  <c r="V974" i="2" s="1"/>
  <c r="X974" i="2" s="1"/>
  <c r="V978" i="2"/>
  <c r="X978" i="2" s="1"/>
  <c r="V982" i="2"/>
  <c r="X982" i="2" s="1"/>
  <c r="U986" i="2"/>
  <c r="V990" i="2"/>
  <c r="X990" i="2" s="1"/>
  <c r="V994" i="2"/>
  <c r="X994" i="2" s="1"/>
  <c r="V1002" i="2"/>
  <c r="X1002" i="2" s="1"/>
  <c r="V1006" i="2"/>
  <c r="X1006" i="2" s="1"/>
  <c r="J1008" i="2"/>
  <c r="V1014" i="2"/>
  <c r="X1014" i="2" s="1"/>
  <c r="H1018" i="2"/>
  <c r="L1018" i="2"/>
  <c r="V1022" i="2"/>
  <c r="X1022" i="2" s="1"/>
  <c r="J1024" i="2"/>
  <c r="V1026" i="2"/>
  <c r="X1026" i="2" s="1"/>
  <c r="H1030" i="2"/>
  <c r="L1030" i="2"/>
  <c r="L1029" i="2" s="1"/>
  <c r="V1034" i="2"/>
  <c r="X1034" i="2" s="1"/>
  <c r="V1038" i="2"/>
  <c r="X1038" i="2" s="1"/>
  <c r="V1046" i="2"/>
  <c r="X1046" i="2" s="1"/>
  <c r="F975" i="2"/>
  <c r="F981" i="2"/>
  <c r="F983" i="2"/>
  <c r="F987" i="2"/>
  <c r="F995" i="2"/>
  <c r="F999" i="2"/>
  <c r="F1003" i="2"/>
  <c r="F1007" i="2"/>
  <c r="F1011" i="2"/>
  <c r="F1015" i="2"/>
  <c r="F1023" i="2"/>
  <c r="F1027" i="2"/>
  <c r="F1035" i="2"/>
  <c r="F1043" i="2"/>
  <c r="V898" i="2"/>
  <c r="X898" i="2" s="1"/>
  <c r="V902" i="2"/>
  <c r="X902" i="2" s="1"/>
  <c r="I905" i="2"/>
  <c r="V910" i="2"/>
  <c r="X910" i="2" s="1"/>
  <c r="V914" i="2"/>
  <c r="X914" i="2" s="1"/>
  <c r="V922" i="2"/>
  <c r="X922" i="2" s="1"/>
  <c r="V926" i="2"/>
  <c r="X926" i="2" s="1"/>
  <c r="J928" i="2"/>
  <c r="V934" i="2"/>
  <c r="X934" i="2" s="1"/>
  <c r="H938" i="2"/>
  <c r="L938" i="2"/>
  <c r="V942" i="2"/>
  <c r="X942" i="2" s="1"/>
  <c r="J944" i="2"/>
  <c r="V946" i="2"/>
  <c r="X946" i="2" s="1"/>
  <c r="V954" i="2"/>
  <c r="X954" i="2" s="1"/>
  <c r="V958" i="2"/>
  <c r="X958" i="2" s="1"/>
  <c r="V966" i="2"/>
  <c r="X966" i="2" s="1"/>
  <c r="J939" i="2"/>
  <c r="J951" i="2"/>
  <c r="F955" i="2"/>
  <c r="F963" i="2"/>
  <c r="V9" i="2"/>
  <c r="X9" i="2" s="1"/>
  <c r="V1031" i="2" l="1"/>
  <c r="X1031" i="2" s="1"/>
  <c r="K892" i="2"/>
  <c r="V1119" i="2"/>
  <c r="X1119" i="2" s="1"/>
  <c r="T892" i="2"/>
  <c r="V918" i="2"/>
  <c r="X918" i="2" s="1"/>
  <c r="V1184" i="2"/>
  <c r="X1184" i="2" s="1"/>
  <c r="V1330" i="2"/>
  <c r="X1330" i="2" s="1"/>
  <c r="R892" i="2"/>
  <c r="R891" i="2" s="1"/>
  <c r="Z1212" i="2"/>
  <c r="Z1211" i="2" s="1"/>
  <c r="V1071" i="2"/>
  <c r="X1071" i="2" s="1"/>
  <c r="V1054" i="2"/>
  <c r="X1054" i="2" s="1"/>
  <c r="V1248" i="2"/>
  <c r="X1248" i="2" s="1"/>
  <c r="V1066" i="2"/>
  <c r="X1066" i="2" s="1"/>
  <c r="V981" i="2"/>
  <c r="X981" i="2" s="1"/>
  <c r="J1305" i="2"/>
  <c r="F1305" i="2" s="1"/>
  <c r="J1065" i="2"/>
  <c r="F1065" i="2" s="1"/>
  <c r="J893" i="2"/>
  <c r="F893" i="2" s="1"/>
  <c r="H949" i="2"/>
  <c r="J949" i="2" s="1"/>
  <c r="V1139" i="2"/>
  <c r="X1139" i="2" s="1"/>
  <c r="V1078" i="2"/>
  <c r="X1078" i="2" s="1"/>
  <c r="V1047" i="2"/>
  <c r="X1047" i="2" s="1"/>
  <c r="V1299" i="2"/>
  <c r="X1299" i="2" s="1"/>
  <c r="W1212" i="2"/>
  <c r="W1211" i="2" s="1"/>
  <c r="V1010" i="2"/>
  <c r="X1010" i="2" s="1"/>
  <c r="E1132" i="2"/>
  <c r="E1131" i="2" s="1"/>
  <c r="V962" i="2"/>
  <c r="X962" i="2" s="1"/>
  <c r="K1052" i="2"/>
  <c r="K1051" i="2" s="1"/>
  <c r="T891" i="2"/>
  <c r="V1362" i="2"/>
  <c r="X1362" i="2" s="1"/>
  <c r="V1311" i="2"/>
  <c r="X1311" i="2" s="1"/>
  <c r="W892" i="2"/>
  <c r="W891" i="2" s="1"/>
  <c r="J1053" i="2"/>
  <c r="F1053" i="2" s="1"/>
  <c r="V928" i="2"/>
  <c r="X928" i="2" s="1"/>
  <c r="V1024" i="2"/>
  <c r="X1024" i="2" s="1"/>
  <c r="D892" i="2"/>
  <c r="D891" i="2" s="1"/>
  <c r="M892" i="2"/>
  <c r="V1359" i="2"/>
  <c r="X1359" i="2" s="1"/>
  <c r="Q972" i="2"/>
  <c r="V906" i="2"/>
  <c r="X906" i="2" s="1"/>
  <c r="E1292" i="2"/>
  <c r="E1291" i="2" s="1"/>
  <c r="V1351" i="2"/>
  <c r="X1351" i="2" s="1"/>
  <c r="V1019" i="2"/>
  <c r="X1019" i="2" s="1"/>
  <c r="V991" i="2"/>
  <c r="X991" i="2" s="1"/>
  <c r="F962" i="2"/>
  <c r="Y1132" i="2"/>
  <c r="Y1131" i="2" s="1"/>
  <c r="M1052" i="2"/>
  <c r="M1051" i="2" s="1"/>
  <c r="J1213" i="2"/>
  <c r="F1213" i="2" s="1"/>
  <c r="W1052" i="2"/>
  <c r="W1051" i="2" s="1"/>
  <c r="V1238" i="2"/>
  <c r="X1238" i="2" s="1"/>
  <c r="V1090" i="2"/>
  <c r="X1090" i="2" s="1"/>
  <c r="Z972" i="2"/>
  <c r="Z971" i="2" s="1"/>
  <c r="D1052" i="2"/>
  <c r="D1051" i="2" s="1"/>
  <c r="Q892" i="2"/>
  <c r="D972" i="2"/>
  <c r="D971" i="2" s="1"/>
  <c r="S892" i="2"/>
  <c r="S891" i="2" s="1"/>
  <c r="K1212" i="2"/>
  <c r="K1211" i="2" s="1"/>
  <c r="O1132" i="2"/>
  <c r="O1131" i="2" s="1"/>
  <c r="D1132" i="2"/>
  <c r="D1131" i="2" s="1"/>
  <c r="V1122" i="2"/>
  <c r="X1122" i="2" s="1"/>
  <c r="R1052" i="2"/>
  <c r="R1051" i="2" s="1"/>
  <c r="N1212" i="2"/>
  <c r="N1211" i="2" s="1"/>
  <c r="V1328" i="2"/>
  <c r="X1328" i="2" s="1"/>
  <c r="T1212" i="2"/>
  <c r="T1211" i="2" s="1"/>
  <c r="I1292" i="2"/>
  <c r="I1291" i="2" s="1"/>
  <c r="K891" i="2"/>
  <c r="V944" i="2"/>
  <c r="X944" i="2" s="1"/>
  <c r="V1088" i="2"/>
  <c r="X1088" i="2" s="1"/>
  <c r="V1168" i="2"/>
  <c r="X1168" i="2" s="1"/>
  <c r="V1271" i="2"/>
  <c r="X1271" i="2" s="1"/>
  <c r="V1301" i="2"/>
  <c r="X1301" i="2" s="1"/>
  <c r="Y1051" i="2"/>
  <c r="M1292" i="2"/>
  <c r="R1212" i="2"/>
  <c r="R1211" i="2" s="1"/>
  <c r="V1146" i="2"/>
  <c r="X1146" i="2" s="1"/>
  <c r="V1039" i="2"/>
  <c r="X1039" i="2" s="1"/>
  <c r="R1292" i="2"/>
  <c r="R1291" i="2" s="1"/>
  <c r="V1279" i="2"/>
  <c r="X1279" i="2" s="1"/>
  <c r="Y972" i="2"/>
  <c r="Y971" i="2" s="1"/>
  <c r="V930" i="2"/>
  <c r="X930" i="2" s="1"/>
  <c r="V901" i="2"/>
  <c r="X901" i="2" s="1"/>
  <c r="J950" i="2"/>
  <c r="F950" i="2" s="1"/>
  <c r="F899" i="2"/>
  <c r="T972" i="2"/>
  <c r="T971" i="2" s="1"/>
  <c r="M1212" i="2"/>
  <c r="M1211" i="2" s="1"/>
  <c r="O972" i="2"/>
  <c r="O971" i="2" s="1"/>
  <c r="O1052" i="2"/>
  <c r="O1051" i="2" s="1"/>
  <c r="Y1212" i="2"/>
  <c r="Y1211" i="2" s="1"/>
  <c r="T1052" i="2"/>
  <c r="T1051" i="2" s="1"/>
  <c r="E972" i="2"/>
  <c r="E971" i="2" s="1"/>
  <c r="I972" i="2"/>
  <c r="I971" i="2" s="1"/>
  <c r="V1170" i="2"/>
  <c r="X1170" i="2" s="1"/>
  <c r="V951" i="2"/>
  <c r="X951" i="2" s="1"/>
  <c r="V939" i="2"/>
  <c r="X939" i="2" s="1"/>
  <c r="F1170" i="2"/>
  <c r="L1052" i="2"/>
  <c r="L1051" i="2" s="1"/>
  <c r="V1202" i="2"/>
  <c r="X1202" i="2" s="1"/>
  <c r="V1141" i="2"/>
  <c r="X1141" i="2" s="1"/>
  <c r="N972" i="2"/>
  <c r="N971" i="2" s="1"/>
  <c r="V1306" i="2"/>
  <c r="X1306" i="2" s="1"/>
  <c r="U1133" i="2"/>
  <c r="O892" i="2"/>
  <c r="O891" i="2" s="1"/>
  <c r="Z892" i="2"/>
  <c r="Z891" i="2" s="1"/>
  <c r="Q1292" i="2"/>
  <c r="Y1292" i="2"/>
  <c r="Y1291" i="2" s="1"/>
  <c r="Q1029" i="2"/>
  <c r="V986" i="2"/>
  <c r="X986" i="2" s="1"/>
  <c r="V1042" i="2"/>
  <c r="X1042" i="2" s="1"/>
  <c r="E891" i="2"/>
  <c r="F901" i="2"/>
  <c r="L1212" i="2"/>
  <c r="L1211" i="2" s="1"/>
  <c r="V1339" i="2"/>
  <c r="X1339" i="2" s="1"/>
  <c r="M1132" i="2"/>
  <c r="M1131" i="2" s="1"/>
  <c r="U973" i="2"/>
  <c r="V959" i="2"/>
  <c r="X959" i="2" s="1"/>
  <c r="V1259" i="2"/>
  <c r="X1259" i="2" s="1"/>
  <c r="I1132" i="2"/>
  <c r="I1131" i="2" s="1"/>
  <c r="V1127" i="2"/>
  <c r="X1127" i="2" s="1"/>
  <c r="U1293" i="2"/>
  <c r="V1250" i="2"/>
  <c r="X1250" i="2" s="1"/>
  <c r="O1292" i="2"/>
  <c r="O1291" i="2" s="1"/>
  <c r="V1264" i="2"/>
  <c r="X1264" i="2" s="1"/>
  <c r="V911" i="2"/>
  <c r="X911" i="2" s="1"/>
  <c r="S1212" i="2"/>
  <c r="S1211" i="2" s="1"/>
  <c r="V1221" i="2"/>
  <c r="X1221" i="2" s="1"/>
  <c r="Q1189" i="2"/>
  <c r="Q1132" i="2"/>
  <c r="U905" i="2"/>
  <c r="I1212" i="2"/>
  <c r="I1211" i="2" s="1"/>
  <c r="D1212" i="2"/>
  <c r="D1211" i="2" s="1"/>
  <c r="Z1132" i="2"/>
  <c r="Z1131" i="2" s="1"/>
  <c r="T1292" i="2"/>
  <c r="T1291" i="2" s="1"/>
  <c r="Q1212" i="2"/>
  <c r="J985" i="2"/>
  <c r="F985" i="2" s="1"/>
  <c r="V1134" i="2"/>
  <c r="X1134" i="2" s="1"/>
  <c r="Q1109" i="2"/>
  <c r="V998" i="2"/>
  <c r="X998" i="2" s="1"/>
  <c r="V1287" i="2"/>
  <c r="X1287" i="2" s="1"/>
  <c r="V1344" i="2"/>
  <c r="X1344" i="2" s="1"/>
  <c r="Q1269" i="2"/>
  <c r="R1132" i="2"/>
  <c r="R1131" i="2" s="1"/>
  <c r="V1318" i="2"/>
  <c r="X1318" i="2" s="1"/>
  <c r="V1219" i="2"/>
  <c r="X1219" i="2" s="1"/>
  <c r="Q1052" i="2"/>
  <c r="V1226" i="2"/>
  <c r="X1226" i="2" s="1"/>
  <c r="W1132" i="2"/>
  <c r="W1131" i="2" s="1"/>
  <c r="U1065" i="2"/>
  <c r="S1052" i="2"/>
  <c r="S1051" i="2" s="1"/>
  <c r="Q1349" i="2"/>
  <c r="Q949" i="2"/>
  <c r="U985" i="2"/>
  <c r="L1132" i="2"/>
  <c r="L1131" i="2" s="1"/>
  <c r="V1367" i="2"/>
  <c r="X1367" i="2" s="1"/>
  <c r="S1132" i="2"/>
  <c r="S1131" i="2" s="1"/>
  <c r="M972" i="2"/>
  <c r="M971" i="2" s="1"/>
  <c r="V967" i="2"/>
  <c r="X967" i="2" s="1"/>
  <c r="Y892" i="2"/>
  <c r="Y891" i="2" s="1"/>
  <c r="O1212" i="2"/>
  <c r="O1211" i="2" s="1"/>
  <c r="T1132" i="2"/>
  <c r="T1131" i="2" s="1"/>
  <c r="R972" i="2"/>
  <c r="R971" i="2" s="1"/>
  <c r="V1104" i="2"/>
  <c r="X1104" i="2" s="1"/>
  <c r="K1292" i="2"/>
  <c r="K1291" i="2" s="1"/>
  <c r="N892" i="2"/>
  <c r="N891" i="2" s="1"/>
  <c r="U893" i="2"/>
  <c r="V1008" i="2"/>
  <c r="X1008" i="2" s="1"/>
  <c r="K972" i="2"/>
  <c r="K971" i="2" s="1"/>
  <c r="U1053" i="2"/>
  <c r="V1282" i="2"/>
  <c r="X1282" i="2" s="1"/>
  <c r="J1293" i="2"/>
  <c r="F1293" i="2" s="1"/>
  <c r="E1212" i="2"/>
  <c r="E1211" i="2" s="1"/>
  <c r="J973" i="2"/>
  <c r="F973" i="2" s="1"/>
  <c r="L892" i="2"/>
  <c r="L891" i="2" s="1"/>
  <c r="I1052" i="2"/>
  <c r="I1051" i="2" s="1"/>
  <c r="U1145" i="2"/>
  <c r="J1225" i="2"/>
  <c r="F1225" i="2" s="1"/>
  <c r="U1305" i="2"/>
  <c r="V1305" i="2" s="1"/>
  <c r="X1305" i="2" s="1"/>
  <c r="M891" i="2"/>
  <c r="S972" i="2"/>
  <c r="S971" i="2" s="1"/>
  <c r="D1292" i="2"/>
  <c r="D1291" i="2" s="1"/>
  <c r="N1292" i="2"/>
  <c r="N1291" i="2" s="1"/>
  <c r="K1132" i="2"/>
  <c r="K1131" i="2" s="1"/>
  <c r="N1052" i="2"/>
  <c r="N1051" i="2" s="1"/>
  <c r="U950" i="2"/>
  <c r="V1111" i="2"/>
  <c r="X1111" i="2" s="1"/>
  <c r="V1061" i="2"/>
  <c r="X1061" i="2" s="1"/>
  <c r="V1191" i="2"/>
  <c r="X1191" i="2" s="1"/>
  <c r="F1226" i="2"/>
  <c r="F1344" i="2"/>
  <c r="V1207" i="2"/>
  <c r="X1207" i="2" s="1"/>
  <c r="J1145" i="2"/>
  <c r="F1145" i="2" s="1"/>
  <c r="U1018" i="2"/>
  <c r="V1099" i="2"/>
  <c r="X1099" i="2" s="1"/>
  <c r="V1179" i="2"/>
  <c r="X1179" i="2" s="1"/>
  <c r="F1134" i="2"/>
  <c r="U1213" i="2"/>
  <c r="V1231" i="2"/>
  <c r="X1231" i="2" s="1"/>
  <c r="M1291" i="2"/>
  <c r="U1225" i="2"/>
  <c r="J1133" i="2"/>
  <c r="F1133" i="2" s="1"/>
  <c r="F939" i="2"/>
  <c r="F944" i="2"/>
  <c r="F1179" i="2"/>
  <c r="F1184" i="2"/>
  <c r="F1264" i="2"/>
  <c r="U1338" i="2"/>
  <c r="S1292" i="2"/>
  <c r="S1291" i="2" s="1"/>
  <c r="Z1052" i="2"/>
  <c r="Z1051" i="2" s="1"/>
  <c r="U1098" i="2"/>
  <c r="N1132" i="2"/>
  <c r="N1131" i="2" s="1"/>
  <c r="Z1292" i="2"/>
  <c r="Z1291" i="2" s="1"/>
  <c r="F1279" i="2"/>
  <c r="F1219" i="2"/>
  <c r="V1294" i="2"/>
  <c r="X1294" i="2" s="1"/>
  <c r="F1259" i="2"/>
  <c r="W972" i="2"/>
  <c r="W971" i="2" s="1"/>
  <c r="W1292" i="2"/>
  <c r="W1291" i="2" s="1"/>
  <c r="F1207" i="2"/>
  <c r="F928" i="2"/>
  <c r="J1338" i="2"/>
  <c r="H1292" i="2"/>
  <c r="J1350" i="2"/>
  <c r="F1350" i="2" s="1"/>
  <c r="H1349" i="2"/>
  <c r="F1339" i="2"/>
  <c r="L1291" i="2"/>
  <c r="U1350" i="2"/>
  <c r="F1328" i="2"/>
  <c r="F1351" i="2"/>
  <c r="J1258" i="2"/>
  <c r="F1258" i="2" s="1"/>
  <c r="H1212" i="2"/>
  <c r="U1270" i="2"/>
  <c r="F1271" i="2"/>
  <c r="F1248" i="2"/>
  <c r="U1258" i="2"/>
  <c r="J1270" i="2"/>
  <c r="F1270" i="2" s="1"/>
  <c r="H1269" i="2"/>
  <c r="J1178" i="2"/>
  <c r="H1132" i="2"/>
  <c r="J1190" i="2"/>
  <c r="F1190" i="2" s="1"/>
  <c r="H1189" i="2"/>
  <c r="F1168" i="2"/>
  <c r="U1190" i="2"/>
  <c r="F1191" i="2"/>
  <c r="U1178" i="2"/>
  <c r="J1098" i="2"/>
  <c r="H1052" i="2"/>
  <c r="J1110" i="2"/>
  <c r="H1109" i="2"/>
  <c r="F1099" i="2"/>
  <c r="F1104" i="2"/>
  <c r="U1110" i="2"/>
  <c r="F1088" i="2"/>
  <c r="J1018" i="2"/>
  <c r="J1030" i="2"/>
  <c r="H1029" i="2"/>
  <c r="L972" i="2"/>
  <c r="L971" i="2" s="1"/>
  <c r="H972" i="2"/>
  <c r="U1030" i="2"/>
  <c r="F1024" i="2"/>
  <c r="F1008" i="2"/>
  <c r="J938" i="2"/>
  <c r="H892" i="2"/>
  <c r="I892" i="2"/>
  <c r="I891" i="2" s="1"/>
  <c r="F951" i="2"/>
  <c r="J905" i="2"/>
  <c r="U938" i="2"/>
  <c r="U889" i="2"/>
  <c r="J889" i="2"/>
  <c r="F889" i="2" s="1"/>
  <c r="U888" i="2"/>
  <c r="J888" i="2"/>
  <c r="F888" i="2" s="1"/>
  <c r="Z887" i="2"/>
  <c r="Y887" i="2"/>
  <c r="W887" i="2"/>
  <c r="T887" i="2"/>
  <c r="S887" i="2"/>
  <c r="R887" i="2"/>
  <c r="Q887" i="2"/>
  <c r="O887" i="2"/>
  <c r="N887" i="2"/>
  <c r="M887" i="2"/>
  <c r="L887" i="2"/>
  <c r="K887" i="2"/>
  <c r="I887" i="2"/>
  <c r="H887" i="2"/>
  <c r="E887" i="2"/>
  <c r="D887" i="2"/>
  <c r="U886" i="2"/>
  <c r="J886" i="2"/>
  <c r="F886" i="2" s="1"/>
  <c r="U885" i="2"/>
  <c r="J885" i="2"/>
  <c r="F885" i="2" s="1"/>
  <c r="U884" i="2"/>
  <c r="J884" i="2"/>
  <c r="U883" i="2"/>
  <c r="J883" i="2"/>
  <c r="Z882" i="2"/>
  <c r="Y882" i="2"/>
  <c r="W882" i="2"/>
  <c r="T882" i="2"/>
  <c r="S882" i="2"/>
  <c r="R882" i="2"/>
  <c r="Q882" i="2"/>
  <c r="O882" i="2"/>
  <c r="N882" i="2"/>
  <c r="M882" i="2"/>
  <c r="L882" i="2"/>
  <c r="K882" i="2"/>
  <c r="I882" i="2"/>
  <c r="H882" i="2"/>
  <c r="E882" i="2"/>
  <c r="D882" i="2"/>
  <c r="U881" i="2"/>
  <c r="J881" i="2"/>
  <c r="F881" i="2" s="1"/>
  <c r="U880" i="2"/>
  <c r="J880" i="2"/>
  <c r="F880" i="2" s="1"/>
  <c r="Z879" i="2"/>
  <c r="Y879" i="2"/>
  <c r="W879" i="2"/>
  <c r="T879" i="2"/>
  <c r="S879" i="2"/>
  <c r="R879" i="2"/>
  <c r="Q879" i="2"/>
  <c r="O879" i="2"/>
  <c r="N879" i="2"/>
  <c r="M879" i="2"/>
  <c r="L879" i="2"/>
  <c r="K879" i="2"/>
  <c r="I879" i="2"/>
  <c r="H879" i="2"/>
  <c r="E879" i="2"/>
  <c r="D879" i="2"/>
  <c r="U878" i="2"/>
  <c r="J878" i="2"/>
  <c r="F878" i="2" s="1"/>
  <c r="U877" i="2"/>
  <c r="J877" i="2"/>
  <c r="F877" i="2" s="1"/>
  <c r="U876" i="2"/>
  <c r="J876" i="2"/>
  <c r="F876" i="2" s="1"/>
  <c r="U875" i="2"/>
  <c r="J875" i="2"/>
  <c r="U874" i="2"/>
  <c r="J874" i="2"/>
  <c r="F874" i="2" s="1"/>
  <c r="U873" i="2"/>
  <c r="J873" i="2"/>
  <c r="F873" i="2" s="1"/>
  <c r="U872" i="2"/>
  <c r="J872" i="2"/>
  <c r="Z871" i="2"/>
  <c r="Y871" i="2"/>
  <c r="W871" i="2"/>
  <c r="T871" i="2"/>
  <c r="S871" i="2"/>
  <c r="R871" i="2"/>
  <c r="Q871" i="2"/>
  <c r="O871" i="2"/>
  <c r="N871" i="2"/>
  <c r="M871" i="2"/>
  <c r="L871" i="2"/>
  <c r="K871" i="2"/>
  <c r="I871" i="2"/>
  <c r="H871" i="2"/>
  <c r="E871" i="2"/>
  <c r="D871" i="2"/>
  <c r="U868" i="2"/>
  <c r="J868" i="2"/>
  <c r="F868" i="2" s="1"/>
  <c r="U867" i="2"/>
  <c r="J867" i="2"/>
  <c r="U866" i="2"/>
  <c r="J866" i="2"/>
  <c r="F866" i="2" s="1"/>
  <c r="U865" i="2"/>
  <c r="J865" i="2"/>
  <c r="F865" i="2" s="1"/>
  <c r="Z864" i="2"/>
  <c r="Y864" i="2"/>
  <c r="W864" i="2"/>
  <c r="T864" i="2"/>
  <c r="S864" i="2"/>
  <c r="R864" i="2"/>
  <c r="Q864" i="2"/>
  <c r="O864" i="2"/>
  <c r="N864" i="2"/>
  <c r="M864" i="2"/>
  <c r="L864" i="2"/>
  <c r="K864" i="2"/>
  <c r="I864" i="2"/>
  <c r="H864" i="2"/>
  <c r="E864" i="2"/>
  <c r="D864" i="2"/>
  <c r="U863" i="2"/>
  <c r="J863" i="2"/>
  <c r="U862" i="2"/>
  <c r="J862" i="2"/>
  <c r="F862" i="2" s="1"/>
  <c r="U861" i="2"/>
  <c r="J861" i="2"/>
  <c r="F861" i="2" s="1"/>
  <c r="U860" i="2"/>
  <c r="J860" i="2"/>
  <c r="F860" i="2" s="1"/>
  <c r="Z859" i="2"/>
  <c r="Y859" i="2"/>
  <c r="W859" i="2"/>
  <c r="W858" i="2" s="1"/>
  <c r="T859" i="2"/>
  <c r="T858" i="2" s="1"/>
  <c r="S859" i="2"/>
  <c r="S858" i="2" s="1"/>
  <c r="R859" i="2"/>
  <c r="Q859" i="2"/>
  <c r="O859" i="2"/>
  <c r="N859" i="2"/>
  <c r="M859" i="2"/>
  <c r="L859" i="2"/>
  <c r="K859" i="2"/>
  <c r="I859" i="2"/>
  <c r="H859" i="2"/>
  <c r="E859" i="2"/>
  <c r="D859" i="2"/>
  <c r="U857" i="2"/>
  <c r="J857" i="2"/>
  <c r="F857" i="2" s="1"/>
  <c r="U856" i="2"/>
  <c r="J856" i="2"/>
  <c r="F856" i="2" s="1"/>
  <c r="U855" i="2"/>
  <c r="J855" i="2"/>
  <c r="F855" i="2" s="1"/>
  <c r="U854" i="2"/>
  <c r="J854" i="2"/>
  <c r="F854" i="2" s="1"/>
  <c r="U853" i="2"/>
  <c r="J853" i="2"/>
  <c r="F853" i="2" s="1"/>
  <c r="U852" i="2"/>
  <c r="J852" i="2"/>
  <c r="U851" i="2"/>
  <c r="J851" i="2"/>
  <c r="F851" i="2" s="1"/>
  <c r="Z850" i="2"/>
  <c r="Y850" i="2"/>
  <c r="W850" i="2"/>
  <c r="T850" i="2"/>
  <c r="S850" i="2"/>
  <c r="R850" i="2"/>
  <c r="Q850" i="2"/>
  <c r="O850" i="2"/>
  <c r="N850" i="2"/>
  <c r="M850" i="2"/>
  <c r="L850" i="2"/>
  <c r="K850" i="2"/>
  <c r="I850" i="2"/>
  <c r="H850" i="2"/>
  <c r="E850" i="2"/>
  <c r="D850" i="2"/>
  <c r="U849" i="2"/>
  <c r="J849" i="2"/>
  <c r="F849" i="2" s="1"/>
  <c r="Z848" i="2"/>
  <c r="Y848" i="2"/>
  <c r="W848" i="2"/>
  <c r="T848" i="2"/>
  <c r="S848" i="2"/>
  <c r="R848" i="2"/>
  <c r="Q848" i="2"/>
  <c r="O848" i="2"/>
  <c r="N848" i="2"/>
  <c r="M848" i="2"/>
  <c r="L848" i="2"/>
  <c r="K848" i="2"/>
  <c r="I848" i="2"/>
  <c r="H848" i="2"/>
  <c r="E848" i="2"/>
  <c r="D848" i="2"/>
  <c r="U847" i="2"/>
  <c r="J847" i="2"/>
  <c r="U846" i="2"/>
  <c r="J846" i="2"/>
  <c r="F846" i="2" s="1"/>
  <c r="U845" i="2"/>
  <c r="J845" i="2"/>
  <c r="F845" i="2" s="1"/>
  <c r="U844" i="2"/>
  <c r="J844" i="2"/>
  <c r="F844" i="2" s="1"/>
  <c r="U843" i="2"/>
  <c r="J843" i="2"/>
  <c r="U842" i="2"/>
  <c r="J842" i="2"/>
  <c r="F842" i="2" s="1"/>
  <c r="U841" i="2"/>
  <c r="J841" i="2"/>
  <c r="F841" i="2" s="1"/>
  <c r="U840" i="2"/>
  <c r="J840" i="2"/>
  <c r="F840" i="2" s="1"/>
  <c r="U839" i="2"/>
  <c r="J839" i="2"/>
  <c r="F839" i="2" s="1"/>
  <c r="Z838" i="2"/>
  <c r="Y838" i="2"/>
  <c r="W838" i="2"/>
  <c r="T838" i="2"/>
  <c r="S838" i="2"/>
  <c r="R838" i="2"/>
  <c r="Q838" i="2"/>
  <c r="O838" i="2"/>
  <c r="N838" i="2"/>
  <c r="M838" i="2"/>
  <c r="L838" i="2"/>
  <c r="K838" i="2"/>
  <c r="I838" i="2"/>
  <c r="H838" i="2"/>
  <c r="E838" i="2"/>
  <c r="D838" i="2"/>
  <c r="U837" i="2"/>
  <c r="J837" i="2"/>
  <c r="F837" i="2" s="1"/>
  <c r="U836" i="2"/>
  <c r="J836" i="2"/>
  <c r="F836" i="2" s="1"/>
  <c r="U835" i="2"/>
  <c r="J835" i="2"/>
  <c r="U834" i="2"/>
  <c r="J834" i="2"/>
  <c r="F834" i="2" s="1"/>
  <c r="U833" i="2"/>
  <c r="J833" i="2"/>
  <c r="F833" i="2" s="1"/>
  <c r="U832" i="2"/>
  <c r="J832" i="2"/>
  <c r="F832" i="2" s="1"/>
  <c r="Z831" i="2"/>
  <c r="Y831" i="2"/>
  <c r="W831" i="2"/>
  <c r="T831" i="2"/>
  <c r="S831" i="2"/>
  <c r="R831" i="2"/>
  <c r="Q831" i="2"/>
  <c r="O831" i="2"/>
  <c r="N831" i="2"/>
  <c r="M831" i="2"/>
  <c r="L831" i="2"/>
  <c r="K831" i="2"/>
  <c r="I831" i="2"/>
  <c r="H831" i="2"/>
  <c r="E831" i="2"/>
  <c r="D831" i="2"/>
  <c r="U830" i="2"/>
  <c r="J830" i="2"/>
  <c r="F830" i="2" s="1"/>
  <c r="U829" i="2"/>
  <c r="J829" i="2"/>
  <c r="F829" i="2" s="1"/>
  <c r="U828" i="2"/>
  <c r="J828" i="2"/>
  <c r="F828" i="2" s="1"/>
  <c r="U827" i="2"/>
  <c r="J827" i="2"/>
  <c r="Z826" i="2"/>
  <c r="Y826" i="2"/>
  <c r="W826" i="2"/>
  <c r="T826" i="2"/>
  <c r="S826" i="2"/>
  <c r="R826" i="2"/>
  <c r="Q826" i="2"/>
  <c r="O826" i="2"/>
  <c r="N826" i="2"/>
  <c r="M826" i="2"/>
  <c r="L826" i="2"/>
  <c r="K826" i="2"/>
  <c r="I826" i="2"/>
  <c r="H826" i="2"/>
  <c r="E826" i="2"/>
  <c r="D826" i="2"/>
  <c r="U824" i="2"/>
  <c r="J824" i="2"/>
  <c r="F824" i="2" s="1"/>
  <c r="U823" i="2"/>
  <c r="J823" i="2"/>
  <c r="F823" i="2" s="1"/>
  <c r="U822" i="2"/>
  <c r="J822" i="2"/>
  <c r="F822" i="2" s="1"/>
  <c r="Z821" i="2"/>
  <c r="Y821" i="2"/>
  <c r="W821" i="2"/>
  <c r="T821" i="2"/>
  <c r="S821" i="2"/>
  <c r="R821" i="2"/>
  <c r="Q821" i="2"/>
  <c r="O821" i="2"/>
  <c r="N821" i="2"/>
  <c r="M821" i="2"/>
  <c r="L821" i="2"/>
  <c r="K821" i="2"/>
  <c r="I821" i="2"/>
  <c r="H821" i="2"/>
  <c r="E821" i="2"/>
  <c r="D821" i="2"/>
  <c r="U820" i="2"/>
  <c r="J820" i="2"/>
  <c r="F820" i="2" s="1"/>
  <c r="Z819" i="2"/>
  <c r="Y819" i="2"/>
  <c r="W819" i="2"/>
  <c r="T819" i="2"/>
  <c r="S819" i="2"/>
  <c r="R819" i="2"/>
  <c r="Q819" i="2"/>
  <c r="O819" i="2"/>
  <c r="N819" i="2"/>
  <c r="M819" i="2"/>
  <c r="L819" i="2"/>
  <c r="K819" i="2"/>
  <c r="I819" i="2"/>
  <c r="H819" i="2"/>
  <c r="E819" i="2"/>
  <c r="D819" i="2"/>
  <c r="U818" i="2"/>
  <c r="J818" i="2"/>
  <c r="F818" i="2" s="1"/>
  <c r="U817" i="2"/>
  <c r="J817" i="2"/>
  <c r="F817" i="2" s="1"/>
  <c r="U816" i="2"/>
  <c r="J816" i="2"/>
  <c r="F816" i="2" s="1"/>
  <c r="U815" i="2"/>
  <c r="J815" i="2"/>
  <c r="F815" i="2" s="1"/>
  <c r="Z814" i="2"/>
  <c r="Y814" i="2"/>
  <c r="W814" i="2"/>
  <c r="T814" i="2"/>
  <c r="S814" i="2"/>
  <c r="R814" i="2"/>
  <c r="Q814" i="2"/>
  <c r="O814" i="2"/>
  <c r="N814" i="2"/>
  <c r="M814" i="2"/>
  <c r="L814" i="2"/>
  <c r="K814" i="2"/>
  <c r="I814" i="2"/>
  <c r="H814" i="2"/>
  <c r="E814" i="2"/>
  <c r="D814" i="2"/>
  <c r="U809" i="2"/>
  <c r="J809" i="2"/>
  <c r="F809" i="2" s="1"/>
  <c r="U808" i="2"/>
  <c r="J808" i="2"/>
  <c r="F808" i="2" s="1"/>
  <c r="Z807" i="2"/>
  <c r="Y807" i="2"/>
  <c r="W807" i="2"/>
  <c r="T807" i="2"/>
  <c r="S807" i="2"/>
  <c r="R807" i="2"/>
  <c r="Q807" i="2"/>
  <c r="O807" i="2"/>
  <c r="N807" i="2"/>
  <c r="M807" i="2"/>
  <c r="L807" i="2"/>
  <c r="K807" i="2"/>
  <c r="I807" i="2"/>
  <c r="H807" i="2"/>
  <c r="E807" i="2"/>
  <c r="D807" i="2"/>
  <c r="U806" i="2"/>
  <c r="J806" i="2"/>
  <c r="F806" i="2" s="1"/>
  <c r="U805" i="2"/>
  <c r="J805" i="2"/>
  <c r="F805" i="2" s="1"/>
  <c r="U804" i="2"/>
  <c r="J804" i="2"/>
  <c r="F804" i="2" s="1"/>
  <c r="U803" i="2"/>
  <c r="J803" i="2"/>
  <c r="Z802" i="2"/>
  <c r="Y802" i="2"/>
  <c r="W802" i="2"/>
  <c r="T802" i="2"/>
  <c r="S802" i="2"/>
  <c r="R802" i="2"/>
  <c r="Q802" i="2"/>
  <c r="O802" i="2"/>
  <c r="N802" i="2"/>
  <c r="M802" i="2"/>
  <c r="L802" i="2"/>
  <c r="K802" i="2"/>
  <c r="I802" i="2"/>
  <c r="H802" i="2"/>
  <c r="E802" i="2"/>
  <c r="D802" i="2"/>
  <c r="U801" i="2"/>
  <c r="J801" i="2"/>
  <c r="F801" i="2" s="1"/>
  <c r="U800" i="2"/>
  <c r="J800" i="2"/>
  <c r="F800" i="2" s="1"/>
  <c r="Z799" i="2"/>
  <c r="Y799" i="2"/>
  <c r="W799" i="2"/>
  <c r="T799" i="2"/>
  <c r="S799" i="2"/>
  <c r="R799" i="2"/>
  <c r="Q799" i="2"/>
  <c r="O799" i="2"/>
  <c r="N799" i="2"/>
  <c r="M799" i="2"/>
  <c r="L799" i="2"/>
  <c r="K799" i="2"/>
  <c r="I799" i="2"/>
  <c r="H799" i="2"/>
  <c r="E799" i="2"/>
  <c r="D799" i="2"/>
  <c r="U798" i="2"/>
  <c r="J798" i="2"/>
  <c r="F798" i="2" s="1"/>
  <c r="U797" i="2"/>
  <c r="J797" i="2"/>
  <c r="F797" i="2" s="1"/>
  <c r="U796" i="2"/>
  <c r="J796" i="2"/>
  <c r="F796" i="2" s="1"/>
  <c r="U795" i="2"/>
  <c r="J795" i="2"/>
  <c r="U794" i="2"/>
  <c r="J794" i="2"/>
  <c r="F794" i="2" s="1"/>
  <c r="U793" i="2"/>
  <c r="J793" i="2"/>
  <c r="F793" i="2" s="1"/>
  <c r="U792" i="2"/>
  <c r="J792" i="2"/>
  <c r="Z791" i="2"/>
  <c r="Y791" i="2"/>
  <c r="W791" i="2"/>
  <c r="T791" i="2"/>
  <c r="S791" i="2"/>
  <c r="R791" i="2"/>
  <c r="Q791" i="2"/>
  <c r="O791" i="2"/>
  <c r="N791" i="2"/>
  <c r="M791" i="2"/>
  <c r="L791" i="2"/>
  <c r="K791" i="2"/>
  <c r="I791" i="2"/>
  <c r="H791" i="2"/>
  <c r="E791" i="2"/>
  <c r="D791" i="2"/>
  <c r="U788" i="2"/>
  <c r="J788" i="2"/>
  <c r="F788" i="2" s="1"/>
  <c r="U787" i="2"/>
  <c r="J787" i="2"/>
  <c r="U786" i="2"/>
  <c r="J786" i="2"/>
  <c r="U785" i="2"/>
  <c r="J785" i="2"/>
  <c r="F785" i="2" s="1"/>
  <c r="Z784" i="2"/>
  <c r="Y784" i="2"/>
  <c r="W784" i="2"/>
  <c r="T784" i="2"/>
  <c r="S784" i="2"/>
  <c r="R784" i="2"/>
  <c r="Q784" i="2"/>
  <c r="O784" i="2"/>
  <c r="N784" i="2"/>
  <c r="M784" i="2"/>
  <c r="L784" i="2"/>
  <c r="K784" i="2"/>
  <c r="I784" i="2"/>
  <c r="H784" i="2"/>
  <c r="E784" i="2"/>
  <c r="D784" i="2"/>
  <c r="U783" i="2"/>
  <c r="J783" i="2"/>
  <c r="U782" i="2"/>
  <c r="J782" i="2"/>
  <c r="F782" i="2" s="1"/>
  <c r="U781" i="2"/>
  <c r="J781" i="2"/>
  <c r="F781" i="2" s="1"/>
  <c r="U780" i="2"/>
  <c r="J780" i="2"/>
  <c r="F780" i="2" s="1"/>
  <c r="Z779" i="2"/>
  <c r="Y779" i="2"/>
  <c r="W779" i="2"/>
  <c r="T779" i="2"/>
  <c r="S779" i="2"/>
  <c r="R779" i="2"/>
  <c r="Q779" i="2"/>
  <c r="O779" i="2"/>
  <c r="N779" i="2"/>
  <c r="M779" i="2"/>
  <c r="L779" i="2"/>
  <c r="K779" i="2"/>
  <c r="I779" i="2"/>
  <c r="H779" i="2"/>
  <c r="E779" i="2"/>
  <c r="D779" i="2"/>
  <c r="U777" i="2"/>
  <c r="J777" i="2"/>
  <c r="F777" i="2" s="1"/>
  <c r="U776" i="2"/>
  <c r="J776" i="2"/>
  <c r="U775" i="2"/>
  <c r="J775" i="2"/>
  <c r="U774" i="2"/>
  <c r="J774" i="2"/>
  <c r="F774" i="2" s="1"/>
  <c r="U773" i="2"/>
  <c r="J773" i="2"/>
  <c r="F773" i="2" s="1"/>
  <c r="U772" i="2"/>
  <c r="J772" i="2"/>
  <c r="F772" i="2" s="1"/>
  <c r="U771" i="2"/>
  <c r="J771" i="2"/>
  <c r="Z770" i="2"/>
  <c r="Y770" i="2"/>
  <c r="W770" i="2"/>
  <c r="T770" i="2"/>
  <c r="S770" i="2"/>
  <c r="R770" i="2"/>
  <c r="Q770" i="2"/>
  <c r="O770" i="2"/>
  <c r="N770" i="2"/>
  <c r="M770" i="2"/>
  <c r="L770" i="2"/>
  <c r="K770" i="2"/>
  <c r="I770" i="2"/>
  <c r="H770" i="2"/>
  <c r="E770" i="2"/>
  <c r="D770" i="2"/>
  <c r="U769" i="2"/>
  <c r="J769" i="2"/>
  <c r="F769" i="2" s="1"/>
  <c r="Z768" i="2"/>
  <c r="Y768" i="2"/>
  <c r="W768" i="2"/>
  <c r="T768" i="2"/>
  <c r="S768" i="2"/>
  <c r="R768" i="2"/>
  <c r="Q768" i="2"/>
  <c r="O768" i="2"/>
  <c r="N768" i="2"/>
  <c r="M768" i="2"/>
  <c r="L768" i="2"/>
  <c r="K768" i="2"/>
  <c r="I768" i="2"/>
  <c r="H768" i="2"/>
  <c r="E768" i="2"/>
  <c r="D768" i="2"/>
  <c r="U767" i="2"/>
  <c r="J767" i="2"/>
  <c r="F767" i="2" s="1"/>
  <c r="U766" i="2"/>
  <c r="J766" i="2"/>
  <c r="F766" i="2" s="1"/>
  <c r="U765" i="2"/>
  <c r="J765" i="2"/>
  <c r="F765" i="2" s="1"/>
  <c r="U764" i="2"/>
  <c r="J764" i="2"/>
  <c r="U763" i="2"/>
  <c r="J763" i="2"/>
  <c r="U762" i="2"/>
  <c r="J762" i="2"/>
  <c r="F762" i="2" s="1"/>
  <c r="U761" i="2"/>
  <c r="J761" i="2"/>
  <c r="F761" i="2" s="1"/>
  <c r="U760" i="2"/>
  <c r="J760" i="2"/>
  <c r="U759" i="2"/>
  <c r="J759" i="2"/>
  <c r="F759" i="2" s="1"/>
  <c r="Z758" i="2"/>
  <c r="Y758" i="2"/>
  <c r="W758" i="2"/>
  <c r="T758" i="2"/>
  <c r="S758" i="2"/>
  <c r="R758" i="2"/>
  <c r="Q758" i="2"/>
  <c r="O758" i="2"/>
  <c r="N758" i="2"/>
  <c r="M758" i="2"/>
  <c r="L758" i="2"/>
  <c r="K758" i="2"/>
  <c r="I758" i="2"/>
  <c r="H758" i="2"/>
  <c r="E758" i="2"/>
  <c r="D758" i="2"/>
  <c r="U757" i="2"/>
  <c r="J757" i="2"/>
  <c r="U756" i="2"/>
  <c r="J756" i="2"/>
  <c r="F756" i="2" s="1"/>
  <c r="U755" i="2"/>
  <c r="J755" i="2"/>
  <c r="U754" i="2"/>
  <c r="J754" i="2"/>
  <c r="F754" i="2" s="1"/>
  <c r="U753" i="2"/>
  <c r="J753" i="2"/>
  <c r="U752" i="2"/>
  <c r="J752" i="2"/>
  <c r="Z751" i="2"/>
  <c r="Z750" i="2" s="1"/>
  <c r="Z749" i="2" s="1"/>
  <c r="Z748" i="2" s="1"/>
  <c r="Z747" i="2" s="1"/>
  <c r="Z746" i="2" s="1"/>
  <c r="Z745" i="2" s="1"/>
  <c r="Y751" i="2"/>
  <c r="Y750" i="2" s="1"/>
  <c r="Y749" i="2" s="1"/>
  <c r="Y748" i="2" s="1"/>
  <c r="Y747" i="2" s="1"/>
  <c r="Y746" i="2" s="1"/>
  <c r="Y745" i="2" s="1"/>
  <c r="W751" i="2"/>
  <c r="T751" i="2"/>
  <c r="S751" i="2"/>
  <c r="R751" i="2"/>
  <c r="Q751" i="2"/>
  <c r="O751" i="2"/>
  <c r="N751" i="2"/>
  <c r="M751" i="2"/>
  <c r="L751" i="2"/>
  <c r="K751" i="2"/>
  <c r="I751" i="2"/>
  <c r="H751" i="2"/>
  <c r="E751" i="2"/>
  <c r="D751" i="2"/>
  <c r="U750" i="2"/>
  <c r="J750" i="2"/>
  <c r="F750" i="2" s="1"/>
  <c r="U749" i="2"/>
  <c r="J749" i="2"/>
  <c r="F749" i="2" s="1"/>
  <c r="U748" i="2"/>
  <c r="J748" i="2"/>
  <c r="F748" i="2" s="1"/>
  <c r="U747" i="2"/>
  <c r="J747" i="2"/>
  <c r="F747" i="2" s="1"/>
  <c r="W746" i="2"/>
  <c r="T746" i="2"/>
  <c r="S746" i="2"/>
  <c r="R746" i="2"/>
  <c r="Q746" i="2"/>
  <c r="O746" i="2"/>
  <c r="N746" i="2"/>
  <c r="M746" i="2"/>
  <c r="L746" i="2"/>
  <c r="K746" i="2"/>
  <c r="I746" i="2"/>
  <c r="H746" i="2"/>
  <c r="E746" i="2"/>
  <c r="D746" i="2"/>
  <c r="U744" i="2"/>
  <c r="J744" i="2"/>
  <c r="U743" i="2"/>
  <c r="J743" i="2"/>
  <c r="F743" i="2" s="1"/>
  <c r="U742" i="2"/>
  <c r="J742" i="2"/>
  <c r="F742" i="2" s="1"/>
  <c r="Z741" i="2"/>
  <c r="Y741" i="2"/>
  <c r="W741" i="2"/>
  <c r="T741" i="2"/>
  <c r="S741" i="2"/>
  <c r="R741" i="2"/>
  <c r="Q741" i="2"/>
  <c r="O741" i="2"/>
  <c r="N741" i="2"/>
  <c r="M741" i="2"/>
  <c r="L741" i="2"/>
  <c r="K741" i="2"/>
  <c r="I741" i="2"/>
  <c r="H741" i="2"/>
  <c r="E741" i="2"/>
  <c r="D741" i="2"/>
  <c r="U740" i="2"/>
  <c r="J740" i="2"/>
  <c r="Z739" i="2"/>
  <c r="Y739" i="2"/>
  <c r="W739" i="2"/>
  <c r="T739" i="2"/>
  <c r="S739" i="2"/>
  <c r="R739" i="2"/>
  <c r="Q739" i="2"/>
  <c r="O739" i="2"/>
  <c r="N739" i="2"/>
  <c r="M739" i="2"/>
  <c r="L739" i="2"/>
  <c r="K739" i="2"/>
  <c r="I739" i="2"/>
  <c r="H739" i="2"/>
  <c r="E739" i="2"/>
  <c r="D739" i="2"/>
  <c r="U738" i="2"/>
  <c r="J738" i="2"/>
  <c r="F738" i="2" s="1"/>
  <c r="U737" i="2"/>
  <c r="J737" i="2"/>
  <c r="U736" i="2"/>
  <c r="J736" i="2"/>
  <c r="U735" i="2"/>
  <c r="J735" i="2"/>
  <c r="Z734" i="2"/>
  <c r="Y734" i="2"/>
  <c r="W734" i="2"/>
  <c r="T734" i="2"/>
  <c r="S734" i="2"/>
  <c r="R734" i="2"/>
  <c r="Q734" i="2"/>
  <c r="O734" i="2"/>
  <c r="N734" i="2"/>
  <c r="M734" i="2"/>
  <c r="L734" i="2"/>
  <c r="K734" i="2"/>
  <c r="I734" i="2"/>
  <c r="H734" i="2"/>
  <c r="E734" i="2"/>
  <c r="D734" i="2"/>
  <c r="AB728" i="2"/>
  <c r="J728" i="2"/>
  <c r="AB727" i="2"/>
  <c r="J727" i="2"/>
  <c r="V727" i="2" s="1"/>
  <c r="Z726" i="2"/>
  <c r="Y726" i="2"/>
  <c r="W726" i="2"/>
  <c r="T726" i="2"/>
  <c r="S726" i="2"/>
  <c r="R726" i="2"/>
  <c r="Q726" i="2"/>
  <c r="O726" i="2"/>
  <c r="N726" i="2"/>
  <c r="M726" i="2"/>
  <c r="L726" i="2"/>
  <c r="K726" i="2"/>
  <c r="U726" i="2" s="1"/>
  <c r="I726" i="2"/>
  <c r="H726" i="2"/>
  <c r="E726" i="2"/>
  <c r="D726" i="2"/>
  <c r="AB725" i="2"/>
  <c r="J725" i="2"/>
  <c r="AB724" i="2"/>
  <c r="J724" i="2"/>
  <c r="AB723" i="2"/>
  <c r="J723" i="2"/>
  <c r="AB722" i="2"/>
  <c r="J722" i="2"/>
  <c r="V722" i="2" s="1"/>
  <c r="Z721" i="2"/>
  <c r="Y721" i="2"/>
  <c r="W721" i="2"/>
  <c r="T721" i="2"/>
  <c r="S721" i="2"/>
  <c r="R721" i="2"/>
  <c r="Q721" i="2"/>
  <c r="O721" i="2"/>
  <c r="N721" i="2"/>
  <c r="M721" i="2"/>
  <c r="L721" i="2"/>
  <c r="K721" i="2"/>
  <c r="U721" i="2" s="1"/>
  <c r="I721" i="2"/>
  <c r="H721" i="2"/>
  <c r="E721" i="2"/>
  <c r="D721" i="2"/>
  <c r="AB720" i="2"/>
  <c r="J720" i="2"/>
  <c r="AB719" i="2"/>
  <c r="J719" i="2"/>
  <c r="Z718" i="2"/>
  <c r="Y718" i="2"/>
  <c r="W718" i="2"/>
  <c r="T718" i="2"/>
  <c r="S718" i="2"/>
  <c r="R718" i="2"/>
  <c r="Q718" i="2"/>
  <c r="O718" i="2"/>
  <c r="N718" i="2"/>
  <c r="M718" i="2"/>
  <c r="L718" i="2"/>
  <c r="K718" i="2"/>
  <c r="U718" i="2" s="1"/>
  <c r="I718" i="2"/>
  <c r="H718" i="2"/>
  <c r="E718" i="2"/>
  <c r="D718" i="2"/>
  <c r="AB717" i="2"/>
  <c r="J717" i="2"/>
  <c r="AB716" i="2"/>
  <c r="J716" i="2"/>
  <c r="AB715" i="2"/>
  <c r="J715" i="2"/>
  <c r="AB714" i="2"/>
  <c r="J714" i="2"/>
  <c r="V714" i="2" s="1"/>
  <c r="AB713" i="2"/>
  <c r="J713" i="2"/>
  <c r="AB712" i="2"/>
  <c r="J712" i="2"/>
  <c r="AB711" i="2"/>
  <c r="J711" i="2"/>
  <c r="Z710" i="2"/>
  <c r="Y710" i="2"/>
  <c r="W710" i="2"/>
  <c r="T710" i="2"/>
  <c r="S710" i="2"/>
  <c r="R710" i="2"/>
  <c r="Q710" i="2"/>
  <c r="O710" i="2"/>
  <c r="N710" i="2"/>
  <c r="M710" i="2"/>
  <c r="L710" i="2"/>
  <c r="K710" i="2"/>
  <c r="U710" i="2" s="1"/>
  <c r="I710" i="2"/>
  <c r="H710" i="2"/>
  <c r="E710" i="2"/>
  <c r="D710" i="2"/>
  <c r="AB707" i="2"/>
  <c r="J707" i="2"/>
  <c r="AB706" i="2"/>
  <c r="J706" i="2"/>
  <c r="V706" i="2" s="1"/>
  <c r="AB705" i="2"/>
  <c r="J705" i="2"/>
  <c r="AB704" i="2"/>
  <c r="J704" i="2"/>
  <c r="Z703" i="2"/>
  <c r="Y703" i="2"/>
  <c r="W703" i="2"/>
  <c r="T703" i="2"/>
  <c r="S703" i="2"/>
  <c r="R703" i="2"/>
  <c r="Q703" i="2"/>
  <c r="O703" i="2"/>
  <c r="N703" i="2"/>
  <c r="M703" i="2"/>
  <c r="L703" i="2"/>
  <c r="K703" i="2"/>
  <c r="U703" i="2" s="1"/>
  <c r="I703" i="2"/>
  <c r="H703" i="2"/>
  <c r="E703" i="2"/>
  <c r="D703" i="2"/>
  <c r="AB702" i="2"/>
  <c r="J702" i="2"/>
  <c r="V702" i="2" s="1"/>
  <c r="AB701" i="2"/>
  <c r="J701" i="2"/>
  <c r="AB700" i="2"/>
  <c r="J700" i="2"/>
  <c r="AB699" i="2"/>
  <c r="J699" i="2"/>
  <c r="V699" i="2" s="1"/>
  <c r="Z698" i="2"/>
  <c r="Y698" i="2"/>
  <c r="W698" i="2"/>
  <c r="T698" i="2"/>
  <c r="S698" i="2"/>
  <c r="R698" i="2"/>
  <c r="Q698" i="2"/>
  <c r="O698" i="2"/>
  <c r="N698" i="2"/>
  <c r="M698" i="2"/>
  <c r="L698" i="2"/>
  <c r="K698" i="2"/>
  <c r="I698" i="2"/>
  <c r="I697" i="2" s="1"/>
  <c r="H698" i="2"/>
  <c r="E698" i="2"/>
  <c r="E697" i="2" s="1"/>
  <c r="D698" i="2"/>
  <c r="AB696" i="2"/>
  <c r="J696" i="2"/>
  <c r="AB695" i="2"/>
  <c r="J695" i="2"/>
  <c r="V695" i="2" s="1"/>
  <c r="AB694" i="2"/>
  <c r="J694" i="2"/>
  <c r="V694" i="2" s="1"/>
  <c r="AB693" i="2"/>
  <c r="J693" i="2"/>
  <c r="AB692" i="2"/>
  <c r="J692" i="2"/>
  <c r="AB691" i="2"/>
  <c r="J691" i="2"/>
  <c r="F691" i="2" s="1"/>
  <c r="U690" i="2"/>
  <c r="AB690" i="2" s="1"/>
  <c r="J690" i="2"/>
  <c r="Z689" i="2"/>
  <c r="Y689" i="2"/>
  <c r="W689" i="2"/>
  <c r="T689" i="2"/>
  <c r="S689" i="2"/>
  <c r="R689" i="2"/>
  <c r="Q689" i="2"/>
  <c r="O689" i="2"/>
  <c r="N689" i="2"/>
  <c r="M689" i="2"/>
  <c r="L689" i="2"/>
  <c r="I689" i="2"/>
  <c r="H689" i="2"/>
  <c r="E689" i="2"/>
  <c r="D689" i="2"/>
  <c r="U688" i="2"/>
  <c r="AB688" i="2" s="1"/>
  <c r="J688" i="2"/>
  <c r="F688" i="2" s="1"/>
  <c r="Z687" i="2"/>
  <c r="Y687" i="2"/>
  <c r="W687" i="2"/>
  <c r="T687" i="2"/>
  <c r="S687" i="2"/>
  <c r="R687" i="2"/>
  <c r="Q687" i="2"/>
  <c r="O687" i="2"/>
  <c r="N687" i="2"/>
  <c r="M687" i="2"/>
  <c r="L687" i="2"/>
  <c r="K687" i="2"/>
  <c r="I687" i="2"/>
  <c r="H687" i="2"/>
  <c r="E687" i="2"/>
  <c r="D687" i="2"/>
  <c r="U686" i="2"/>
  <c r="AB686" i="2" s="1"/>
  <c r="J686" i="2"/>
  <c r="U685" i="2"/>
  <c r="AB685" i="2" s="1"/>
  <c r="J685" i="2"/>
  <c r="F685" i="2" s="1"/>
  <c r="U684" i="2"/>
  <c r="AB684" i="2" s="1"/>
  <c r="J684" i="2"/>
  <c r="J681" i="2"/>
  <c r="J680" i="2"/>
  <c r="V680" i="2" s="1"/>
  <c r="J679" i="2"/>
  <c r="U678" i="2"/>
  <c r="AB678" i="2" s="1"/>
  <c r="J678" i="2"/>
  <c r="F678" i="2" s="1"/>
  <c r="U677" i="2"/>
  <c r="AB677" i="2" s="1"/>
  <c r="J677" i="2"/>
  <c r="F677" i="2" s="1"/>
  <c r="U676" i="2"/>
  <c r="AB676" i="2" s="1"/>
  <c r="J676" i="2"/>
  <c r="Z675" i="2"/>
  <c r="Y675" i="2"/>
  <c r="W675" i="2"/>
  <c r="T675" i="2"/>
  <c r="S675" i="2"/>
  <c r="R675" i="2"/>
  <c r="Q675" i="2"/>
  <c r="O675" i="2"/>
  <c r="N675" i="2"/>
  <c r="M675" i="2"/>
  <c r="L675" i="2"/>
  <c r="I675" i="2"/>
  <c r="H675" i="2"/>
  <c r="E675" i="2"/>
  <c r="D675" i="2"/>
  <c r="U674" i="2"/>
  <c r="AB674" i="2" s="1"/>
  <c r="J674" i="2"/>
  <c r="F674" i="2" s="1"/>
  <c r="U673" i="2"/>
  <c r="AB673" i="2" s="1"/>
  <c r="J673" i="2"/>
  <c r="F673" i="2" s="1"/>
  <c r="U672" i="2"/>
  <c r="AB672" i="2" s="1"/>
  <c r="J672" i="2"/>
  <c r="U671" i="2"/>
  <c r="AB671" i="2" s="1"/>
  <c r="J671" i="2"/>
  <c r="F671" i="2" s="1"/>
  <c r="U670" i="2"/>
  <c r="AB670" i="2" s="1"/>
  <c r="J670" i="2"/>
  <c r="U669" i="2"/>
  <c r="AB669" i="2" s="1"/>
  <c r="J669" i="2"/>
  <c r="F669" i="2" s="1"/>
  <c r="Z668" i="2"/>
  <c r="Y668" i="2"/>
  <c r="W668" i="2"/>
  <c r="T668" i="2"/>
  <c r="S668" i="2"/>
  <c r="R668" i="2"/>
  <c r="Q668" i="2"/>
  <c r="O668" i="2"/>
  <c r="N668" i="2"/>
  <c r="M668" i="2"/>
  <c r="L668" i="2"/>
  <c r="K668" i="2"/>
  <c r="I668" i="2"/>
  <c r="H668" i="2"/>
  <c r="E668" i="2"/>
  <c r="D668" i="2"/>
  <c r="U663" i="2"/>
  <c r="AB663" i="2" s="1"/>
  <c r="J663" i="2"/>
  <c r="F663" i="2" s="1"/>
  <c r="U662" i="2"/>
  <c r="AB662" i="2" s="1"/>
  <c r="J662" i="2"/>
  <c r="F662" i="2" s="1"/>
  <c r="U661" i="2"/>
  <c r="AB661" i="2" s="1"/>
  <c r="J661" i="2"/>
  <c r="F661" i="2" s="1"/>
  <c r="U660" i="2"/>
  <c r="AB660" i="2" s="1"/>
  <c r="J660" i="2"/>
  <c r="W659" i="2"/>
  <c r="T659" i="2"/>
  <c r="S659" i="2"/>
  <c r="R659" i="2"/>
  <c r="Q659" i="2"/>
  <c r="O659" i="2"/>
  <c r="N659" i="2"/>
  <c r="M659" i="2"/>
  <c r="L659" i="2"/>
  <c r="K659" i="2"/>
  <c r="I659" i="2"/>
  <c r="H659" i="2"/>
  <c r="E659" i="2"/>
  <c r="D659" i="2"/>
  <c r="U657" i="2"/>
  <c r="AB657" i="2" s="1"/>
  <c r="J657" i="2"/>
  <c r="F657" i="2" s="1"/>
  <c r="U656" i="2"/>
  <c r="AB656" i="2" s="1"/>
  <c r="J656" i="2"/>
  <c r="U655" i="2"/>
  <c r="AB655" i="2" s="1"/>
  <c r="J655" i="2"/>
  <c r="F655" i="2" s="1"/>
  <c r="W654" i="2"/>
  <c r="T654" i="2"/>
  <c r="S654" i="2"/>
  <c r="R654" i="2"/>
  <c r="Q654" i="2"/>
  <c r="O654" i="2"/>
  <c r="N654" i="2"/>
  <c r="M654" i="2"/>
  <c r="L654" i="2"/>
  <c r="K654" i="2"/>
  <c r="I654" i="2"/>
  <c r="H654" i="2"/>
  <c r="E654" i="2"/>
  <c r="D654" i="2"/>
  <c r="U653" i="2"/>
  <c r="AB653" i="2" s="1"/>
  <c r="J653" i="2"/>
  <c r="F653" i="2" s="1"/>
  <c r="W652" i="2"/>
  <c r="T652" i="2"/>
  <c r="S652" i="2"/>
  <c r="R652" i="2"/>
  <c r="Q652" i="2"/>
  <c r="O652" i="2"/>
  <c r="N652" i="2"/>
  <c r="M652" i="2"/>
  <c r="L652" i="2"/>
  <c r="K652" i="2"/>
  <c r="I652" i="2"/>
  <c r="H652" i="2"/>
  <c r="E652" i="2"/>
  <c r="D652" i="2"/>
  <c r="U651" i="2"/>
  <c r="AB651" i="2" s="1"/>
  <c r="J651" i="2"/>
  <c r="F651" i="2" s="1"/>
  <c r="U650" i="2"/>
  <c r="AB650" i="2" s="1"/>
  <c r="J650" i="2"/>
  <c r="F650" i="2" s="1"/>
  <c r="U649" i="2"/>
  <c r="AB649" i="2" s="1"/>
  <c r="J649" i="2"/>
  <c r="U648" i="2"/>
  <c r="AB648" i="2" s="1"/>
  <c r="J648" i="2"/>
  <c r="W647" i="2"/>
  <c r="T647" i="2"/>
  <c r="S647" i="2"/>
  <c r="R647" i="2"/>
  <c r="Q647" i="2"/>
  <c r="O647" i="2"/>
  <c r="N647" i="2"/>
  <c r="M647" i="2"/>
  <c r="L647" i="2"/>
  <c r="K647" i="2"/>
  <c r="I647" i="2"/>
  <c r="H647" i="2"/>
  <c r="E647" i="2"/>
  <c r="D647" i="2"/>
  <c r="U640" i="2"/>
  <c r="AB640" i="2" s="1"/>
  <c r="J640" i="2"/>
  <c r="F640" i="2" s="1"/>
  <c r="U639" i="2"/>
  <c r="AB639" i="2" s="1"/>
  <c r="J639" i="2"/>
  <c r="Z638" i="2"/>
  <c r="Y638" i="2"/>
  <c r="W638" i="2"/>
  <c r="T638" i="2"/>
  <c r="S638" i="2"/>
  <c r="R638" i="2"/>
  <c r="Q638" i="2"/>
  <c r="O638" i="2"/>
  <c r="N638" i="2"/>
  <c r="M638" i="2"/>
  <c r="L638" i="2"/>
  <c r="K638" i="2"/>
  <c r="I638" i="2"/>
  <c r="H638" i="2"/>
  <c r="E638" i="2"/>
  <c r="D638" i="2"/>
  <c r="U637" i="2"/>
  <c r="AB637" i="2" s="1"/>
  <c r="J637" i="2"/>
  <c r="F637" i="2" s="1"/>
  <c r="U636" i="2"/>
  <c r="AB636" i="2" s="1"/>
  <c r="J636" i="2"/>
  <c r="F636" i="2" s="1"/>
  <c r="U635" i="2"/>
  <c r="AB635" i="2" s="1"/>
  <c r="J635" i="2"/>
  <c r="U634" i="2"/>
  <c r="AB634" i="2" s="1"/>
  <c r="J634" i="2"/>
  <c r="F634" i="2" s="1"/>
  <c r="Z633" i="2"/>
  <c r="Y633" i="2"/>
  <c r="W633" i="2"/>
  <c r="T633" i="2"/>
  <c r="S633" i="2"/>
  <c r="R633" i="2"/>
  <c r="Q633" i="2"/>
  <c r="O633" i="2"/>
  <c r="N633" i="2"/>
  <c r="M633" i="2"/>
  <c r="L633" i="2"/>
  <c r="K633" i="2"/>
  <c r="I633" i="2"/>
  <c r="H633" i="2"/>
  <c r="E633" i="2"/>
  <c r="D633" i="2"/>
  <c r="U632" i="2"/>
  <c r="AB632" i="2" s="1"/>
  <c r="J632" i="2"/>
  <c r="F632" i="2" s="1"/>
  <c r="U631" i="2"/>
  <c r="AB631" i="2" s="1"/>
  <c r="J631" i="2"/>
  <c r="F631" i="2" s="1"/>
  <c r="Z630" i="2"/>
  <c r="Y630" i="2"/>
  <c r="W630" i="2"/>
  <c r="T630" i="2"/>
  <c r="S630" i="2"/>
  <c r="R630" i="2"/>
  <c r="Q630" i="2"/>
  <c r="O630" i="2"/>
  <c r="N630" i="2"/>
  <c r="M630" i="2"/>
  <c r="L630" i="2"/>
  <c r="K630" i="2"/>
  <c r="I630" i="2"/>
  <c r="H630" i="2"/>
  <c r="E630" i="2"/>
  <c r="D630" i="2"/>
  <c r="U629" i="2"/>
  <c r="AB629" i="2" s="1"/>
  <c r="J629" i="2"/>
  <c r="F629" i="2" s="1"/>
  <c r="U628" i="2"/>
  <c r="AB628" i="2" s="1"/>
  <c r="J628" i="2"/>
  <c r="F628" i="2" s="1"/>
  <c r="U627" i="2"/>
  <c r="AB627" i="2" s="1"/>
  <c r="J627" i="2"/>
  <c r="F627" i="2" s="1"/>
  <c r="U626" i="2"/>
  <c r="AB626" i="2" s="1"/>
  <c r="J626" i="2"/>
  <c r="F626" i="2" s="1"/>
  <c r="U625" i="2"/>
  <c r="AB625" i="2" s="1"/>
  <c r="J625" i="2"/>
  <c r="F625" i="2" s="1"/>
  <c r="U624" i="2"/>
  <c r="AB624" i="2" s="1"/>
  <c r="J624" i="2"/>
  <c r="F624" i="2" s="1"/>
  <c r="U623" i="2"/>
  <c r="AB623" i="2" s="1"/>
  <c r="J623" i="2"/>
  <c r="F623" i="2" s="1"/>
  <c r="Z622" i="2"/>
  <c r="Y622" i="2"/>
  <c r="W622" i="2"/>
  <c r="T622" i="2"/>
  <c r="S622" i="2"/>
  <c r="R622" i="2"/>
  <c r="Q622" i="2"/>
  <c r="O622" i="2"/>
  <c r="N622" i="2"/>
  <c r="M622" i="2"/>
  <c r="L622" i="2"/>
  <c r="K622" i="2"/>
  <c r="I622" i="2"/>
  <c r="H622" i="2"/>
  <c r="E622" i="2"/>
  <c r="D622" i="2"/>
  <c r="U619" i="2"/>
  <c r="AB619" i="2" s="1"/>
  <c r="J619" i="2"/>
  <c r="F619" i="2" s="1"/>
  <c r="U618" i="2"/>
  <c r="AB618" i="2" s="1"/>
  <c r="J618" i="2"/>
  <c r="U617" i="2"/>
  <c r="AB617" i="2" s="1"/>
  <c r="J617" i="2"/>
  <c r="F617" i="2" s="1"/>
  <c r="U616" i="2"/>
  <c r="AB616" i="2" s="1"/>
  <c r="J616" i="2"/>
  <c r="F616" i="2" s="1"/>
  <c r="Z615" i="2"/>
  <c r="Y615" i="2"/>
  <c r="W615" i="2"/>
  <c r="T615" i="2"/>
  <c r="S615" i="2"/>
  <c r="R615" i="2"/>
  <c r="Q615" i="2"/>
  <c r="O615" i="2"/>
  <c r="N615" i="2"/>
  <c r="M615" i="2"/>
  <c r="L615" i="2"/>
  <c r="K615" i="2"/>
  <c r="I615" i="2"/>
  <c r="H615" i="2"/>
  <c r="E615" i="2"/>
  <c r="D615" i="2"/>
  <c r="U614" i="2"/>
  <c r="AB614" i="2" s="1"/>
  <c r="J614" i="2"/>
  <c r="U613" i="2"/>
  <c r="AB613" i="2" s="1"/>
  <c r="J613" i="2"/>
  <c r="F613" i="2" s="1"/>
  <c r="U612" i="2"/>
  <c r="AB612" i="2" s="1"/>
  <c r="J612" i="2"/>
  <c r="F612" i="2" s="1"/>
  <c r="U611" i="2"/>
  <c r="AB611" i="2" s="1"/>
  <c r="J611" i="2"/>
  <c r="Z610" i="2"/>
  <c r="Y610" i="2"/>
  <c r="W610" i="2"/>
  <c r="T610" i="2"/>
  <c r="S610" i="2"/>
  <c r="R610" i="2"/>
  <c r="Q610" i="2"/>
  <c r="Q609" i="2" s="1"/>
  <c r="O610" i="2"/>
  <c r="N610" i="2"/>
  <c r="N609" i="2" s="1"/>
  <c r="M610" i="2"/>
  <c r="L610" i="2"/>
  <c r="K610" i="2"/>
  <c r="I610" i="2"/>
  <c r="H610" i="2"/>
  <c r="E610" i="2"/>
  <c r="D610" i="2"/>
  <c r="U608" i="2"/>
  <c r="AB608" i="2" s="1"/>
  <c r="J608" i="2"/>
  <c r="F608" i="2" s="1"/>
  <c r="U607" i="2"/>
  <c r="AB607" i="2" s="1"/>
  <c r="J607" i="2"/>
  <c r="F607" i="2" s="1"/>
  <c r="U606" i="2"/>
  <c r="AB606" i="2" s="1"/>
  <c r="J606" i="2"/>
  <c r="U605" i="2"/>
  <c r="AB605" i="2" s="1"/>
  <c r="J605" i="2"/>
  <c r="F605" i="2" s="1"/>
  <c r="U604" i="2"/>
  <c r="AB604" i="2" s="1"/>
  <c r="J604" i="2"/>
  <c r="F604" i="2" s="1"/>
  <c r="U603" i="2"/>
  <c r="AB603" i="2" s="1"/>
  <c r="J603" i="2"/>
  <c r="F603" i="2" s="1"/>
  <c r="W602" i="2"/>
  <c r="S602" i="2"/>
  <c r="R602" i="2"/>
  <c r="O602" i="2"/>
  <c r="N602" i="2"/>
  <c r="E602" i="2"/>
  <c r="D602" i="2"/>
  <c r="U599" i="2"/>
  <c r="AB599" i="2" s="1"/>
  <c r="J599" i="2"/>
  <c r="F599" i="2" s="1"/>
  <c r="Z598" i="2"/>
  <c r="Y598" i="2"/>
  <c r="W598" i="2"/>
  <c r="T598" i="2"/>
  <c r="S598" i="2"/>
  <c r="R598" i="2"/>
  <c r="Q598" i="2"/>
  <c r="O598" i="2"/>
  <c r="N598" i="2"/>
  <c r="M598" i="2"/>
  <c r="L598" i="2"/>
  <c r="K598" i="2"/>
  <c r="I598" i="2"/>
  <c r="H598" i="2"/>
  <c r="E598" i="2"/>
  <c r="D598" i="2"/>
  <c r="U597" i="2"/>
  <c r="AB597" i="2" s="1"/>
  <c r="J597" i="2"/>
  <c r="F597" i="2" s="1"/>
  <c r="U596" i="2"/>
  <c r="AB596" i="2" s="1"/>
  <c r="J596" i="2"/>
  <c r="F596" i="2" s="1"/>
  <c r="U595" i="2"/>
  <c r="AB595" i="2" s="1"/>
  <c r="J595" i="2"/>
  <c r="F595" i="2" s="1"/>
  <c r="U594" i="2"/>
  <c r="AB594" i="2" s="1"/>
  <c r="J594" i="2"/>
  <c r="F594" i="2" s="1"/>
  <c r="U593" i="2"/>
  <c r="AB593" i="2" s="1"/>
  <c r="J593" i="2"/>
  <c r="F593" i="2" s="1"/>
  <c r="U592" i="2"/>
  <c r="AB592" i="2" s="1"/>
  <c r="J592" i="2"/>
  <c r="F592" i="2" s="1"/>
  <c r="U591" i="2"/>
  <c r="AB591" i="2" s="1"/>
  <c r="J591" i="2"/>
  <c r="F591" i="2" s="1"/>
  <c r="U590" i="2"/>
  <c r="AB590" i="2" s="1"/>
  <c r="J590" i="2"/>
  <c r="F590" i="2" s="1"/>
  <c r="U589" i="2"/>
  <c r="AB589" i="2" s="1"/>
  <c r="J589" i="2"/>
  <c r="F589" i="2" s="1"/>
  <c r="Z588" i="2"/>
  <c r="Y588" i="2"/>
  <c r="W588" i="2"/>
  <c r="T588" i="2"/>
  <c r="S588" i="2"/>
  <c r="R588" i="2"/>
  <c r="Q588" i="2"/>
  <c r="O588" i="2"/>
  <c r="N588" i="2"/>
  <c r="M588" i="2"/>
  <c r="L588" i="2"/>
  <c r="I588" i="2"/>
  <c r="H588" i="2"/>
  <c r="E588" i="2"/>
  <c r="D588" i="2"/>
  <c r="U587" i="2"/>
  <c r="AB587" i="2" s="1"/>
  <c r="J587" i="2"/>
  <c r="F587" i="2" s="1"/>
  <c r="U586" i="2"/>
  <c r="AB586" i="2" s="1"/>
  <c r="J586" i="2"/>
  <c r="F586" i="2" s="1"/>
  <c r="U585" i="2"/>
  <c r="AB585" i="2" s="1"/>
  <c r="J585" i="2"/>
  <c r="F585" i="2" s="1"/>
  <c r="U584" i="2"/>
  <c r="AB584" i="2" s="1"/>
  <c r="J584" i="2"/>
  <c r="F584" i="2" s="1"/>
  <c r="U583" i="2"/>
  <c r="AB583" i="2" s="1"/>
  <c r="J583" i="2"/>
  <c r="F583" i="2" s="1"/>
  <c r="U582" i="2"/>
  <c r="AB582" i="2" s="1"/>
  <c r="J582" i="2"/>
  <c r="F582" i="2" s="1"/>
  <c r="Z581" i="2"/>
  <c r="Y581" i="2"/>
  <c r="W581" i="2"/>
  <c r="T581" i="2"/>
  <c r="S581" i="2"/>
  <c r="R581" i="2"/>
  <c r="Q581" i="2"/>
  <c r="O581" i="2"/>
  <c r="N581" i="2"/>
  <c r="M581" i="2"/>
  <c r="L581" i="2"/>
  <c r="I581" i="2"/>
  <c r="H581" i="2"/>
  <c r="E581" i="2"/>
  <c r="D581" i="2"/>
  <c r="U580" i="2"/>
  <c r="AB580" i="2" s="1"/>
  <c r="J580" i="2"/>
  <c r="F580" i="2" s="1"/>
  <c r="U579" i="2"/>
  <c r="AB579" i="2" s="1"/>
  <c r="J579" i="2"/>
  <c r="F579" i="2" s="1"/>
  <c r="U578" i="2"/>
  <c r="AB578" i="2" s="1"/>
  <c r="J578" i="2"/>
  <c r="F578" i="2" s="1"/>
  <c r="U577" i="2"/>
  <c r="AB577" i="2" s="1"/>
  <c r="J577" i="2"/>
  <c r="F577" i="2" s="1"/>
  <c r="Z576" i="2"/>
  <c r="Y576" i="2"/>
  <c r="W576" i="2"/>
  <c r="T576" i="2"/>
  <c r="S576" i="2"/>
  <c r="R576" i="2"/>
  <c r="Q576" i="2"/>
  <c r="O576" i="2"/>
  <c r="N576" i="2"/>
  <c r="M576" i="2"/>
  <c r="L576" i="2"/>
  <c r="K576" i="2"/>
  <c r="I576" i="2"/>
  <c r="H576" i="2"/>
  <c r="E576" i="2"/>
  <c r="D576" i="2"/>
  <c r="U574" i="2"/>
  <c r="AB574" i="2" s="1"/>
  <c r="J574" i="2"/>
  <c r="U573" i="2"/>
  <c r="AB573" i="2" s="1"/>
  <c r="J573" i="2"/>
  <c r="U572" i="2"/>
  <c r="AB572" i="2" s="1"/>
  <c r="J572" i="2"/>
  <c r="F572" i="2" s="1"/>
  <c r="W571" i="2"/>
  <c r="T571" i="2"/>
  <c r="S571" i="2"/>
  <c r="R571" i="2"/>
  <c r="Q571" i="2"/>
  <c r="O571" i="2"/>
  <c r="N571" i="2"/>
  <c r="M571" i="2"/>
  <c r="L571" i="2"/>
  <c r="K571" i="2"/>
  <c r="I571" i="2"/>
  <c r="H571" i="2"/>
  <c r="E571" i="2"/>
  <c r="D571" i="2"/>
  <c r="U570" i="2"/>
  <c r="AB570" i="2" s="1"/>
  <c r="J570" i="2"/>
  <c r="F570" i="2" s="1"/>
  <c r="W569" i="2"/>
  <c r="T569" i="2"/>
  <c r="S569" i="2"/>
  <c r="R569" i="2"/>
  <c r="Q569" i="2"/>
  <c r="O569" i="2"/>
  <c r="N569" i="2"/>
  <c r="M569" i="2"/>
  <c r="L569" i="2"/>
  <c r="K569" i="2"/>
  <c r="I569" i="2"/>
  <c r="H569" i="2"/>
  <c r="E569" i="2"/>
  <c r="D569" i="2"/>
  <c r="U568" i="2"/>
  <c r="AB568" i="2" s="1"/>
  <c r="J568" i="2"/>
  <c r="F568" i="2" s="1"/>
  <c r="U567" i="2"/>
  <c r="AB567" i="2" s="1"/>
  <c r="J567" i="2"/>
  <c r="F567" i="2" s="1"/>
  <c r="U566" i="2"/>
  <c r="AB566" i="2" s="1"/>
  <c r="J566" i="2"/>
  <c r="F566" i="2" s="1"/>
  <c r="U565" i="2"/>
  <c r="AB565" i="2" s="1"/>
  <c r="J565" i="2"/>
  <c r="W564" i="2"/>
  <c r="T564" i="2"/>
  <c r="S564" i="2"/>
  <c r="R564" i="2"/>
  <c r="Q564" i="2"/>
  <c r="O564" i="2"/>
  <c r="N564" i="2"/>
  <c r="M564" i="2"/>
  <c r="L564" i="2"/>
  <c r="K564" i="2"/>
  <c r="I564" i="2"/>
  <c r="H564" i="2"/>
  <c r="E564" i="2"/>
  <c r="D564" i="2"/>
  <c r="U516" i="2"/>
  <c r="AB516" i="2" s="1"/>
  <c r="J516" i="2"/>
  <c r="F516" i="2" s="1"/>
  <c r="U515" i="2"/>
  <c r="AB515" i="2" s="1"/>
  <c r="J515" i="2"/>
  <c r="Z514" i="2"/>
  <c r="Y514" i="2"/>
  <c r="W514" i="2"/>
  <c r="T514" i="2"/>
  <c r="S514" i="2"/>
  <c r="R514" i="2"/>
  <c r="Q514" i="2"/>
  <c r="O514" i="2"/>
  <c r="N514" i="2"/>
  <c r="M514" i="2"/>
  <c r="L514" i="2"/>
  <c r="K514" i="2"/>
  <c r="I514" i="2"/>
  <c r="H514" i="2"/>
  <c r="E514" i="2"/>
  <c r="D514" i="2"/>
  <c r="U513" i="2"/>
  <c r="AB513" i="2" s="1"/>
  <c r="J513" i="2"/>
  <c r="F513" i="2" s="1"/>
  <c r="U512" i="2"/>
  <c r="AB512" i="2" s="1"/>
  <c r="J512" i="2"/>
  <c r="F512" i="2" s="1"/>
  <c r="U511" i="2"/>
  <c r="AB511" i="2" s="1"/>
  <c r="J511" i="2"/>
  <c r="U510" i="2"/>
  <c r="AB510" i="2" s="1"/>
  <c r="J510" i="2"/>
  <c r="F510" i="2" s="1"/>
  <c r="Z509" i="2"/>
  <c r="Y509" i="2"/>
  <c r="W509" i="2"/>
  <c r="T509" i="2"/>
  <c r="S509" i="2"/>
  <c r="R509" i="2"/>
  <c r="Q509" i="2"/>
  <c r="O509" i="2"/>
  <c r="N509" i="2"/>
  <c r="M509" i="2"/>
  <c r="L509" i="2"/>
  <c r="K509" i="2"/>
  <c r="I509" i="2"/>
  <c r="H509" i="2"/>
  <c r="E509" i="2"/>
  <c r="D509" i="2"/>
  <c r="U508" i="2"/>
  <c r="AB508" i="2" s="1"/>
  <c r="J508" i="2"/>
  <c r="F508" i="2" s="1"/>
  <c r="U507" i="2"/>
  <c r="AB507" i="2" s="1"/>
  <c r="J507" i="2"/>
  <c r="Z506" i="2"/>
  <c r="Y506" i="2"/>
  <c r="W506" i="2"/>
  <c r="T506" i="2"/>
  <c r="S506" i="2"/>
  <c r="R506" i="2"/>
  <c r="Q506" i="2"/>
  <c r="O506" i="2"/>
  <c r="N506" i="2"/>
  <c r="M506" i="2"/>
  <c r="L506" i="2"/>
  <c r="K506" i="2"/>
  <c r="I506" i="2"/>
  <c r="H506" i="2"/>
  <c r="E506" i="2"/>
  <c r="D506" i="2"/>
  <c r="U505" i="2"/>
  <c r="AB505" i="2" s="1"/>
  <c r="J505" i="2"/>
  <c r="F505" i="2" s="1"/>
  <c r="U504" i="2"/>
  <c r="AB504" i="2" s="1"/>
  <c r="J504" i="2"/>
  <c r="F504" i="2" s="1"/>
  <c r="U503" i="2"/>
  <c r="AB503" i="2" s="1"/>
  <c r="J503" i="2"/>
  <c r="F503" i="2" s="1"/>
  <c r="U502" i="2"/>
  <c r="AB502" i="2" s="1"/>
  <c r="J502" i="2"/>
  <c r="U501" i="2"/>
  <c r="AB501" i="2" s="1"/>
  <c r="J501" i="2"/>
  <c r="F501" i="2" s="1"/>
  <c r="U500" i="2"/>
  <c r="AB500" i="2" s="1"/>
  <c r="J500" i="2"/>
  <c r="F500" i="2" s="1"/>
  <c r="U499" i="2"/>
  <c r="AB499" i="2" s="1"/>
  <c r="J499" i="2"/>
  <c r="Z498" i="2"/>
  <c r="Y498" i="2"/>
  <c r="W498" i="2"/>
  <c r="T498" i="2"/>
  <c r="S498" i="2"/>
  <c r="R498" i="2"/>
  <c r="Q498" i="2"/>
  <c r="O498" i="2"/>
  <c r="N498" i="2"/>
  <c r="M498" i="2"/>
  <c r="L498" i="2"/>
  <c r="K498" i="2"/>
  <c r="I498" i="2"/>
  <c r="H498" i="2"/>
  <c r="E498" i="2"/>
  <c r="D498" i="2"/>
  <c r="U495" i="2"/>
  <c r="AB495" i="2" s="1"/>
  <c r="J495" i="2"/>
  <c r="F495" i="2" s="1"/>
  <c r="U494" i="2"/>
  <c r="AB494" i="2" s="1"/>
  <c r="J494" i="2"/>
  <c r="F494" i="2" s="1"/>
  <c r="U493" i="2"/>
  <c r="AB493" i="2" s="1"/>
  <c r="J493" i="2"/>
  <c r="F493" i="2" s="1"/>
  <c r="U492" i="2"/>
  <c r="AB492" i="2" s="1"/>
  <c r="J492" i="2"/>
  <c r="F492" i="2" s="1"/>
  <c r="Z491" i="2"/>
  <c r="Y491" i="2"/>
  <c r="W491" i="2"/>
  <c r="T491" i="2"/>
  <c r="S491" i="2"/>
  <c r="R491" i="2"/>
  <c r="Q491" i="2"/>
  <c r="O491" i="2"/>
  <c r="N491" i="2"/>
  <c r="M491" i="2"/>
  <c r="L491" i="2"/>
  <c r="K491" i="2"/>
  <c r="I491" i="2"/>
  <c r="H491" i="2"/>
  <c r="E491" i="2"/>
  <c r="D491" i="2"/>
  <c r="U490" i="2"/>
  <c r="AB490" i="2" s="1"/>
  <c r="J490" i="2"/>
  <c r="U489" i="2"/>
  <c r="AB489" i="2" s="1"/>
  <c r="J489" i="2"/>
  <c r="F489" i="2" s="1"/>
  <c r="U488" i="2"/>
  <c r="AB488" i="2" s="1"/>
  <c r="J488" i="2"/>
  <c r="F488" i="2" s="1"/>
  <c r="U487" i="2"/>
  <c r="AB487" i="2" s="1"/>
  <c r="J487" i="2"/>
  <c r="Z486" i="2"/>
  <c r="Y486" i="2"/>
  <c r="W486" i="2"/>
  <c r="T486" i="2"/>
  <c r="S486" i="2"/>
  <c r="R486" i="2"/>
  <c r="Q486" i="2"/>
  <c r="O486" i="2"/>
  <c r="O485" i="2" s="1"/>
  <c r="N486" i="2"/>
  <c r="M486" i="2"/>
  <c r="L486" i="2"/>
  <c r="K486" i="2"/>
  <c r="I486" i="2"/>
  <c r="H486" i="2"/>
  <c r="E486" i="2"/>
  <c r="D486" i="2"/>
  <c r="U476" i="2"/>
  <c r="AB476" i="2" s="1"/>
  <c r="J476" i="2"/>
  <c r="U475" i="2"/>
  <c r="AB475" i="2" s="1"/>
  <c r="J475" i="2"/>
  <c r="U474" i="2"/>
  <c r="AB474" i="2" s="1"/>
  <c r="J474" i="2"/>
  <c r="F474" i="2" s="1"/>
  <c r="U473" i="2"/>
  <c r="AB473" i="2" s="1"/>
  <c r="J473" i="2"/>
  <c r="F473" i="2" s="1"/>
  <c r="U472" i="2"/>
  <c r="AB472" i="2" s="1"/>
  <c r="J472" i="2"/>
  <c r="U471" i="2"/>
  <c r="AB471" i="2" s="1"/>
  <c r="J471" i="2"/>
  <c r="F471" i="2" s="1"/>
  <c r="U470" i="2"/>
  <c r="AB470" i="2" s="1"/>
  <c r="J470" i="2"/>
  <c r="F470" i="2" s="1"/>
  <c r="W469" i="2"/>
  <c r="T469" i="2"/>
  <c r="S469" i="2"/>
  <c r="R469" i="2"/>
  <c r="Q469" i="2"/>
  <c r="O469" i="2"/>
  <c r="N469" i="2"/>
  <c r="M469" i="2"/>
  <c r="L469" i="2"/>
  <c r="K469" i="2"/>
  <c r="I469" i="2"/>
  <c r="H469" i="2"/>
  <c r="E469" i="2"/>
  <c r="D469" i="2"/>
  <c r="U468" i="2"/>
  <c r="AB468" i="2" s="1"/>
  <c r="J468" i="2"/>
  <c r="F468" i="2" s="1"/>
  <c r="U467" i="2"/>
  <c r="AB467" i="2" s="1"/>
  <c r="J467" i="2"/>
  <c r="F467" i="2" s="1"/>
  <c r="U466" i="2"/>
  <c r="AB466" i="2" s="1"/>
  <c r="J466" i="2"/>
  <c r="F466" i="2" s="1"/>
  <c r="U465" i="2"/>
  <c r="AB465" i="2" s="1"/>
  <c r="J465" i="2"/>
  <c r="F465" i="2" s="1"/>
  <c r="U464" i="2"/>
  <c r="AB464" i="2" s="1"/>
  <c r="J464" i="2"/>
  <c r="F464" i="2" s="1"/>
  <c r="U463" i="2"/>
  <c r="AB463" i="2" s="1"/>
  <c r="J463" i="2"/>
  <c r="F463" i="2" s="1"/>
  <c r="U462" i="2"/>
  <c r="AB462" i="2" s="1"/>
  <c r="J462" i="2"/>
  <c r="F462" i="2" s="1"/>
  <c r="U461" i="2"/>
  <c r="AB461" i="2" s="1"/>
  <c r="J461" i="2"/>
  <c r="F461" i="2" s="1"/>
  <c r="U460" i="2"/>
  <c r="AB460" i="2" s="1"/>
  <c r="J460" i="2"/>
  <c r="F460" i="2" s="1"/>
  <c r="W459" i="2"/>
  <c r="T459" i="2"/>
  <c r="S459" i="2"/>
  <c r="R459" i="2"/>
  <c r="Q459" i="2"/>
  <c r="O459" i="2"/>
  <c r="N459" i="2"/>
  <c r="M459" i="2"/>
  <c r="L459" i="2"/>
  <c r="K459" i="2"/>
  <c r="I459" i="2"/>
  <c r="H459" i="2"/>
  <c r="E459" i="2"/>
  <c r="D459" i="2"/>
  <c r="U458" i="2"/>
  <c r="AB458" i="2" s="1"/>
  <c r="J458" i="2"/>
  <c r="F458" i="2" s="1"/>
  <c r="U457" i="2"/>
  <c r="AB457" i="2" s="1"/>
  <c r="J457" i="2"/>
  <c r="F457" i="2" s="1"/>
  <c r="U456" i="2"/>
  <c r="AB456" i="2" s="1"/>
  <c r="J456" i="2"/>
  <c r="F456" i="2" s="1"/>
  <c r="U455" i="2"/>
  <c r="AB455" i="2" s="1"/>
  <c r="J455" i="2"/>
  <c r="F455" i="2" s="1"/>
  <c r="U454" i="2"/>
  <c r="AB454" i="2" s="1"/>
  <c r="J454" i="2"/>
  <c r="F454" i="2" s="1"/>
  <c r="U453" i="2"/>
  <c r="AB453" i="2" s="1"/>
  <c r="J453" i="2"/>
  <c r="W452" i="2"/>
  <c r="T452" i="2"/>
  <c r="S452" i="2"/>
  <c r="R452" i="2"/>
  <c r="Q452" i="2"/>
  <c r="O452" i="2"/>
  <c r="N452" i="2"/>
  <c r="M452" i="2"/>
  <c r="L452" i="2"/>
  <c r="K452" i="2"/>
  <c r="I452" i="2"/>
  <c r="H452" i="2"/>
  <c r="E452" i="2"/>
  <c r="D452" i="2"/>
  <c r="U451" i="2"/>
  <c r="AB451" i="2" s="1"/>
  <c r="J451" i="2"/>
  <c r="F451" i="2" s="1"/>
  <c r="U450" i="2"/>
  <c r="AB450" i="2" s="1"/>
  <c r="J450" i="2"/>
  <c r="F450" i="2" s="1"/>
  <c r="U449" i="2"/>
  <c r="AB449" i="2" s="1"/>
  <c r="J449" i="2"/>
  <c r="U448" i="2"/>
  <c r="AB448" i="2" s="1"/>
  <c r="J448" i="2"/>
  <c r="F448" i="2" s="1"/>
  <c r="W447" i="2"/>
  <c r="T447" i="2"/>
  <c r="S447" i="2"/>
  <c r="R447" i="2"/>
  <c r="Q447" i="2"/>
  <c r="O447" i="2"/>
  <c r="N447" i="2"/>
  <c r="M447" i="2"/>
  <c r="L447" i="2"/>
  <c r="K447" i="2"/>
  <c r="I447" i="2"/>
  <c r="H447" i="2"/>
  <c r="E447" i="2"/>
  <c r="D447" i="2"/>
  <c r="U446" i="2"/>
  <c r="AB446" i="2" s="1"/>
  <c r="J446" i="2"/>
  <c r="U445" i="2"/>
  <c r="AB445" i="2" s="1"/>
  <c r="J445" i="2"/>
  <c r="U444" i="2"/>
  <c r="AB444" i="2" s="1"/>
  <c r="J444" i="2"/>
  <c r="F444" i="2" s="1"/>
  <c r="W443" i="2"/>
  <c r="T443" i="2"/>
  <c r="S443" i="2"/>
  <c r="R443" i="2"/>
  <c r="Q443" i="2"/>
  <c r="O443" i="2"/>
  <c r="N443" i="2"/>
  <c r="M443" i="2"/>
  <c r="L443" i="2"/>
  <c r="K443" i="2"/>
  <c r="I443" i="2"/>
  <c r="H443" i="2"/>
  <c r="E443" i="2"/>
  <c r="D443" i="2"/>
  <c r="U442" i="2"/>
  <c r="AB442" i="2" s="1"/>
  <c r="J442" i="2"/>
  <c r="F442" i="2" s="1"/>
  <c r="W441" i="2"/>
  <c r="T441" i="2"/>
  <c r="S441" i="2"/>
  <c r="R441" i="2"/>
  <c r="Q441" i="2"/>
  <c r="O441" i="2"/>
  <c r="N441" i="2"/>
  <c r="M441" i="2"/>
  <c r="L441" i="2"/>
  <c r="K441" i="2"/>
  <c r="I441" i="2"/>
  <c r="H441" i="2"/>
  <c r="E441" i="2"/>
  <c r="D441" i="2"/>
  <c r="U440" i="2"/>
  <c r="AB440" i="2" s="1"/>
  <c r="J440" i="2"/>
  <c r="F440" i="2" s="1"/>
  <c r="U439" i="2"/>
  <c r="AB439" i="2" s="1"/>
  <c r="J439" i="2"/>
  <c r="F439" i="2" s="1"/>
  <c r="U438" i="2"/>
  <c r="AB438" i="2" s="1"/>
  <c r="J438" i="2"/>
  <c r="F438" i="2" s="1"/>
  <c r="U437" i="2"/>
  <c r="AB437" i="2" s="1"/>
  <c r="J437" i="2"/>
  <c r="W436" i="2"/>
  <c r="T436" i="2"/>
  <c r="S436" i="2"/>
  <c r="R436" i="2"/>
  <c r="Q436" i="2"/>
  <c r="O436" i="2"/>
  <c r="N436" i="2"/>
  <c r="M436" i="2"/>
  <c r="L436" i="2"/>
  <c r="K436" i="2"/>
  <c r="I436" i="2"/>
  <c r="H436" i="2"/>
  <c r="E436" i="2"/>
  <c r="D436" i="2"/>
  <c r="U428" i="2"/>
  <c r="AB428" i="2" s="1"/>
  <c r="J428" i="2"/>
  <c r="F428" i="2" s="1"/>
  <c r="U427" i="2"/>
  <c r="AB427" i="2" s="1"/>
  <c r="J427" i="2"/>
  <c r="F427" i="2" s="1"/>
  <c r="Z426" i="2"/>
  <c r="Y426" i="2"/>
  <c r="W426" i="2"/>
  <c r="T426" i="2"/>
  <c r="S426" i="2"/>
  <c r="R426" i="2"/>
  <c r="Q426" i="2"/>
  <c r="O426" i="2"/>
  <c r="N426" i="2"/>
  <c r="M426" i="2"/>
  <c r="L426" i="2"/>
  <c r="K426" i="2"/>
  <c r="I426" i="2"/>
  <c r="H426" i="2"/>
  <c r="E426" i="2"/>
  <c r="D426" i="2"/>
  <c r="U425" i="2"/>
  <c r="AB425" i="2" s="1"/>
  <c r="J425" i="2"/>
  <c r="F425" i="2" s="1"/>
  <c r="U424" i="2"/>
  <c r="AB424" i="2" s="1"/>
  <c r="J424" i="2"/>
  <c r="F424" i="2" s="1"/>
  <c r="U423" i="2"/>
  <c r="AB423" i="2" s="1"/>
  <c r="J423" i="2"/>
  <c r="F423" i="2" s="1"/>
  <c r="U422" i="2"/>
  <c r="AB422" i="2" s="1"/>
  <c r="J422" i="2"/>
  <c r="F422" i="2" s="1"/>
  <c r="Z421" i="2"/>
  <c r="Y421" i="2"/>
  <c r="W421" i="2"/>
  <c r="T421" i="2"/>
  <c r="S421" i="2"/>
  <c r="R421" i="2"/>
  <c r="Q421" i="2"/>
  <c r="O421" i="2"/>
  <c r="N421" i="2"/>
  <c r="M421" i="2"/>
  <c r="L421" i="2"/>
  <c r="K421" i="2"/>
  <c r="I421" i="2"/>
  <c r="H421" i="2"/>
  <c r="E421" i="2"/>
  <c r="D421" i="2"/>
  <c r="U420" i="2"/>
  <c r="AB420" i="2" s="1"/>
  <c r="J420" i="2"/>
  <c r="F420" i="2" s="1"/>
  <c r="U419" i="2"/>
  <c r="AB419" i="2" s="1"/>
  <c r="J419" i="2"/>
  <c r="F419" i="2" s="1"/>
  <c r="Z418" i="2"/>
  <c r="Y418" i="2"/>
  <c r="W418" i="2"/>
  <c r="T418" i="2"/>
  <c r="S418" i="2"/>
  <c r="R418" i="2"/>
  <c r="Q418" i="2"/>
  <c r="O418" i="2"/>
  <c r="N418" i="2"/>
  <c r="M418" i="2"/>
  <c r="L418" i="2"/>
  <c r="K418" i="2"/>
  <c r="I418" i="2"/>
  <c r="H418" i="2"/>
  <c r="E418" i="2"/>
  <c r="D418" i="2"/>
  <c r="U417" i="2"/>
  <c r="AB417" i="2" s="1"/>
  <c r="J417" i="2"/>
  <c r="F417" i="2" s="1"/>
  <c r="U416" i="2"/>
  <c r="AB416" i="2" s="1"/>
  <c r="J416" i="2"/>
  <c r="F416" i="2" s="1"/>
  <c r="U415" i="2"/>
  <c r="AB415" i="2" s="1"/>
  <c r="J415" i="2"/>
  <c r="F415" i="2" s="1"/>
  <c r="U414" i="2"/>
  <c r="AB414" i="2" s="1"/>
  <c r="J414" i="2"/>
  <c r="F414" i="2" s="1"/>
  <c r="U413" i="2"/>
  <c r="AB413" i="2" s="1"/>
  <c r="J413" i="2"/>
  <c r="F413" i="2" s="1"/>
  <c r="U412" i="2"/>
  <c r="AB412" i="2" s="1"/>
  <c r="J412" i="2"/>
  <c r="F412" i="2" s="1"/>
  <c r="U411" i="2"/>
  <c r="V411" i="2" s="1"/>
  <c r="F411" i="2"/>
  <c r="Z410" i="2"/>
  <c r="Y410" i="2"/>
  <c r="W410" i="2"/>
  <c r="T410" i="2"/>
  <c r="S410" i="2"/>
  <c r="R410" i="2"/>
  <c r="Q410" i="2"/>
  <c r="O410" i="2"/>
  <c r="N410" i="2"/>
  <c r="L410" i="2"/>
  <c r="K410" i="2"/>
  <c r="I410" i="2"/>
  <c r="E410" i="2"/>
  <c r="D410" i="2"/>
  <c r="U404" i="2"/>
  <c r="AB404" i="2" s="1"/>
  <c r="J404" i="2"/>
  <c r="F404" i="2" s="1"/>
  <c r="U403" i="2"/>
  <c r="AB403" i="2" s="1"/>
  <c r="J403" i="2"/>
  <c r="F403" i="2" s="1"/>
  <c r="U402" i="2"/>
  <c r="AB402" i="2" s="1"/>
  <c r="J402" i="2"/>
  <c r="F402" i="2" s="1"/>
  <c r="U401" i="2"/>
  <c r="AB401" i="2" s="1"/>
  <c r="J401" i="2"/>
  <c r="F401" i="2" s="1"/>
  <c r="Z400" i="2"/>
  <c r="Y400" i="2"/>
  <c r="W400" i="2"/>
  <c r="T400" i="2"/>
  <c r="S400" i="2"/>
  <c r="R400" i="2"/>
  <c r="Q400" i="2"/>
  <c r="O400" i="2"/>
  <c r="N400" i="2"/>
  <c r="M400" i="2"/>
  <c r="L400" i="2"/>
  <c r="K400" i="2"/>
  <c r="I400" i="2"/>
  <c r="H400" i="2"/>
  <c r="E400" i="2"/>
  <c r="D400" i="2"/>
  <c r="U399" i="2"/>
  <c r="AB399" i="2" s="1"/>
  <c r="J399" i="2"/>
  <c r="U398" i="2"/>
  <c r="AB398" i="2" s="1"/>
  <c r="J398" i="2"/>
  <c r="F398" i="2" s="1"/>
  <c r="U397" i="2"/>
  <c r="AB397" i="2" s="1"/>
  <c r="J397" i="2"/>
  <c r="F397" i="2" s="1"/>
  <c r="U396" i="2"/>
  <c r="AB396" i="2" s="1"/>
  <c r="J396" i="2"/>
  <c r="Z395" i="2"/>
  <c r="Y395" i="2"/>
  <c r="W395" i="2"/>
  <c r="W394" i="2" s="1"/>
  <c r="T395" i="2"/>
  <c r="S395" i="2"/>
  <c r="R395" i="2"/>
  <c r="R394" i="2" s="1"/>
  <c r="Q395" i="2"/>
  <c r="O395" i="2"/>
  <c r="N395" i="2"/>
  <c r="M395" i="2"/>
  <c r="L395" i="2"/>
  <c r="K395" i="2"/>
  <c r="I395" i="2"/>
  <c r="I394" i="2" s="1"/>
  <c r="H395" i="2"/>
  <c r="E395" i="2"/>
  <c r="D395" i="2"/>
  <c r="U393" i="2"/>
  <c r="AB393" i="2" s="1"/>
  <c r="J393" i="2"/>
  <c r="F393" i="2" s="1"/>
  <c r="U392" i="2"/>
  <c r="AB392" i="2" s="1"/>
  <c r="J392" i="2"/>
  <c r="U391" i="2"/>
  <c r="AB391" i="2" s="1"/>
  <c r="J391" i="2"/>
  <c r="U390" i="2"/>
  <c r="AB390" i="2" s="1"/>
  <c r="J390" i="2"/>
  <c r="F390" i="2" s="1"/>
  <c r="U389" i="2"/>
  <c r="AB389" i="2" s="1"/>
  <c r="J389" i="2"/>
  <c r="F389" i="2" s="1"/>
  <c r="U388" i="2"/>
  <c r="AB388" i="2" s="1"/>
  <c r="J388" i="2"/>
  <c r="U387" i="2"/>
  <c r="AB387" i="2" s="1"/>
  <c r="J387" i="2"/>
  <c r="F387" i="2" s="1"/>
  <c r="Z386" i="2"/>
  <c r="Y386" i="2"/>
  <c r="W386" i="2"/>
  <c r="T386" i="2"/>
  <c r="S386" i="2"/>
  <c r="R386" i="2"/>
  <c r="Q386" i="2"/>
  <c r="O386" i="2"/>
  <c r="N386" i="2"/>
  <c r="M386" i="2"/>
  <c r="L386" i="2"/>
  <c r="K386" i="2"/>
  <c r="I386" i="2"/>
  <c r="H386" i="2"/>
  <c r="E386" i="2"/>
  <c r="D386" i="2"/>
  <c r="U385" i="2"/>
  <c r="AB385" i="2" s="1"/>
  <c r="J385" i="2"/>
  <c r="F385" i="2" s="1"/>
  <c r="Z384" i="2"/>
  <c r="Y384" i="2"/>
  <c r="W384" i="2"/>
  <c r="T384" i="2"/>
  <c r="S384" i="2"/>
  <c r="R384" i="2"/>
  <c r="Q384" i="2"/>
  <c r="O384" i="2"/>
  <c r="N384" i="2"/>
  <c r="M384" i="2"/>
  <c r="L384" i="2"/>
  <c r="K384" i="2"/>
  <c r="I384" i="2"/>
  <c r="H384" i="2"/>
  <c r="E384" i="2"/>
  <c r="D384" i="2"/>
  <c r="U383" i="2"/>
  <c r="AB383" i="2" s="1"/>
  <c r="J383" i="2"/>
  <c r="F383" i="2" s="1"/>
  <c r="U382" i="2"/>
  <c r="AB382" i="2" s="1"/>
  <c r="J382" i="2"/>
  <c r="F382" i="2" s="1"/>
  <c r="U381" i="2"/>
  <c r="AB381" i="2" s="1"/>
  <c r="J381" i="2"/>
  <c r="F381" i="2" s="1"/>
  <c r="U380" i="2"/>
  <c r="AB380" i="2" s="1"/>
  <c r="J380" i="2"/>
  <c r="U379" i="2"/>
  <c r="AB379" i="2" s="1"/>
  <c r="J379" i="2"/>
  <c r="F379" i="2" s="1"/>
  <c r="U378" i="2"/>
  <c r="AB378" i="2" s="1"/>
  <c r="J378" i="2"/>
  <c r="F378" i="2" s="1"/>
  <c r="U377" i="2"/>
  <c r="AB377" i="2" s="1"/>
  <c r="J377" i="2"/>
  <c r="F377" i="2" s="1"/>
  <c r="U376" i="2"/>
  <c r="AB376" i="2" s="1"/>
  <c r="J376" i="2"/>
  <c r="U375" i="2"/>
  <c r="AB375" i="2" s="1"/>
  <c r="J375" i="2"/>
  <c r="F375" i="2" s="1"/>
  <c r="Z374" i="2"/>
  <c r="Y374" i="2"/>
  <c r="W374" i="2"/>
  <c r="T374" i="2"/>
  <c r="S374" i="2"/>
  <c r="R374" i="2"/>
  <c r="Q374" i="2"/>
  <c r="O374" i="2"/>
  <c r="N374" i="2"/>
  <c r="M374" i="2"/>
  <c r="L374" i="2"/>
  <c r="K374" i="2"/>
  <c r="I374" i="2"/>
  <c r="H374" i="2"/>
  <c r="E374" i="2"/>
  <c r="D374" i="2"/>
  <c r="U373" i="2"/>
  <c r="AB373" i="2" s="1"/>
  <c r="J373" i="2"/>
  <c r="F373" i="2" s="1"/>
  <c r="U372" i="2"/>
  <c r="AB372" i="2" s="1"/>
  <c r="J372" i="2"/>
  <c r="U371" i="2"/>
  <c r="AB371" i="2" s="1"/>
  <c r="J371" i="2"/>
  <c r="F371" i="2" s="1"/>
  <c r="U370" i="2"/>
  <c r="AB370" i="2" s="1"/>
  <c r="J370" i="2"/>
  <c r="F370" i="2" s="1"/>
  <c r="U369" i="2"/>
  <c r="AB369" i="2" s="1"/>
  <c r="J369" i="2"/>
  <c r="F369" i="2" s="1"/>
  <c r="U368" i="2"/>
  <c r="AB368" i="2" s="1"/>
  <c r="J368" i="2"/>
  <c r="Z367" i="2"/>
  <c r="Y367" i="2"/>
  <c r="W367" i="2"/>
  <c r="T367" i="2"/>
  <c r="S367" i="2"/>
  <c r="R367" i="2"/>
  <c r="Q367" i="2"/>
  <c r="O367" i="2"/>
  <c r="N367" i="2"/>
  <c r="M367" i="2"/>
  <c r="L367" i="2"/>
  <c r="K367" i="2"/>
  <c r="I367" i="2"/>
  <c r="H367" i="2"/>
  <c r="E367" i="2"/>
  <c r="D367" i="2"/>
  <c r="U366" i="2"/>
  <c r="AB366" i="2" s="1"/>
  <c r="J366" i="2"/>
  <c r="F366" i="2" s="1"/>
  <c r="U365" i="2"/>
  <c r="AB365" i="2" s="1"/>
  <c r="J365" i="2"/>
  <c r="F365" i="2" s="1"/>
  <c r="U364" i="2"/>
  <c r="AB364" i="2" s="1"/>
  <c r="J364" i="2"/>
  <c r="U363" i="2"/>
  <c r="AB363" i="2" s="1"/>
  <c r="J363" i="2"/>
  <c r="Z362" i="2"/>
  <c r="Y362" i="2"/>
  <c r="W362" i="2"/>
  <c r="T362" i="2"/>
  <c r="S362" i="2"/>
  <c r="R362" i="2"/>
  <c r="Q362" i="2"/>
  <c r="O362" i="2"/>
  <c r="N362" i="2"/>
  <c r="M362" i="2"/>
  <c r="L362" i="2"/>
  <c r="K362" i="2"/>
  <c r="I362" i="2"/>
  <c r="H362" i="2"/>
  <c r="E362" i="2"/>
  <c r="D362" i="2"/>
  <c r="U360" i="2"/>
  <c r="AB360" i="2" s="1"/>
  <c r="J360" i="2"/>
  <c r="F360" i="2" s="1"/>
  <c r="U359" i="2"/>
  <c r="AB359" i="2" s="1"/>
  <c r="J359" i="2"/>
  <c r="F359" i="2" s="1"/>
  <c r="U358" i="2"/>
  <c r="AB358" i="2" s="1"/>
  <c r="J358" i="2"/>
  <c r="F358" i="2" s="1"/>
  <c r="Z357" i="2"/>
  <c r="Y357" i="2"/>
  <c r="W357" i="2"/>
  <c r="T357" i="2"/>
  <c r="S357" i="2"/>
  <c r="R357" i="2"/>
  <c r="Q357" i="2"/>
  <c r="O357" i="2"/>
  <c r="N357" i="2"/>
  <c r="M357" i="2"/>
  <c r="L357" i="2"/>
  <c r="K357" i="2"/>
  <c r="I357" i="2"/>
  <c r="H357" i="2"/>
  <c r="E357" i="2"/>
  <c r="D357" i="2"/>
  <c r="U356" i="2"/>
  <c r="AB356" i="2" s="1"/>
  <c r="J356" i="2"/>
  <c r="Z355" i="2"/>
  <c r="Y355" i="2"/>
  <c r="W355" i="2"/>
  <c r="T355" i="2"/>
  <c r="S355" i="2"/>
  <c r="R355" i="2"/>
  <c r="Q355" i="2"/>
  <c r="O355" i="2"/>
  <c r="N355" i="2"/>
  <c r="M355" i="2"/>
  <c r="L355" i="2"/>
  <c r="K355" i="2"/>
  <c r="I355" i="2"/>
  <c r="H355" i="2"/>
  <c r="E355" i="2"/>
  <c r="D355" i="2"/>
  <c r="U354" i="2"/>
  <c r="AB354" i="2" s="1"/>
  <c r="J354" i="2"/>
  <c r="F354" i="2" s="1"/>
  <c r="U353" i="2"/>
  <c r="AB353" i="2" s="1"/>
  <c r="J353" i="2"/>
  <c r="F353" i="2" s="1"/>
  <c r="U352" i="2"/>
  <c r="AB352" i="2" s="1"/>
  <c r="J352" i="2"/>
  <c r="U351" i="2"/>
  <c r="AB351" i="2" s="1"/>
  <c r="J351" i="2"/>
  <c r="F351" i="2" s="1"/>
  <c r="Z350" i="2"/>
  <c r="Y350" i="2"/>
  <c r="W350" i="2"/>
  <c r="T350" i="2"/>
  <c r="S350" i="2"/>
  <c r="R350" i="2"/>
  <c r="Q350" i="2"/>
  <c r="O350" i="2"/>
  <c r="N350" i="2"/>
  <c r="M350" i="2"/>
  <c r="L350" i="2"/>
  <c r="K350" i="2"/>
  <c r="I350" i="2"/>
  <c r="H350" i="2"/>
  <c r="E350" i="2"/>
  <c r="D350" i="2"/>
  <c r="U343" i="2"/>
  <c r="AB343" i="2" s="1"/>
  <c r="J343" i="2"/>
  <c r="F343" i="2" s="1"/>
  <c r="U342" i="2"/>
  <c r="AB342" i="2" s="1"/>
  <c r="J342" i="2"/>
  <c r="Z341" i="2"/>
  <c r="Y341" i="2"/>
  <c r="W341" i="2"/>
  <c r="T341" i="2"/>
  <c r="S341" i="2"/>
  <c r="R341" i="2"/>
  <c r="Q341" i="2"/>
  <c r="O341" i="2"/>
  <c r="N341" i="2"/>
  <c r="M341" i="2"/>
  <c r="L341" i="2"/>
  <c r="K341" i="2"/>
  <c r="I341" i="2"/>
  <c r="H341" i="2"/>
  <c r="E341" i="2"/>
  <c r="D341" i="2"/>
  <c r="U340" i="2"/>
  <c r="AB340" i="2" s="1"/>
  <c r="J340" i="2"/>
  <c r="F340" i="2" s="1"/>
  <c r="U339" i="2"/>
  <c r="AB339" i="2" s="1"/>
  <c r="J339" i="2"/>
  <c r="F339" i="2" s="1"/>
  <c r="U338" i="2"/>
  <c r="AB338" i="2" s="1"/>
  <c r="J338" i="2"/>
  <c r="F338" i="2" s="1"/>
  <c r="U337" i="2"/>
  <c r="AB337" i="2" s="1"/>
  <c r="J337" i="2"/>
  <c r="Z336" i="2"/>
  <c r="Y336" i="2"/>
  <c r="W336" i="2"/>
  <c r="T336" i="2"/>
  <c r="S336" i="2"/>
  <c r="R336" i="2"/>
  <c r="Q336" i="2"/>
  <c r="O336" i="2"/>
  <c r="N336" i="2"/>
  <c r="M336" i="2"/>
  <c r="L336" i="2"/>
  <c r="K336" i="2"/>
  <c r="I336" i="2"/>
  <c r="H336" i="2"/>
  <c r="E336" i="2"/>
  <c r="D336" i="2"/>
  <c r="U335" i="2"/>
  <c r="AB335" i="2" s="1"/>
  <c r="J335" i="2"/>
  <c r="F335" i="2" s="1"/>
  <c r="U334" i="2"/>
  <c r="AB334" i="2" s="1"/>
  <c r="J334" i="2"/>
  <c r="F334" i="2" s="1"/>
  <c r="Z333" i="2"/>
  <c r="Y333" i="2"/>
  <c r="W333" i="2"/>
  <c r="T333" i="2"/>
  <c r="S333" i="2"/>
  <c r="R333" i="2"/>
  <c r="Q333" i="2"/>
  <c r="O333" i="2"/>
  <c r="N333" i="2"/>
  <c r="M333" i="2"/>
  <c r="L333" i="2"/>
  <c r="K333" i="2"/>
  <c r="I333" i="2"/>
  <c r="H333" i="2"/>
  <c r="E333" i="2"/>
  <c r="D333" i="2"/>
  <c r="U332" i="2"/>
  <c r="AB332" i="2" s="1"/>
  <c r="J332" i="2"/>
  <c r="F332" i="2" s="1"/>
  <c r="U331" i="2"/>
  <c r="AB331" i="2" s="1"/>
  <c r="J331" i="2"/>
  <c r="F331" i="2" s="1"/>
  <c r="U330" i="2"/>
  <c r="AB330" i="2" s="1"/>
  <c r="J330" i="2"/>
  <c r="F330" i="2" s="1"/>
  <c r="U329" i="2"/>
  <c r="AB329" i="2" s="1"/>
  <c r="J329" i="2"/>
  <c r="F329" i="2" s="1"/>
  <c r="U328" i="2"/>
  <c r="AB328" i="2" s="1"/>
  <c r="J328" i="2"/>
  <c r="F328" i="2" s="1"/>
  <c r="U327" i="2"/>
  <c r="AB327" i="2" s="1"/>
  <c r="J327" i="2"/>
  <c r="F327" i="2" s="1"/>
  <c r="U326" i="2"/>
  <c r="AB326" i="2" s="1"/>
  <c r="J326" i="2"/>
  <c r="Z325" i="2"/>
  <c r="Y325" i="2"/>
  <c r="W325" i="2"/>
  <c r="T325" i="2"/>
  <c r="S325" i="2"/>
  <c r="R325" i="2"/>
  <c r="Q325" i="2"/>
  <c r="O325" i="2"/>
  <c r="N325" i="2"/>
  <c r="M325" i="2"/>
  <c r="L325" i="2"/>
  <c r="K325" i="2"/>
  <c r="I325" i="2"/>
  <c r="H325" i="2"/>
  <c r="E325" i="2"/>
  <c r="D325" i="2"/>
  <c r="U322" i="2"/>
  <c r="AB322" i="2" s="1"/>
  <c r="J322" i="2"/>
  <c r="F322" i="2" s="1"/>
  <c r="U321" i="2"/>
  <c r="AB321" i="2" s="1"/>
  <c r="J321" i="2"/>
  <c r="F321" i="2" s="1"/>
  <c r="U320" i="2"/>
  <c r="AB320" i="2" s="1"/>
  <c r="J320" i="2"/>
  <c r="F320" i="2" s="1"/>
  <c r="U319" i="2"/>
  <c r="AB319" i="2" s="1"/>
  <c r="J319" i="2"/>
  <c r="F319" i="2" s="1"/>
  <c r="Z318" i="2"/>
  <c r="Y318" i="2"/>
  <c r="W318" i="2"/>
  <c r="T318" i="2"/>
  <c r="S318" i="2"/>
  <c r="R318" i="2"/>
  <c r="Q318" i="2"/>
  <c r="O318" i="2"/>
  <c r="N318" i="2"/>
  <c r="M318" i="2"/>
  <c r="L318" i="2"/>
  <c r="K318" i="2"/>
  <c r="I318" i="2"/>
  <c r="H318" i="2"/>
  <c r="E318" i="2"/>
  <c r="D318" i="2"/>
  <c r="U317" i="2"/>
  <c r="AB317" i="2" s="1"/>
  <c r="J317" i="2"/>
  <c r="F317" i="2" s="1"/>
  <c r="U316" i="2"/>
  <c r="AB316" i="2" s="1"/>
  <c r="J316" i="2"/>
  <c r="F316" i="2" s="1"/>
  <c r="U315" i="2"/>
  <c r="AB315" i="2" s="1"/>
  <c r="J315" i="2"/>
  <c r="F315" i="2" s="1"/>
  <c r="U314" i="2"/>
  <c r="AB314" i="2" s="1"/>
  <c r="J314" i="2"/>
  <c r="Z313" i="2"/>
  <c r="Z312" i="2" s="1"/>
  <c r="Y313" i="2"/>
  <c r="W313" i="2"/>
  <c r="T313" i="2"/>
  <c r="S313" i="2"/>
  <c r="R313" i="2"/>
  <c r="Q313" i="2"/>
  <c r="O313" i="2"/>
  <c r="N313" i="2"/>
  <c r="M313" i="2"/>
  <c r="L313" i="2"/>
  <c r="K313" i="2"/>
  <c r="I313" i="2"/>
  <c r="H313" i="2"/>
  <c r="E313" i="2"/>
  <c r="D313" i="2"/>
  <c r="U311" i="2"/>
  <c r="AB311" i="2" s="1"/>
  <c r="J311" i="2"/>
  <c r="F311" i="2" s="1"/>
  <c r="U310" i="2"/>
  <c r="AB310" i="2" s="1"/>
  <c r="J310" i="2"/>
  <c r="F310" i="2" s="1"/>
  <c r="U309" i="2"/>
  <c r="AB309" i="2" s="1"/>
  <c r="J309" i="2"/>
  <c r="U308" i="2"/>
  <c r="AB308" i="2" s="1"/>
  <c r="J308" i="2"/>
  <c r="F308" i="2" s="1"/>
  <c r="U307" i="2"/>
  <c r="AB307" i="2" s="1"/>
  <c r="F307" i="2"/>
  <c r="U306" i="2"/>
  <c r="AB306" i="2" s="1"/>
  <c r="J306" i="2"/>
  <c r="U305" i="2"/>
  <c r="AB305" i="2" s="1"/>
  <c r="J305" i="2"/>
  <c r="Z304" i="2"/>
  <c r="Y304" i="2"/>
  <c r="W304" i="2"/>
  <c r="T304" i="2"/>
  <c r="S304" i="2"/>
  <c r="R304" i="2"/>
  <c r="Q304" i="2"/>
  <c r="O304" i="2"/>
  <c r="N304" i="2"/>
  <c r="L304" i="2"/>
  <c r="K304" i="2"/>
  <c r="I304" i="2"/>
  <c r="E304" i="2"/>
  <c r="D304" i="2"/>
  <c r="U301" i="2"/>
  <c r="AB301" i="2" s="1"/>
  <c r="J301" i="2"/>
  <c r="F301" i="2" s="1"/>
  <c r="Z300" i="2"/>
  <c r="Y300" i="2"/>
  <c r="W300" i="2"/>
  <c r="T300" i="2"/>
  <c r="S300" i="2"/>
  <c r="R300" i="2"/>
  <c r="Q300" i="2"/>
  <c r="O300" i="2"/>
  <c r="N300" i="2"/>
  <c r="M300" i="2"/>
  <c r="L300" i="2"/>
  <c r="K300" i="2"/>
  <c r="I300" i="2"/>
  <c r="H300" i="2"/>
  <c r="E300" i="2"/>
  <c r="D300" i="2"/>
  <c r="U299" i="2"/>
  <c r="AB299" i="2" s="1"/>
  <c r="U298" i="2"/>
  <c r="AB298" i="2" s="1"/>
  <c r="J298" i="2"/>
  <c r="F298" i="2" s="1"/>
  <c r="U297" i="2"/>
  <c r="AB297" i="2" s="1"/>
  <c r="J297" i="2"/>
  <c r="U296" i="2"/>
  <c r="AB296" i="2" s="1"/>
  <c r="J296" i="2"/>
  <c r="F296" i="2" s="1"/>
  <c r="U295" i="2"/>
  <c r="AB295" i="2" s="1"/>
  <c r="U294" i="2"/>
  <c r="AB294" i="2" s="1"/>
  <c r="J294" i="2"/>
  <c r="F294" i="2" s="1"/>
  <c r="U293" i="2"/>
  <c r="AB293" i="2" s="1"/>
  <c r="J293" i="2"/>
  <c r="F293" i="2" s="1"/>
  <c r="U292" i="2"/>
  <c r="AB292" i="2" s="1"/>
  <c r="J292" i="2"/>
  <c r="F292" i="2" s="1"/>
  <c r="U291" i="2"/>
  <c r="AB291" i="2" s="1"/>
  <c r="J291" i="2"/>
  <c r="Z290" i="2"/>
  <c r="Y290" i="2"/>
  <c r="W290" i="2"/>
  <c r="T290" i="2"/>
  <c r="S290" i="2"/>
  <c r="R290" i="2"/>
  <c r="Q290" i="2"/>
  <c r="O290" i="2"/>
  <c r="N290" i="2"/>
  <c r="L290" i="2"/>
  <c r="K290" i="2"/>
  <c r="I290" i="2"/>
  <c r="J290" i="2" s="1"/>
  <c r="E290" i="2"/>
  <c r="D290" i="2"/>
  <c r="U289" i="2"/>
  <c r="AB289" i="2" s="1"/>
  <c r="J289" i="2"/>
  <c r="F289" i="2" s="1"/>
  <c r="U288" i="2"/>
  <c r="AB288" i="2" s="1"/>
  <c r="J288" i="2"/>
  <c r="U287" i="2"/>
  <c r="AB287" i="2" s="1"/>
  <c r="J287" i="2"/>
  <c r="F287" i="2" s="1"/>
  <c r="U286" i="2"/>
  <c r="AB286" i="2" s="1"/>
  <c r="J286" i="2"/>
  <c r="F286" i="2" s="1"/>
  <c r="U285" i="2"/>
  <c r="AB285" i="2" s="1"/>
  <c r="J285" i="2"/>
  <c r="F285" i="2" s="1"/>
  <c r="U284" i="2"/>
  <c r="AB284" i="2" s="1"/>
  <c r="J284" i="2"/>
  <c r="Z283" i="2"/>
  <c r="Y283" i="2"/>
  <c r="W283" i="2"/>
  <c r="T283" i="2"/>
  <c r="S283" i="2"/>
  <c r="R283" i="2"/>
  <c r="Q283" i="2"/>
  <c r="O283" i="2"/>
  <c r="N283" i="2"/>
  <c r="M283" i="2"/>
  <c r="L283" i="2"/>
  <c r="K283" i="2"/>
  <c r="I283" i="2"/>
  <c r="H283" i="2"/>
  <c r="E283" i="2"/>
  <c r="D283" i="2"/>
  <c r="U282" i="2"/>
  <c r="AB282" i="2" s="1"/>
  <c r="J282" i="2"/>
  <c r="F282" i="2" s="1"/>
  <c r="U281" i="2"/>
  <c r="AB281" i="2" s="1"/>
  <c r="J281" i="2"/>
  <c r="F281" i="2" s="1"/>
  <c r="U280" i="2"/>
  <c r="AB280" i="2" s="1"/>
  <c r="J280" i="2"/>
  <c r="U279" i="2"/>
  <c r="AB279" i="2" s="1"/>
  <c r="J279" i="2"/>
  <c r="Z278" i="2"/>
  <c r="Y278" i="2"/>
  <c r="W278" i="2"/>
  <c r="T278" i="2"/>
  <c r="S278" i="2"/>
  <c r="R278" i="2"/>
  <c r="Q278" i="2"/>
  <c r="O278" i="2"/>
  <c r="N278" i="2"/>
  <c r="M278" i="2"/>
  <c r="L278" i="2"/>
  <c r="K278" i="2"/>
  <c r="I278" i="2"/>
  <c r="H278" i="2"/>
  <c r="E278" i="2"/>
  <c r="D278" i="2"/>
  <c r="U276" i="2"/>
  <c r="AB276" i="2" s="1"/>
  <c r="J276" i="2"/>
  <c r="U275" i="2"/>
  <c r="AB275" i="2" s="1"/>
  <c r="J275" i="2"/>
  <c r="U274" i="2"/>
  <c r="AB274" i="2" s="1"/>
  <c r="J274" i="2"/>
  <c r="F274" i="2" s="1"/>
  <c r="W273" i="2"/>
  <c r="T273" i="2"/>
  <c r="S273" i="2"/>
  <c r="R273" i="2"/>
  <c r="Q273" i="2"/>
  <c r="O273" i="2"/>
  <c r="N273" i="2"/>
  <c r="M273" i="2"/>
  <c r="L273" i="2"/>
  <c r="K273" i="2"/>
  <c r="I273" i="2"/>
  <c r="H273" i="2"/>
  <c r="E273" i="2"/>
  <c r="D273" i="2"/>
  <c r="U272" i="2"/>
  <c r="AB272" i="2" s="1"/>
  <c r="J272" i="2"/>
  <c r="W271" i="2"/>
  <c r="T271" i="2"/>
  <c r="S271" i="2"/>
  <c r="R271" i="2"/>
  <c r="Q271" i="2"/>
  <c r="O271" i="2"/>
  <c r="N271" i="2"/>
  <c r="M271" i="2"/>
  <c r="L271" i="2"/>
  <c r="K271" i="2"/>
  <c r="I271" i="2"/>
  <c r="H271" i="2"/>
  <c r="E271" i="2"/>
  <c r="D271" i="2"/>
  <c r="U270" i="2"/>
  <c r="AB270" i="2" s="1"/>
  <c r="J270" i="2"/>
  <c r="F270" i="2" s="1"/>
  <c r="U269" i="2"/>
  <c r="AB269" i="2" s="1"/>
  <c r="J269" i="2"/>
  <c r="F269" i="2" s="1"/>
  <c r="U268" i="2"/>
  <c r="AB268" i="2" s="1"/>
  <c r="J268" i="2"/>
  <c r="F268" i="2" s="1"/>
  <c r="U267" i="2"/>
  <c r="AB267" i="2" s="1"/>
  <c r="J267" i="2"/>
  <c r="W266" i="2"/>
  <c r="T266" i="2"/>
  <c r="S266" i="2"/>
  <c r="R266" i="2"/>
  <c r="Q266" i="2"/>
  <c r="O266" i="2"/>
  <c r="N266" i="2"/>
  <c r="M266" i="2"/>
  <c r="L266" i="2"/>
  <c r="K266" i="2"/>
  <c r="I266" i="2"/>
  <c r="H266" i="2"/>
  <c r="E266" i="2"/>
  <c r="D266" i="2"/>
  <c r="U255" i="2"/>
  <c r="AB255" i="2" s="1"/>
  <c r="J255" i="2"/>
  <c r="F255" i="2" s="1"/>
  <c r="U254" i="2"/>
  <c r="AB254" i="2" s="1"/>
  <c r="J254" i="2"/>
  <c r="Z253" i="2"/>
  <c r="Y253" i="2"/>
  <c r="W253" i="2"/>
  <c r="T253" i="2"/>
  <c r="S253" i="2"/>
  <c r="R253" i="2"/>
  <c r="Q253" i="2"/>
  <c r="O253" i="2"/>
  <c r="N253" i="2"/>
  <c r="M253" i="2"/>
  <c r="L253" i="2"/>
  <c r="K253" i="2"/>
  <c r="I253" i="2"/>
  <c r="H253" i="2"/>
  <c r="E253" i="2"/>
  <c r="D253" i="2"/>
  <c r="U252" i="2"/>
  <c r="AB252" i="2" s="1"/>
  <c r="J252" i="2"/>
  <c r="F252" i="2" s="1"/>
  <c r="U251" i="2"/>
  <c r="AB251" i="2" s="1"/>
  <c r="J251" i="2"/>
  <c r="F251" i="2" s="1"/>
  <c r="U250" i="2"/>
  <c r="AB250" i="2" s="1"/>
  <c r="J250" i="2"/>
  <c r="F250" i="2" s="1"/>
  <c r="U249" i="2"/>
  <c r="AB249" i="2" s="1"/>
  <c r="J249" i="2"/>
  <c r="Z248" i="2"/>
  <c r="Y248" i="2"/>
  <c r="W248" i="2"/>
  <c r="T248" i="2"/>
  <c r="S248" i="2"/>
  <c r="R248" i="2"/>
  <c r="Q248" i="2"/>
  <c r="O248" i="2"/>
  <c r="N248" i="2"/>
  <c r="M248" i="2"/>
  <c r="L248" i="2"/>
  <c r="K248" i="2"/>
  <c r="I248" i="2"/>
  <c r="H248" i="2"/>
  <c r="E248" i="2"/>
  <c r="D248" i="2"/>
  <c r="U247" i="2"/>
  <c r="AB247" i="2" s="1"/>
  <c r="J247" i="2"/>
  <c r="F247" i="2" s="1"/>
  <c r="U246" i="2"/>
  <c r="AB246" i="2" s="1"/>
  <c r="J246" i="2"/>
  <c r="F246" i="2" s="1"/>
  <c r="Z245" i="2"/>
  <c r="Y245" i="2"/>
  <c r="W245" i="2"/>
  <c r="T245" i="2"/>
  <c r="S245" i="2"/>
  <c r="R245" i="2"/>
  <c r="Q245" i="2"/>
  <c r="O245" i="2"/>
  <c r="N245" i="2"/>
  <c r="M245" i="2"/>
  <c r="L245" i="2"/>
  <c r="K245" i="2"/>
  <c r="I245" i="2"/>
  <c r="H245" i="2"/>
  <c r="E245" i="2"/>
  <c r="D245" i="2"/>
  <c r="U244" i="2"/>
  <c r="AB244" i="2" s="1"/>
  <c r="J244" i="2"/>
  <c r="F244" i="2" s="1"/>
  <c r="U243" i="2"/>
  <c r="AB243" i="2" s="1"/>
  <c r="J243" i="2"/>
  <c r="F243" i="2" s="1"/>
  <c r="U242" i="2"/>
  <c r="AB242" i="2" s="1"/>
  <c r="J242" i="2"/>
  <c r="F242" i="2" s="1"/>
  <c r="U241" i="2"/>
  <c r="AB241" i="2" s="1"/>
  <c r="J241" i="2"/>
  <c r="U240" i="2"/>
  <c r="AB240" i="2" s="1"/>
  <c r="J240" i="2"/>
  <c r="F240" i="2" s="1"/>
  <c r="U239" i="2"/>
  <c r="AB239" i="2" s="1"/>
  <c r="J239" i="2"/>
  <c r="F239" i="2" s="1"/>
  <c r="U238" i="2"/>
  <c r="AB238" i="2" s="1"/>
  <c r="J238" i="2"/>
  <c r="Z237" i="2"/>
  <c r="Y237" i="2"/>
  <c r="W237" i="2"/>
  <c r="T237" i="2"/>
  <c r="S237" i="2"/>
  <c r="R237" i="2"/>
  <c r="Q237" i="2"/>
  <c r="O237" i="2"/>
  <c r="N237" i="2"/>
  <c r="M237" i="2"/>
  <c r="L237" i="2"/>
  <c r="K237" i="2"/>
  <c r="I237" i="2"/>
  <c r="H237" i="2"/>
  <c r="E237" i="2"/>
  <c r="D237" i="2"/>
  <c r="U234" i="2"/>
  <c r="AB234" i="2" s="1"/>
  <c r="J234" i="2"/>
  <c r="U233" i="2"/>
  <c r="AB233" i="2" s="1"/>
  <c r="J233" i="2"/>
  <c r="F233" i="2" s="1"/>
  <c r="U232" i="2"/>
  <c r="AB232" i="2" s="1"/>
  <c r="J232" i="2"/>
  <c r="F232" i="2" s="1"/>
  <c r="U231" i="2"/>
  <c r="AB231" i="2" s="1"/>
  <c r="J231" i="2"/>
  <c r="F231" i="2" s="1"/>
  <c r="Z230" i="2"/>
  <c r="Y230" i="2"/>
  <c r="W230" i="2"/>
  <c r="T230" i="2"/>
  <c r="S230" i="2"/>
  <c r="R230" i="2"/>
  <c r="Q230" i="2"/>
  <c r="O230" i="2"/>
  <c r="N230" i="2"/>
  <c r="M230" i="2"/>
  <c r="L230" i="2"/>
  <c r="K230" i="2"/>
  <c r="I230" i="2"/>
  <c r="H230" i="2"/>
  <c r="E230" i="2"/>
  <c r="D230" i="2"/>
  <c r="U229" i="2"/>
  <c r="AB229" i="2" s="1"/>
  <c r="J229" i="2"/>
  <c r="F229" i="2" s="1"/>
  <c r="U228" i="2"/>
  <c r="AB228" i="2" s="1"/>
  <c r="J228" i="2"/>
  <c r="F228" i="2" s="1"/>
  <c r="U227" i="2"/>
  <c r="AB227" i="2" s="1"/>
  <c r="J227" i="2"/>
  <c r="F227" i="2" s="1"/>
  <c r="U226" i="2"/>
  <c r="AB226" i="2" s="1"/>
  <c r="J226" i="2"/>
  <c r="F226" i="2" s="1"/>
  <c r="Z225" i="2"/>
  <c r="Y225" i="2"/>
  <c r="W225" i="2"/>
  <c r="T225" i="2"/>
  <c r="S225" i="2"/>
  <c r="R225" i="2"/>
  <c r="Q225" i="2"/>
  <c r="O225" i="2"/>
  <c r="N225" i="2"/>
  <c r="M225" i="2"/>
  <c r="L225" i="2"/>
  <c r="K225" i="2"/>
  <c r="I225" i="2"/>
  <c r="H225" i="2"/>
  <c r="E225" i="2"/>
  <c r="D225" i="2"/>
  <c r="U223" i="2"/>
  <c r="AB223" i="2" s="1"/>
  <c r="J223" i="2"/>
  <c r="F223" i="2" s="1"/>
  <c r="U222" i="2"/>
  <c r="AB222" i="2" s="1"/>
  <c r="J222" i="2"/>
  <c r="U221" i="2"/>
  <c r="AB221" i="2" s="1"/>
  <c r="J221" i="2"/>
  <c r="F221" i="2" s="1"/>
  <c r="U220" i="2"/>
  <c r="AB220" i="2" s="1"/>
  <c r="J220" i="2"/>
  <c r="F220" i="2" s="1"/>
  <c r="U219" i="2"/>
  <c r="AB219" i="2" s="1"/>
  <c r="J219" i="2"/>
  <c r="F219" i="2" s="1"/>
  <c r="U218" i="2"/>
  <c r="AB218" i="2" s="1"/>
  <c r="J218" i="2"/>
  <c r="U217" i="2"/>
  <c r="AB217" i="2" s="1"/>
  <c r="J217" i="2"/>
  <c r="Z216" i="2"/>
  <c r="Y216" i="2"/>
  <c r="W216" i="2"/>
  <c r="T216" i="2"/>
  <c r="S216" i="2"/>
  <c r="R216" i="2"/>
  <c r="Q216" i="2"/>
  <c r="O216" i="2"/>
  <c r="N216" i="2"/>
  <c r="M216" i="2"/>
  <c r="L216" i="2"/>
  <c r="K216" i="2"/>
  <c r="I216" i="2"/>
  <c r="H216" i="2"/>
  <c r="E216" i="2"/>
  <c r="D216" i="2"/>
  <c r="U215" i="2"/>
  <c r="AB215" i="2" s="1"/>
  <c r="J215" i="2"/>
  <c r="F215" i="2" s="1"/>
  <c r="Z214" i="2"/>
  <c r="Y214" i="2"/>
  <c r="W214" i="2"/>
  <c r="T214" i="2"/>
  <c r="S214" i="2"/>
  <c r="R214" i="2"/>
  <c r="Q214" i="2"/>
  <c r="O214" i="2"/>
  <c r="N214" i="2"/>
  <c r="M214" i="2"/>
  <c r="L214" i="2"/>
  <c r="K214" i="2"/>
  <c r="I214" i="2"/>
  <c r="H214" i="2"/>
  <c r="E214" i="2"/>
  <c r="D214" i="2"/>
  <c r="J213" i="2"/>
  <c r="V213" i="2" s="1"/>
  <c r="U212" i="2"/>
  <c r="AB212" i="2" s="1"/>
  <c r="J212" i="2"/>
  <c r="F212" i="2" s="1"/>
  <c r="AB211" i="2"/>
  <c r="J211" i="2"/>
  <c r="V211" i="2" s="1"/>
  <c r="U210" i="2"/>
  <c r="AB210" i="2" s="1"/>
  <c r="J210" i="2"/>
  <c r="F210" i="2" s="1"/>
  <c r="AB209" i="2"/>
  <c r="J209" i="2"/>
  <c r="V209" i="2" s="1"/>
  <c r="U208" i="2"/>
  <c r="AB208" i="2" s="1"/>
  <c r="J208" i="2"/>
  <c r="F208" i="2" s="1"/>
  <c r="U207" i="2"/>
  <c r="AB207" i="2" s="1"/>
  <c r="J207" i="2"/>
  <c r="F207" i="2" s="1"/>
  <c r="U206" i="2"/>
  <c r="AB206" i="2" s="1"/>
  <c r="J206" i="2"/>
  <c r="U205" i="2"/>
  <c r="AB205" i="2" s="1"/>
  <c r="J205" i="2"/>
  <c r="Z204" i="2"/>
  <c r="Y204" i="2"/>
  <c r="W204" i="2"/>
  <c r="T204" i="2"/>
  <c r="S204" i="2"/>
  <c r="R204" i="2"/>
  <c r="O204" i="2"/>
  <c r="N204" i="2"/>
  <c r="M178" i="2"/>
  <c r="L204" i="2"/>
  <c r="K204" i="2"/>
  <c r="I204" i="2"/>
  <c r="E204" i="2"/>
  <c r="D204" i="2"/>
  <c r="U203" i="2"/>
  <c r="AB203" i="2" s="1"/>
  <c r="J203" i="2"/>
  <c r="F203" i="2" s="1"/>
  <c r="U202" i="2"/>
  <c r="AB202" i="2" s="1"/>
  <c r="J202" i="2"/>
  <c r="U201" i="2"/>
  <c r="AB201" i="2" s="1"/>
  <c r="J201" i="2"/>
  <c r="F201" i="2" s="1"/>
  <c r="U200" i="2"/>
  <c r="AB200" i="2" s="1"/>
  <c r="J200" i="2"/>
  <c r="F200" i="2" s="1"/>
  <c r="U199" i="2"/>
  <c r="AB199" i="2" s="1"/>
  <c r="J199" i="2"/>
  <c r="F199" i="2" s="1"/>
  <c r="U198" i="2"/>
  <c r="AB198" i="2" s="1"/>
  <c r="J198" i="2"/>
  <c r="Z197" i="2"/>
  <c r="Y197" i="2"/>
  <c r="W197" i="2"/>
  <c r="T197" i="2"/>
  <c r="S197" i="2"/>
  <c r="R197" i="2"/>
  <c r="Q197" i="2"/>
  <c r="O197" i="2"/>
  <c r="N197" i="2"/>
  <c r="M197" i="2"/>
  <c r="L197" i="2"/>
  <c r="K197" i="2"/>
  <c r="I197" i="2"/>
  <c r="H197" i="2"/>
  <c r="E197" i="2"/>
  <c r="D197" i="2"/>
  <c r="U196" i="2"/>
  <c r="AB196" i="2" s="1"/>
  <c r="J196" i="2"/>
  <c r="F196" i="2" s="1"/>
  <c r="U195" i="2"/>
  <c r="AB195" i="2" s="1"/>
  <c r="J195" i="2"/>
  <c r="F195" i="2" s="1"/>
  <c r="U194" i="2"/>
  <c r="AB194" i="2" s="1"/>
  <c r="J194" i="2"/>
  <c r="U193" i="2"/>
  <c r="AB193" i="2" s="1"/>
  <c r="J193" i="2"/>
  <c r="Z192" i="2"/>
  <c r="Y192" i="2"/>
  <c r="W192" i="2"/>
  <c r="T192" i="2"/>
  <c r="S192" i="2"/>
  <c r="R192" i="2"/>
  <c r="Q192" i="2"/>
  <c r="O192" i="2"/>
  <c r="N192" i="2"/>
  <c r="M192" i="2"/>
  <c r="L192" i="2"/>
  <c r="K192" i="2"/>
  <c r="I192" i="2"/>
  <c r="H192" i="2"/>
  <c r="E192" i="2"/>
  <c r="D192" i="2"/>
  <c r="U190" i="2"/>
  <c r="AB190" i="2" s="1"/>
  <c r="J190" i="2"/>
  <c r="U189" i="2"/>
  <c r="AB189" i="2" s="1"/>
  <c r="J189" i="2"/>
  <c r="U188" i="2"/>
  <c r="AB188" i="2" s="1"/>
  <c r="J188" i="2"/>
  <c r="F188" i="2" s="1"/>
  <c r="W187" i="2"/>
  <c r="T187" i="2"/>
  <c r="S187" i="2"/>
  <c r="R187" i="2"/>
  <c r="Q187" i="2"/>
  <c r="O187" i="2"/>
  <c r="N187" i="2"/>
  <c r="M187" i="2"/>
  <c r="L187" i="2"/>
  <c r="K187" i="2"/>
  <c r="I187" i="2"/>
  <c r="H187" i="2"/>
  <c r="E187" i="2"/>
  <c r="D187" i="2"/>
  <c r="U186" i="2"/>
  <c r="AB186" i="2" s="1"/>
  <c r="J186" i="2"/>
  <c r="W185" i="2"/>
  <c r="T185" i="2"/>
  <c r="S185" i="2"/>
  <c r="R185" i="2"/>
  <c r="Q185" i="2"/>
  <c r="O185" i="2"/>
  <c r="N185" i="2"/>
  <c r="M185" i="2"/>
  <c r="L185" i="2"/>
  <c r="K185" i="2"/>
  <c r="I185" i="2"/>
  <c r="H185" i="2"/>
  <c r="E185" i="2"/>
  <c r="D185" i="2"/>
  <c r="U184" i="2"/>
  <c r="AB184" i="2" s="1"/>
  <c r="J184" i="2"/>
  <c r="F184" i="2" s="1"/>
  <c r="U183" i="2"/>
  <c r="AB183" i="2" s="1"/>
  <c r="J183" i="2"/>
  <c r="F183" i="2" s="1"/>
  <c r="U182" i="2"/>
  <c r="AB182" i="2" s="1"/>
  <c r="J182" i="2"/>
  <c r="U181" i="2"/>
  <c r="AB181" i="2" s="1"/>
  <c r="J181" i="2"/>
  <c r="F181" i="2" s="1"/>
  <c r="W180" i="2"/>
  <c r="T180" i="2"/>
  <c r="S180" i="2"/>
  <c r="R180" i="2"/>
  <c r="Q180" i="2"/>
  <c r="O180" i="2"/>
  <c r="N180" i="2"/>
  <c r="M180" i="2"/>
  <c r="L180" i="2"/>
  <c r="K180" i="2"/>
  <c r="I180" i="2"/>
  <c r="H180" i="2"/>
  <c r="E180" i="2"/>
  <c r="D180" i="2"/>
  <c r="U175" i="2"/>
  <c r="AB175" i="2" s="1"/>
  <c r="J175" i="2"/>
  <c r="U174" i="2"/>
  <c r="AB174" i="2" s="1"/>
  <c r="J174" i="2"/>
  <c r="F174" i="2" s="1"/>
  <c r="Z173" i="2"/>
  <c r="Y173" i="2"/>
  <c r="W173" i="2"/>
  <c r="T173" i="2"/>
  <c r="S173" i="2"/>
  <c r="R173" i="2"/>
  <c r="Q173" i="2"/>
  <c r="O173" i="2"/>
  <c r="N173" i="2"/>
  <c r="M173" i="2"/>
  <c r="L173" i="2"/>
  <c r="K173" i="2"/>
  <c r="I173" i="2"/>
  <c r="H173" i="2"/>
  <c r="E173" i="2"/>
  <c r="D173" i="2"/>
  <c r="U172" i="2"/>
  <c r="AB172" i="2" s="1"/>
  <c r="J172" i="2"/>
  <c r="U171" i="2"/>
  <c r="AB171" i="2" s="1"/>
  <c r="J171" i="2"/>
  <c r="U170" i="2"/>
  <c r="AB170" i="2" s="1"/>
  <c r="J170" i="2"/>
  <c r="F170" i="2" s="1"/>
  <c r="U169" i="2"/>
  <c r="AB169" i="2" s="1"/>
  <c r="J169" i="2"/>
  <c r="F169" i="2" s="1"/>
  <c r="Z168" i="2"/>
  <c r="Y168" i="2"/>
  <c r="W168" i="2"/>
  <c r="T168" i="2"/>
  <c r="S168" i="2"/>
  <c r="R168" i="2"/>
  <c r="Q168" i="2"/>
  <c r="O168" i="2"/>
  <c r="N168" i="2"/>
  <c r="M168" i="2"/>
  <c r="L168" i="2"/>
  <c r="K168" i="2"/>
  <c r="I168" i="2"/>
  <c r="H168" i="2"/>
  <c r="E168" i="2"/>
  <c r="D168" i="2"/>
  <c r="U167" i="2"/>
  <c r="AB167" i="2" s="1"/>
  <c r="J167" i="2"/>
  <c r="U166" i="2"/>
  <c r="AB166" i="2" s="1"/>
  <c r="J166" i="2"/>
  <c r="F166" i="2" s="1"/>
  <c r="Z165" i="2"/>
  <c r="Y165" i="2"/>
  <c r="W165" i="2"/>
  <c r="T165" i="2"/>
  <c r="S165" i="2"/>
  <c r="R165" i="2"/>
  <c r="Q165" i="2"/>
  <c r="O165" i="2"/>
  <c r="N165" i="2"/>
  <c r="M165" i="2"/>
  <c r="L165" i="2"/>
  <c r="K165" i="2"/>
  <c r="I165" i="2"/>
  <c r="H165" i="2"/>
  <c r="E165" i="2"/>
  <c r="D165" i="2"/>
  <c r="U164" i="2"/>
  <c r="AB164" i="2" s="1"/>
  <c r="J164" i="2"/>
  <c r="U163" i="2"/>
  <c r="AB163" i="2" s="1"/>
  <c r="J163" i="2"/>
  <c r="U162" i="2"/>
  <c r="AB162" i="2" s="1"/>
  <c r="J162" i="2"/>
  <c r="F162" i="2" s="1"/>
  <c r="U161" i="2"/>
  <c r="AB161" i="2" s="1"/>
  <c r="J161" i="2"/>
  <c r="F161" i="2" s="1"/>
  <c r="U160" i="2"/>
  <c r="AB160" i="2" s="1"/>
  <c r="J160" i="2"/>
  <c r="U159" i="2"/>
  <c r="AB159" i="2" s="1"/>
  <c r="J159" i="2"/>
  <c r="U158" i="2"/>
  <c r="AB158" i="2" s="1"/>
  <c r="J158" i="2"/>
  <c r="F158" i="2" s="1"/>
  <c r="Z157" i="2"/>
  <c r="Y157" i="2"/>
  <c r="W157" i="2"/>
  <c r="T157" i="2"/>
  <c r="S157" i="2"/>
  <c r="R157" i="2"/>
  <c r="Q157" i="2"/>
  <c r="O157" i="2"/>
  <c r="N157" i="2"/>
  <c r="M157" i="2"/>
  <c r="L157" i="2"/>
  <c r="K157" i="2"/>
  <c r="I157" i="2"/>
  <c r="H157" i="2"/>
  <c r="E157" i="2"/>
  <c r="D157" i="2"/>
  <c r="U154" i="2"/>
  <c r="AB154" i="2" s="1"/>
  <c r="J154" i="2"/>
  <c r="F154" i="2" s="1"/>
  <c r="U153" i="2"/>
  <c r="AB153" i="2" s="1"/>
  <c r="J153" i="2"/>
  <c r="F153" i="2" s="1"/>
  <c r="U152" i="2"/>
  <c r="AB152" i="2" s="1"/>
  <c r="J152" i="2"/>
  <c r="U151" i="2"/>
  <c r="AB151" i="2" s="1"/>
  <c r="J151" i="2"/>
  <c r="Z150" i="2"/>
  <c r="Y150" i="2"/>
  <c r="W150" i="2"/>
  <c r="T150" i="2"/>
  <c r="S150" i="2"/>
  <c r="R150" i="2"/>
  <c r="Q150" i="2"/>
  <c r="O150" i="2"/>
  <c r="N150" i="2"/>
  <c r="M150" i="2"/>
  <c r="L150" i="2"/>
  <c r="K150" i="2"/>
  <c r="I150" i="2"/>
  <c r="H150" i="2"/>
  <c r="E150" i="2"/>
  <c r="D150" i="2"/>
  <c r="U149" i="2"/>
  <c r="AB149" i="2" s="1"/>
  <c r="J149" i="2"/>
  <c r="U148" i="2"/>
  <c r="AB148" i="2" s="1"/>
  <c r="J148" i="2"/>
  <c r="F148" i="2" s="1"/>
  <c r="U147" i="2"/>
  <c r="AB147" i="2" s="1"/>
  <c r="J147" i="2"/>
  <c r="U146" i="2"/>
  <c r="AB146" i="2" s="1"/>
  <c r="J146" i="2"/>
  <c r="F146" i="2" s="1"/>
  <c r="Z145" i="2"/>
  <c r="Y145" i="2"/>
  <c r="W145" i="2"/>
  <c r="T145" i="2"/>
  <c r="S145" i="2"/>
  <c r="R145" i="2"/>
  <c r="Q145" i="2"/>
  <c r="O145" i="2"/>
  <c r="N145" i="2"/>
  <c r="N144" i="2" s="1"/>
  <c r="M145" i="2"/>
  <c r="L145" i="2"/>
  <c r="K145" i="2"/>
  <c r="I145" i="2"/>
  <c r="H145" i="2"/>
  <c r="E145" i="2"/>
  <c r="D145" i="2"/>
  <c r="U143" i="2"/>
  <c r="AB143" i="2" s="1"/>
  <c r="J143" i="2"/>
  <c r="U142" i="2"/>
  <c r="AB142" i="2" s="1"/>
  <c r="J142" i="2"/>
  <c r="F142" i="2" s="1"/>
  <c r="U141" i="2"/>
  <c r="AB141" i="2" s="1"/>
  <c r="J141" i="2"/>
  <c r="F141" i="2" s="1"/>
  <c r="U140" i="2"/>
  <c r="AB140" i="2" s="1"/>
  <c r="J140" i="2"/>
  <c r="F140" i="2" s="1"/>
  <c r="U139" i="2"/>
  <c r="AB139" i="2" s="1"/>
  <c r="J139" i="2"/>
  <c r="U138" i="2"/>
  <c r="AB138" i="2" s="1"/>
  <c r="J138" i="2"/>
  <c r="F138" i="2" s="1"/>
  <c r="U137" i="2"/>
  <c r="AB137" i="2" s="1"/>
  <c r="J137" i="2"/>
  <c r="Z136" i="2"/>
  <c r="Y136" i="2"/>
  <c r="W136" i="2"/>
  <c r="T136" i="2"/>
  <c r="S136" i="2"/>
  <c r="R136" i="2"/>
  <c r="Q136" i="2"/>
  <c r="O136" i="2"/>
  <c r="N136" i="2"/>
  <c r="M136" i="2"/>
  <c r="L136" i="2"/>
  <c r="K136" i="2"/>
  <c r="I136" i="2"/>
  <c r="H136" i="2"/>
  <c r="E136" i="2"/>
  <c r="D136" i="2"/>
  <c r="U135" i="2"/>
  <c r="AB135" i="2" s="1"/>
  <c r="J135" i="2"/>
  <c r="Z134" i="2"/>
  <c r="Y134" i="2"/>
  <c r="W134" i="2"/>
  <c r="T134" i="2"/>
  <c r="S134" i="2"/>
  <c r="R134" i="2"/>
  <c r="Q134" i="2"/>
  <c r="O134" i="2"/>
  <c r="N134" i="2"/>
  <c r="M134" i="2"/>
  <c r="L134" i="2"/>
  <c r="K134" i="2"/>
  <c r="I134" i="2"/>
  <c r="H134" i="2"/>
  <c r="E134" i="2"/>
  <c r="D134" i="2"/>
  <c r="U133" i="2"/>
  <c r="AB133" i="2" s="1"/>
  <c r="J133" i="2"/>
  <c r="U132" i="2"/>
  <c r="AB132" i="2" s="1"/>
  <c r="J132" i="2"/>
  <c r="U131" i="2"/>
  <c r="AB131" i="2" s="1"/>
  <c r="J131" i="2"/>
  <c r="U130" i="2"/>
  <c r="AB130" i="2" s="1"/>
  <c r="J130" i="2"/>
  <c r="F130" i="2" s="1"/>
  <c r="U129" i="2"/>
  <c r="AB129" i="2" s="1"/>
  <c r="J129" i="2"/>
  <c r="U128" i="2"/>
  <c r="AB128" i="2" s="1"/>
  <c r="J128" i="2"/>
  <c r="U127" i="2"/>
  <c r="AB127" i="2" s="1"/>
  <c r="J127" i="2"/>
  <c r="U126" i="2"/>
  <c r="AB126" i="2" s="1"/>
  <c r="J126" i="2"/>
  <c r="F126" i="2" s="1"/>
  <c r="U125" i="2"/>
  <c r="AB125" i="2" s="1"/>
  <c r="J125" i="2"/>
  <c r="Z124" i="2"/>
  <c r="Y124" i="2"/>
  <c r="W124" i="2"/>
  <c r="T124" i="2"/>
  <c r="S124" i="2"/>
  <c r="R124" i="2"/>
  <c r="Q124" i="2"/>
  <c r="O124" i="2"/>
  <c r="N124" i="2"/>
  <c r="M124" i="2"/>
  <c r="L124" i="2"/>
  <c r="K124" i="2"/>
  <c r="I124" i="2"/>
  <c r="H124" i="2"/>
  <c r="E124" i="2"/>
  <c r="D124" i="2"/>
  <c r="U123" i="2"/>
  <c r="AB123" i="2" s="1"/>
  <c r="J123" i="2"/>
  <c r="U122" i="2"/>
  <c r="AB122" i="2" s="1"/>
  <c r="J122" i="2"/>
  <c r="F122" i="2" s="1"/>
  <c r="U121" i="2"/>
  <c r="AB121" i="2" s="1"/>
  <c r="J121" i="2"/>
  <c r="F121" i="2" s="1"/>
  <c r="U120" i="2"/>
  <c r="AB120" i="2" s="1"/>
  <c r="J120" i="2"/>
  <c r="F120" i="2" s="1"/>
  <c r="U119" i="2"/>
  <c r="AB119" i="2" s="1"/>
  <c r="J119" i="2"/>
  <c r="U118" i="2"/>
  <c r="AB118" i="2" s="1"/>
  <c r="J118" i="2"/>
  <c r="F118" i="2" s="1"/>
  <c r="Z117" i="2"/>
  <c r="Y117" i="2"/>
  <c r="W117" i="2"/>
  <c r="T117" i="2"/>
  <c r="S117" i="2"/>
  <c r="R117" i="2"/>
  <c r="Q117" i="2"/>
  <c r="O117" i="2"/>
  <c r="N117" i="2"/>
  <c r="M117" i="2"/>
  <c r="L117" i="2"/>
  <c r="K117" i="2"/>
  <c r="I117" i="2"/>
  <c r="H117" i="2"/>
  <c r="E117" i="2"/>
  <c r="D117" i="2"/>
  <c r="U116" i="2"/>
  <c r="AB116" i="2" s="1"/>
  <c r="J116" i="2"/>
  <c r="F116" i="2" s="1"/>
  <c r="U115" i="2"/>
  <c r="AB115" i="2" s="1"/>
  <c r="J115" i="2"/>
  <c r="U114" i="2"/>
  <c r="AB114" i="2" s="1"/>
  <c r="J114" i="2"/>
  <c r="F114" i="2" s="1"/>
  <c r="U113" i="2"/>
  <c r="AB113" i="2" s="1"/>
  <c r="J113" i="2"/>
  <c r="Z112" i="2"/>
  <c r="Y112" i="2"/>
  <c r="W112" i="2"/>
  <c r="T112" i="2"/>
  <c r="S112" i="2"/>
  <c r="R112" i="2"/>
  <c r="Q112" i="2"/>
  <c r="O112" i="2"/>
  <c r="N112" i="2"/>
  <c r="M112" i="2"/>
  <c r="L112" i="2"/>
  <c r="K112" i="2"/>
  <c r="I112" i="2"/>
  <c r="H112" i="2"/>
  <c r="E112" i="2"/>
  <c r="D112" i="2"/>
  <c r="U110" i="2"/>
  <c r="AB110" i="2" s="1"/>
  <c r="J110" i="2"/>
  <c r="F110" i="2" s="1"/>
  <c r="U109" i="2"/>
  <c r="AB109" i="2" s="1"/>
  <c r="J109" i="2"/>
  <c r="U108" i="2"/>
  <c r="AB108" i="2" s="1"/>
  <c r="J108" i="2"/>
  <c r="W107" i="2"/>
  <c r="T107" i="2"/>
  <c r="S107" i="2"/>
  <c r="R107" i="2"/>
  <c r="Q107" i="2"/>
  <c r="O107" i="2"/>
  <c r="N107" i="2"/>
  <c r="M107" i="2"/>
  <c r="L107" i="2"/>
  <c r="K107" i="2"/>
  <c r="I107" i="2"/>
  <c r="H107" i="2"/>
  <c r="E107" i="2"/>
  <c r="D107" i="2"/>
  <c r="U106" i="2"/>
  <c r="AB106" i="2" s="1"/>
  <c r="J106" i="2"/>
  <c r="F106" i="2" s="1"/>
  <c r="W105" i="2"/>
  <c r="T105" i="2"/>
  <c r="S105" i="2"/>
  <c r="R105" i="2"/>
  <c r="Q105" i="2"/>
  <c r="O105" i="2"/>
  <c r="N105" i="2"/>
  <c r="M105" i="2"/>
  <c r="L105" i="2"/>
  <c r="K105" i="2"/>
  <c r="I105" i="2"/>
  <c r="H105" i="2"/>
  <c r="E105" i="2"/>
  <c r="D105" i="2"/>
  <c r="U104" i="2"/>
  <c r="AB104" i="2" s="1"/>
  <c r="J104" i="2"/>
  <c r="U103" i="2"/>
  <c r="AB103" i="2" s="1"/>
  <c r="J103" i="2"/>
  <c r="U102" i="2"/>
  <c r="AB102" i="2" s="1"/>
  <c r="J102" i="2"/>
  <c r="F102" i="2" s="1"/>
  <c r="U101" i="2"/>
  <c r="AB101" i="2" s="1"/>
  <c r="J101" i="2"/>
  <c r="W100" i="2"/>
  <c r="T100" i="2"/>
  <c r="S100" i="2"/>
  <c r="R100" i="2"/>
  <c r="Q100" i="2"/>
  <c r="O100" i="2"/>
  <c r="N100" i="2"/>
  <c r="M100" i="2"/>
  <c r="L100" i="2"/>
  <c r="K100" i="2"/>
  <c r="I100" i="2"/>
  <c r="H100" i="2"/>
  <c r="E100" i="2"/>
  <c r="D100" i="2"/>
  <c r="AF21" i="5"/>
  <c r="AF22" i="5"/>
  <c r="AF24" i="5"/>
  <c r="AL24" i="5" s="1"/>
  <c r="AF27" i="5"/>
  <c r="AF29" i="5"/>
  <c r="AL29" i="5" s="1"/>
  <c r="AF31" i="5"/>
  <c r="AF32" i="5"/>
  <c r="AL32" i="5" s="1"/>
  <c r="AF33" i="5"/>
  <c r="AF35" i="5"/>
  <c r="AF36" i="5"/>
  <c r="AF39" i="5"/>
  <c r="AL39" i="5" s="1"/>
  <c r="AF40" i="5"/>
  <c r="AF41" i="5"/>
  <c r="AF42" i="5"/>
  <c r="AL42" i="5" s="1"/>
  <c r="AF43" i="5"/>
  <c r="AL43" i="5" s="1"/>
  <c r="AF44" i="5"/>
  <c r="AF45" i="5"/>
  <c r="AF46" i="5"/>
  <c r="AF48" i="5"/>
  <c r="AL48" i="5" s="1"/>
  <c r="AF49" i="5"/>
  <c r="AF50" i="5"/>
  <c r="AF51" i="5"/>
  <c r="AL51" i="5" s="1"/>
  <c r="AF52" i="5"/>
  <c r="AL52" i="5" s="1"/>
  <c r="AF53" i="5"/>
  <c r="AL53" i="5" s="1"/>
  <c r="AF54" i="5"/>
  <c r="AF55" i="5"/>
  <c r="AF58" i="5"/>
  <c r="AL58" i="5" s="1"/>
  <c r="AF59" i="5"/>
  <c r="AF61" i="5"/>
  <c r="AF62" i="5"/>
  <c r="AF63" i="5"/>
  <c r="AL63" i="5" s="1"/>
  <c r="AF64" i="5"/>
  <c r="AF65" i="5"/>
  <c r="AF68" i="5"/>
  <c r="AL68" i="5" s="1"/>
  <c r="AF69" i="5"/>
  <c r="AL69" i="5" s="1"/>
  <c r="AF71" i="5"/>
  <c r="AF72" i="5"/>
  <c r="AF79" i="5"/>
  <c r="AF80" i="5"/>
  <c r="AF82" i="5"/>
  <c r="AG82" i="5" s="1"/>
  <c r="AF83" i="5"/>
  <c r="AG83" i="5" s="1"/>
  <c r="AF87" i="5"/>
  <c r="AG87" i="5" s="1"/>
  <c r="AF88" i="5"/>
  <c r="AF89" i="5"/>
  <c r="AF90" i="5"/>
  <c r="AF91" i="5"/>
  <c r="AG91" i="5" s="1"/>
  <c r="AF92" i="5"/>
  <c r="AF95" i="5"/>
  <c r="AF96" i="5"/>
  <c r="AF97" i="5"/>
  <c r="AG97" i="5" s="1"/>
  <c r="AF102" i="5"/>
  <c r="AL102" i="5" s="1"/>
  <c r="AF103" i="5"/>
  <c r="AF105" i="5"/>
  <c r="AF107" i="5"/>
  <c r="AF108" i="5"/>
  <c r="AL108" i="5" s="1"/>
  <c r="AF110" i="5"/>
  <c r="AF111" i="5"/>
  <c r="AL111" i="5" s="1"/>
  <c r="AF112" i="5"/>
  <c r="AF116" i="5"/>
  <c r="AL116" i="5" s="1"/>
  <c r="AF117" i="5"/>
  <c r="AF119" i="5"/>
  <c r="AF122" i="5"/>
  <c r="AL122" i="5" s="1"/>
  <c r="AF123" i="5"/>
  <c r="AF124" i="5"/>
  <c r="AF125" i="5"/>
  <c r="AF127" i="5"/>
  <c r="AL127" i="5" s="1"/>
  <c r="AF128" i="5"/>
  <c r="AF129" i="5"/>
  <c r="AL129" i="5" s="1"/>
  <c r="AF130" i="5"/>
  <c r="AL130" i="5" s="1"/>
  <c r="AF134" i="5"/>
  <c r="AL134" i="5" s="1"/>
  <c r="AF136" i="5"/>
  <c r="AL136" i="5" s="1"/>
  <c r="AF140" i="5"/>
  <c r="AF141" i="5"/>
  <c r="AF142" i="5"/>
  <c r="AL142" i="5" s="1"/>
  <c r="AF147" i="5"/>
  <c r="AF148" i="5"/>
  <c r="AF151" i="5"/>
  <c r="AL151" i="5" s="1"/>
  <c r="AF154" i="5"/>
  <c r="AL154" i="5" s="1"/>
  <c r="AF155" i="5"/>
  <c r="AF156" i="5"/>
  <c r="AF158" i="5"/>
  <c r="AF160" i="5"/>
  <c r="AL160" i="5" s="1"/>
  <c r="AF165" i="5"/>
  <c r="AF167" i="5"/>
  <c r="AF170" i="5"/>
  <c r="Z88" i="2"/>
  <c r="Y88" i="2"/>
  <c r="Z83" i="2"/>
  <c r="Y83" i="2"/>
  <c r="Z80" i="2"/>
  <c r="Y80" i="2"/>
  <c r="Z72" i="2"/>
  <c r="Y72" i="2"/>
  <c r="Z65" i="2"/>
  <c r="Y65" i="2"/>
  <c r="Z60" i="2"/>
  <c r="Y60" i="2"/>
  <c r="Z51" i="2"/>
  <c r="Y51" i="2"/>
  <c r="Z49" i="2"/>
  <c r="Y49" i="2"/>
  <c r="Z39" i="2"/>
  <c r="Y39" i="2"/>
  <c r="Z31" i="2"/>
  <c r="Y31" i="2"/>
  <c r="Z26" i="2"/>
  <c r="Y26" i="2"/>
  <c r="Z21" i="2"/>
  <c r="Y21" i="2"/>
  <c r="Z19" i="2"/>
  <c r="Y19" i="2"/>
  <c r="Z14" i="2"/>
  <c r="Y14" i="2"/>
  <c r="U15" i="2"/>
  <c r="AB15" i="2" s="1"/>
  <c r="U16" i="2"/>
  <c r="AB16" i="2" s="1"/>
  <c r="U17" i="2"/>
  <c r="AB17" i="2" s="1"/>
  <c r="U18" i="2"/>
  <c r="AB18" i="2" s="1"/>
  <c r="U20" i="2"/>
  <c r="AB20" i="2" s="1"/>
  <c r="U22" i="2"/>
  <c r="AB22" i="2" s="1"/>
  <c r="U23" i="2"/>
  <c r="AB23" i="2" s="1"/>
  <c r="U24" i="2"/>
  <c r="AB24" i="2" s="1"/>
  <c r="U27" i="2"/>
  <c r="AB27" i="2" s="1"/>
  <c r="U28" i="2"/>
  <c r="AB28" i="2" s="1"/>
  <c r="U29" i="2"/>
  <c r="AB29" i="2" s="1"/>
  <c r="U30" i="2"/>
  <c r="AB30" i="2" s="1"/>
  <c r="U32" i="2"/>
  <c r="AB32" i="2" s="1"/>
  <c r="U33" i="2"/>
  <c r="AB33" i="2" s="1"/>
  <c r="U34" i="2"/>
  <c r="AB34" i="2" s="1"/>
  <c r="AB35" i="2"/>
  <c r="AB36" i="2"/>
  <c r="AB37" i="2"/>
  <c r="U40" i="2"/>
  <c r="AB40" i="2" s="1"/>
  <c r="U41" i="2"/>
  <c r="AB41" i="2" s="1"/>
  <c r="U42" i="2"/>
  <c r="AB42" i="2" s="1"/>
  <c r="U43" i="2"/>
  <c r="AB43" i="2" s="1"/>
  <c r="U44" i="2"/>
  <c r="AB44" i="2" s="1"/>
  <c r="U45" i="2"/>
  <c r="AB45" i="2" s="1"/>
  <c r="U46" i="2"/>
  <c r="AB46" i="2" s="1"/>
  <c r="U47" i="2"/>
  <c r="AB47" i="2" s="1"/>
  <c r="U48" i="2"/>
  <c r="AB48" i="2" s="1"/>
  <c r="U50" i="2"/>
  <c r="AB50" i="2" s="1"/>
  <c r="U52" i="2"/>
  <c r="AB52" i="2" s="1"/>
  <c r="U53" i="2"/>
  <c r="AB53" i="2" s="1"/>
  <c r="U54" i="2"/>
  <c r="AB54" i="2" s="1"/>
  <c r="U55" i="2"/>
  <c r="AB55" i="2" s="1"/>
  <c r="U56" i="2"/>
  <c r="AB56" i="2" s="1"/>
  <c r="U57" i="2"/>
  <c r="AB57" i="2" s="1"/>
  <c r="U58" i="2"/>
  <c r="AB58" i="2" s="1"/>
  <c r="U61" i="2"/>
  <c r="AB61" i="2" s="1"/>
  <c r="U62" i="2"/>
  <c r="AB62" i="2" s="1"/>
  <c r="U63" i="2"/>
  <c r="AB63" i="2" s="1"/>
  <c r="U64" i="2"/>
  <c r="AB64" i="2" s="1"/>
  <c r="U66" i="2"/>
  <c r="AB66" i="2" s="1"/>
  <c r="U67" i="2"/>
  <c r="AB67" i="2" s="1"/>
  <c r="U68" i="2"/>
  <c r="AB68" i="2" s="1"/>
  <c r="U69" i="2"/>
  <c r="AB69" i="2" s="1"/>
  <c r="U73" i="2"/>
  <c r="AB73" i="2" s="1"/>
  <c r="U74" i="2"/>
  <c r="AB74" i="2" s="1"/>
  <c r="U75" i="2"/>
  <c r="AB75" i="2" s="1"/>
  <c r="U76" i="2"/>
  <c r="AB76" i="2" s="1"/>
  <c r="U77" i="2"/>
  <c r="AB77" i="2" s="1"/>
  <c r="U78" i="2"/>
  <c r="AB78" i="2" s="1"/>
  <c r="U79" i="2"/>
  <c r="AB79" i="2" s="1"/>
  <c r="U81" i="2"/>
  <c r="AB81" i="2" s="1"/>
  <c r="U82" i="2"/>
  <c r="AB82" i="2" s="1"/>
  <c r="U84" i="2"/>
  <c r="AB84" i="2" s="1"/>
  <c r="U85" i="2"/>
  <c r="AB85" i="2" s="1"/>
  <c r="U86" i="2"/>
  <c r="AB86" i="2" s="1"/>
  <c r="U87" i="2"/>
  <c r="AB87" i="2" s="1"/>
  <c r="U89" i="2"/>
  <c r="AB89" i="2" s="1"/>
  <c r="U90" i="2"/>
  <c r="AB90" i="2" s="1"/>
  <c r="J15" i="2"/>
  <c r="J16" i="2"/>
  <c r="F16" i="2" s="1"/>
  <c r="J17" i="2"/>
  <c r="F17" i="2" s="1"/>
  <c r="J18" i="2"/>
  <c r="F18" i="2" s="1"/>
  <c r="J20" i="2"/>
  <c r="F20" i="2" s="1"/>
  <c r="J22" i="2"/>
  <c r="F22" i="2" s="1"/>
  <c r="J23" i="2"/>
  <c r="F23" i="2" s="1"/>
  <c r="J24" i="2"/>
  <c r="F24" i="2" s="1"/>
  <c r="J27" i="2"/>
  <c r="J28" i="2"/>
  <c r="F28" i="2" s="1"/>
  <c r="J29" i="2"/>
  <c r="F29" i="2" s="1"/>
  <c r="J30" i="2"/>
  <c r="F30" i="2" s="1"/>
  <c r="F32" i="2"/>
  <c r="J33" i="2"/>
  <c r="F33" i="2" s="1"/>
  <c r="J34" i="2"/>
  <c r="F34" i="2" s="1"/>
  <c r="J35" i="2"/>
  <c r="F35" i="2" s="1"/>
  <c r="J36" i="2"/>
  <c r="F36" i="2" s="1"/>
  <c r="J37" i="2"/>
  <c r="F37" i="2" s="1"/>
  <c r="J40" i="2"/>
  <c r="F40" i="2" s="1"/>
  <c r="J41" i="2"/>
  <c r="F41" i="2" s="1"/>
  <c r="J42" i="2"/>
  <c r="F42" i="2" s="1"/>
  <c r="J43" i="2"/>
  <c r="J44" i="2"/>
  <c r="F44" i="2" s="1"/>
  <c r="J45" i="2"/>
  <c r="F45" i="2" s="1"/>
  <c r="J46" i="2"/>
  <c r="J47" i="2"/>
  <c r="F47" i="2" s="1"/>
  <c r="J48" i="2"/>
  <c r="F48" i="2" s="1"/>
  <c r="J50" i="2"/>
  <c r="F50" i="2" s="1"/>
  <c r="J52" i="2"/>
  <c r="J53" i="2"/>
  <c r="F53" i="2" s="1"/>
  <c r="J54" i="2"/>
  <c r="F54" i="2" s="1"/>
  <c r="J55" i="2"/>
  <c r="J56" i="2"/>
  <c r="F56" i="2" s="1"/>
  <c r="J57" i="2"/>
  <c r="F57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79" i="2"/>
  <c r="F79" i="2" s="1"/>
  <c r="J81" i="2"/>
  <c r="F81" i="2" s="1"/>
  <c r="J82" i="2"/>
  <c r="F82" i="2" s="1"/>
  <c r="J84" i="2"/>
  <c r="F84" i="2" s="1"/>
  <c r="J85" i="2"/>
  <c r="F85" i="2" s="1"/>
  <c r="J86" i="2"/>
  <c r="F86" i="2" s="1"/>
  <c r="J87" i="2"/>
  <c r="F87" i="2" s="1"/>
  <c r="J89" i="2"/>
  <c r="F89" i="2" s="1"/>
  <c r="J90" i="2"/>
  <c r="F90" i="2" s="1"/>
  <c r="F7" i="2"/>
  <c r="W88" i="2"/>
  <c r="W83" i="2"/>
  <c r="W80" i="2"/>
  <c r="W72" i="2"/>
  <c r="W65" i="2"/>
  <c r="W60" i="2"/>
  <c r="W51" i="2"/>
  <c r="W49" i="2"/>
  <c r="W39" i="2"/>
  <c r="W31" i="2"/>
  <c r="W26" i="2"/>
  <c r="W21" i="2"/>
  <c r="W19" i="2"/>
  <c r="W14" i="2"/>
  <c r="O88" i="2"/>
  <c r="N88" i="2"/>
  <c r="M88" i="2"/>
  <c r="O83" i="2"/>
  <c r="N83" i="2"/>
  <c r="M83" i="2"/>
  <c r="O80" i="2"/>
  <c r="N80" i="2"/>
  <c r="M80" i="2"/>
  <c r="O72" i="2"/>
  <c r="N72" i="2"/>
  <c r="M72" i="2"/>
  <c r="O65" i="2"/>
  <c r="N65" i="2"/>
  <c r="M65" i="2"/>
  <c r="O60" i="2"/>
  <c r="N60" i="2"/>
  <c r="M60" i="2"/>
  <c r="O51" i="2"/>
  <c r="N51" i="2"/>
  <c r="M51" i="2"/>
  <c r="O49" i="2"/>
  <c r="N49" i="2"/>
  <c r="M49" i="2"/>
  <c r="O39" i="2"/>
  <c r="N39" i="2"/>
  <c r="M39" i="2"/>
  <c r="O31" i="2"/>
  <c r="N31" i="2"/>
  <c r="M31" i="2"/>
  <c r="O26" i="2"/>
  <c r="N26" i="2"/>
  <c r="M26" i="2"/>
  <c r="O21" i="2"/>
  <c r="N21" i="2"/>
  <c r="M21" i="2"/>
  <c r="O19" i="2"/>
  <c r="N19" i="2"/>
  <c r="M19" i="2"/>
  <c r="O14" i="2"/>
  <c r="N14" i="2"/>
  <c r="M14" i="2"/>
  <c r="S144" i="2" l="1"/>
  <c r="M144" i="2"/>
  <c r="K312" i="2"/>
  <c r="D394" i="2"/>
  <c r="I224" i="2"/>
  <c r="Q191" i="2"/>
  <c r="Q178" i="2" s="1"/>
  <c r="Y394" i="2"/>
  <c r="T485" i="2"/>
  <c r="S609" i="2"/>
  <c r="I312" i="2"/>
  <c r="Z394" i="2"/>
  <c r="W485" i="2"/>
  <c r="Z858" i="2"/>
  <c r="Y485" i="2"/>
  <c r="W609" i="2"/>
  <c r="M697" i="2"/>
  <c r="D485" i="2"/>
  <c r="R144" i="2"/>
  <c r="H191" i="2"/>
  <c r="E485" i="2"/>
  <c r="K394" i="2"/>
  <c r="Q144" i="2"/>
  <c r="M277" i="2"/>
  <c r="Z144" i="2"/>
  <c r="W224" i="2"/>
  <c r="E394" i="2"/>
  <c r="N697" i="2"/>
  <c r="N312" i="2"/>
  <c r="W144" i="2"/>
  <c r="Y144" i="2"/>
  <c r="I485" i="2"/>
  <c r="Z609" i="2"/>
  <c r="O697" i="2"/>
  <c r="M394" i="2"/>
  <c r="K485" i="2"/>
  <c r="Q697" i="2"/>
  <c r="N778" i="2"/>
  <c r="E144" i="2"/>
  <c r="S312" i="2"/>
  <c r="N394" i="2"/>
  <c r="N224" i="2"/>
  <c r="I144" i="2"/>
  <c r="O224" i="2"/>
  <c r="N485" i="2"/>
  <c r="I609" i="2"/>
  <c r="W697" i="2"/>
  <c r="H277" i="2"/>
  <c r="S394" i="2"/>
  <c r="S224" i="2"/>
  <c r="T394" i="2"/>
  <c r="R485" i="2"/>
  <c r="Z697" i="2"/>
  <c r="F711" i="2"/>
  <c r="V711" i="2"/>
  <c r="X711" i="2" s="1"/>
  <c r="F720" i="2"/>
  <c r="V720" i="2"/>
  <c r="F700" i="2"/>
  <c r="V700" i="2"/>
  <c r="F712" i="2"/>
  <c r="V712" i="2"/>
  <c r="K697" i="2"/>
  <c r="U697" i="2" s="1"/>
  <c r="U698" i="2"/>
  <c r="F701" i="2"/>
  <c r="V701" i="2"/>
  <c r="F713" i="2"/>
  <c r="V713" i="2"/>
  <c r="F723" i="2"/>
  <c r="V723" i="2"/>
  <c r="X723" i="2" s="1"/>
  <c r="F692" i="2"/>
  <c r="V692" i="2"/>
  <c r="X692" i="2" s="1"/>
  <c r="F724" i="2"/>
  <c r="V724" i="2"/>
  <c r="D858" i="2"/>
  <c r="U204" i="2"/>
  <c r="F693" i="2"/>
  <c r="V693" i="2"/>
  <c r="F704" i="2"/>
  <c r="V704" i="2"/>
  <c r="F715" i="2"/>
  <c r="V715" i="2"/>
  <c r="F725" i="2"/>
  <c r="V725" i="2"/>
  <c r="E858" i="2"/>
  <c r="F705" i="2"/>
  <c r="V705" i="2"/>
  <c r="F716" i="2"/>
  <c r="V716" i="2"/>
  <c r="F717" i="2"/>
  <c r="V717" i="2"/>
  <c r="F728" i="2"/>
  <c r="V728" i="2"/>
  <c r="F696" i="2"/>
  <c r="V696" i="2"/>
  <c r="F707" i="2"/>
  <c r="V707" i="2"/>
  <c r="F719" i="2"/>
  <c r="V719" i="2"/>
  <c r="Z485" i="2"/>
  <c r="K575" i="2"/>
  <c r="O394" i="2"/>
  <c r="E609" i="2"/>
  <c r="R697" i="2"/>
  <c r="O778" i="2"/>
  <c r="I858" i="2"/>
  <c r="Q394" i="2"/>
  <c r="M485" i="2"/>
  <c r="S697" i="2"/>
  <c r="K858" i="2"/>
  <c r="T697" i="2"/>
  <c r="S778" i="2"/>
  <c r="Q485" i="2"/>
  <c r="Y697" i="2"/>
  <c r="N858" i="2"/>
  <c r="O858" i="2"/>
  <c r="V893" i="2"/>
  <c r="X893" i="2" s="1"/>
  <c r="S485" i="2"/>
  <c r="D697" i="2"/>
  <c r="Y778" i="2"/>
  <c r="AB411" i="2"/>
  <c r="V1065" i="2"/>
  <c r="X1065" i="2" s="1"/>
  <c r="F679" i="2"/>
  <c r="V679" i="2"/>
  <c r="H778" i="2"/>
  <c r="F681" i="2"/>
  <c r="V681" i="2"/>
  <c r="V1053" i="2"/>
  <c r="X1053" i="2" s="1"/>
  <c r="V1213" i="2"/>
  <c r="X1213" i="2" s="1"/>
  <c r="Q971" i="2"/>
  <c r="F684" i="2"/>
  <c r="V684" i="2"/>
  <c r="AB602" i="2"/>
  <c r="AL96" i="5"/>
  <c r="AG96" i="5"/>
  <c r="AH96" i="5" s="1"/>
  <c r="AL90" i="5"/>
  <c r="AG90" i="5"/>
  <c r="AH90" i="5" s="1"/>
  <c r="AL95" i="5"/>
  <c r="AG95" i="5"/>
  <c r="AL89" i="5"/>
  <c r="AG89" i="5"/>
  <c r="AH89" i="5" s="1"/>
  <c r="AL92" i="5"/>
  <c r="AG92" i="5"/>
  <c r="AH92" i="5" s="1"/>
  <c r="AL88" i="5"/>
  <c r="AG88" i="5"/>
  <c r="AH88" i="5" s="1"/>
  <c r="AL80" i="5"/>
  <c r="AG80" i="5"/>
  <c r="F46" i="2"/>
  <c r="V46" i="2"/>
  <c r="X46" i="2" s="1"/>
  <c r="F211" i="2"/>
  <c r="X211" i="2"/>
  <c r="F297" i="2"/>
  <c r="V297" i="2"/>
  <c r="X297" i="2" s="1"/>
  <c r="V299" i="2"/>
  <c r="X299" i="2" s="1"/>
  <c r="Z224" i="2"/>
  <c r="K658" i="2"/>
  <c r="V950" i="2"/>
  <c r="X950" i="2" s="1"/>
  <c r="W236" i="2"/>
  <c r="W235" i="2" s="1"/>
  <c r="I265" i="2"/>
  <c r="T658" i="2"/>
  <c r="J357" i="2"/>
  <c r="F357" i="2" s="1"/>
  <c r="O790" i="2"/>
  <c r="O789" i="2" s="1"/>
  <c r="V1018" i="2"/>
  <c r="X1018" i="2" s="1"/>
  <c r="K621" i="2"/>
  <c r="K620" i="2" s="1"/>
  <c r="O621" i="2"/>
  <c r="O620" i="2" s="1"/>
  <c r="T621" i="2"/>
  <c r="T620" i="2" s="1"/>
  <c r="V635" i="2"/>
  <c r="X635" i="2" s="1"/>
  <c r="M733" i="2"/>
  <c r="R733" i="2"/>
  <c r="V792" i="2"/>
  <c r="X792" i="2" s="1"/>
  <c r="J807" i="2"/>
  <c r="F949" i="2"/>
  <c r="U1269" i="2"/>
  <c r="F290" i="2"/>
  <c r="E99" i="2"/>
  <c r="W99" i="2"/>
  <c r="W111" i="2"/>
  <c r="E156" i="2"/>
  <c r="E155" i="2" s="1"/>
  <c r="Q156" i="2"/>
  <c r="Q155" i="2" s="1"/>
  <c r="W156" i="2"/>
  <c r="W155" i="2" s="1"/>
  <c r="E825" i="2"/>
  <c r="L825" i="2"/>
  <c r="W825" i="2"/>
  <c r="J105" i="2"/>
  <c r="F105" i="2" s="1"/>
  <c r="O265" i="2"/>
  <c r="J180" i="2"/>
  <c r="V672" i="2"/>
  <c r="X672" i="2" s="1"/>
  <c r="H813" i="2"/>
  <c r="V1225" i="2"/>
  <c r="X1225" i="2" s="1"/>
  <c r="O435" i="2"/>
  <c r="O434" i="2" s="1"/>
  <c r="T563" i="2"/>
  <c r="D733" i="2"/>
  <c r="O745" i="2"/>
  <c r="V786" i="2"/>
  <c r="X786" i="2" s="1"/>
  <c r="J826" i="2"/>
  <c r="F826" i="2" s="1"/>
  <c r="J850" i="2"/>
  <c r="V852" i="2"/>
  <c r="X852" i="2" s="1"/>
  <c r="J770" i="2"/>
  <c r="U1212" i="2"/>
  <c r="K349" i="2"/>
  <c r="T349" i="2"/>
  <c r="K361" i="2"/>
  <c r="O361" i="2"/>
  <c r="T361" i="2"/>
  <c r="V614" i="2"/>
  <c r="X614" i="2" s="1"/>
  <c r="K790" i="2"/>
  <c r="K789" i="2" s="1"/>
  <c r="E813" i="2"/>
  <c r="L813" i="2"/>
  <c r="W813" i="2"/>
  <c r="V853" i="2"/>
  <c r="X853" i="2" s="1"/>
  <c r="V857" i="2"/>
  <c r="X857" i="2" s="1"/>
  <c r="J134" i="2"/>
  <c r="Y790" i="2"/>
  <c r="Y789" i="2" s="1"/>
  <c r="E870" i="2"/>
  <c r="E869" i="2" s="1"/>
  <c r="W870" i="2"/>
  <c r="W869" i="2" s="1"/>
  <c r="S870" i="2"/>
  <c r="S869" i="2" s="1"/>
  <c r="V905" i="2"/>
  <c r="X905" i="2" s="1"/>
  <c r="V1338" i="2"/>
  <c r="X1338" i="2" s="1"/>
  <c r="U1029" i="2"/>
  <c r="Z156" i="2"/>
  <c r="Z155" i="2" s="1"/>
  <c r="K324" i="2"/>
  <c r="K323" i="2" s="1"/>
  <c r="K709" i="2"/>
  <c r="T733" i="2"/>
  <c r="K813" i="2"/>
  <c r="T813" i="2"/>
  <c r="Q891" i="2"/>
  <c r="I563" i="2"/>
  <c r="N563" i="2"/>
  <c r="S563" i="2"/>
  <c r="AG51" i="5"/>
  <c r="AH51" i="5" s="1"/>
  <c r="AG136" i="5"/>
  <c r="AH136" i="5" s="1"/>
  <c r="AG129" i="5"/>
  <c r="AH129" i="5" s="1"/>
  <c r="AG68" i="5"/>
  <c r="AH68" i="5" s="1"/>
  <c r="AG108" i="5"/>
  <c r="AH108" i="5" s="1"/>
  <c r="AG63" i="5"/>
  <c r="AH63" i="5" s="1"/>
  <c r="AG48" i="5"/>
  <c r="AH48" i="5" s="1"/>
  <c r="X699" i="2"/>
  <c r="V648" i="2"/>
  <c r="X648" i="2" s="1"/>
  <c r="V511" i="2"/>
  <c r="X511" i="2" s="1"/>
  <c r="V363" i="2"/>
  <c r="X363" i="2" s="1"/>
  <c r="V368" i="2"/>
  <c r="X368" i="2" s="1"/>
  <c r="V372" i="2"/>
  <c r="X372" i="2" s="1"/>
  <c r="V507" i="2"/>
  <c r="X507" i="2" s="1"/>
  <c r="V151" i="2"/>
  <c r="X151" i="2" s="1"/>
  <c r="V163" i="2"/>
  <c r="X163" i="2" s="1"/>
  <c r="V171" i="2"/>
  <c r="X171" i="2" s="1"/>
  <c r="V104" i="2"/>
  <c r="X104" i="2" s="1"/>
  <c r="V108" i="2"/>
  <c r="X108" i="2" s="1"/>
  <c r="V153" i="2"/>
  <c r="X153" i="2" s="1"/>
  <c r="V453" i="2"/>
  <c r="X453" i="2" s="1"/>
  <c r="V55" i="2"/>
  <c r="X55" i="2" s="1"/>
  <c r="V18" i="2"/>
  <c r="X18" i="2" s="1"/>
  <c r="V190" i="2"/>
  <c r="X190" i="2" s="1"/>
  <c r="V194" i="2"/>
  <c r="X194" i="2" s="1"/>
  <c r="K99" i="2"/>
  <c r="O99" i="2"/>
  <c r="T99" i="2"/>
  <c r="O156" i="2"/>
  <c r="O155" i="2" s="1"/>
  <c r="E179" i="2"/>
  <c r="Q179" i="2"/>
  <c r="T236" i="2"/>
  <c r="T235" i="2" s="1"/>
  <c r="V238" i="2"/>
  <c r="X238" i="2" s="1"/>
  <c r="L265" i="2"/>
  <c r="L277" i="2"/>
  <c r="V305" i="2"/>
  <c r="X305" i="2" s="1"/>
  <c r="V309" i="2"/>
  <c r="X309" i="2" s="1"/>
  <c r="O409" i="2"/>
  <c r="O405" i="2" s="1"/>
  <c r="J436" i="2"/>
  <c r="F436" i="2" s="1"/>
  <c r="L435" i="2"/>
  <c r="S497" i="2"/>
  <c r="S496" i="2" s="1"/>
  <c r="M563" i="2"/>
  <c r="R563" i="2"/>
  <c r="K563" i="2"/>
  <c r="V574" i="2"/>
  <c r="X574" i="2" s="1"/>
  <c r="J576" i="2"/>
  <c r="V606" i="2"/>
  <c r="X606" i="2" s="1"/>
  <c r="D621" i="2"/>
  <c r="D620" i="2" s="1"/>
  <c r="X694" i="2"/>
  <c r="D745" i="2"/>
  <c r="J791" i="2"/>
  <c r="V795" i="2"/>
  <c r="X795" i="2" s="1"/>
  <c r="K825" i="2"/>
  <c r="O825" i="2"/>
  <c r="T825" i="2"/>
  <c r="V867" i="2"/>
  <c r="X867" i="2" s="1"/>
  <c r="U1349" i="2"/>
  <c r="U949" i="2"/>
  <c r="V949" i="2" s="1"/>
  <c r="X949" i="2" s="1"/>
  <c r="O497" i="2"/>
  <c r="O496" i="2" s="1"/>
  <c r="M621" i="2"/>
  <c r="M620" i="2" s="1"/>
  <c r="R621" i="2"/>
  <c r="R620" i="2" s="1"/>
  <c r="Y621" i="2"/>
  <c r="Y620" i="2" s="1"/>
  <c r="E745" i="2"/>
  <c r="W745" i="2"/>
  <c r="T745" i="2"/>
  <c r="D790" i="2"/>
  <c r="D789" i="2" s="1"/>
  <c r="U1052" i="2"/>
  <c r="V973" i="2"/>
  <c r="X973" i="2" s="1"/>
  <c r="O191" i="2"/>
  <c r="I236" i="2"/>
  <c r="I235" i="2" s="1"/>
  <c r="N236" i="2"/>
  <c r="N235" i="2" s="1"/>
  <c r="S236" i="2"/>
  <c r="S235" i="2" s="1"/>
  <c r="Z236" i="2"/>
  <c r="Z235" i="2" s="1"/>
  <c r="E236" i="2"/>
  <c r="E235" i="2" s="1"/>
  <c r="T277" i="2"/>
  <c r="U300" i="2"/>
  <c r="AB300" i="2" s="1"/>
  <c r="Y349" i="2"/>
  <c r="Q575" i="2"/>
  <c r="I621" i="2"/>
  <c r="I620" i="2" s="1"/>
  <c r="N621" i="2"/>
  <c r="N620" i="2" s="1"/>
  <c r="S621" i="2"/>
  <c r="S620" i="2" s="1"/>
  <c r="Z621" i="2"/>
  <c r="Z620" i="2" s="1"/>
  <c r="K646" i="2"/>
  <c r="O646" i="2"/>
  <c r="T646" i="2"/>
  <c r="D658" i="2"/>
  <c r="O658" i="2"/>
  <c r="O709" i="2"/>
  <c r="O708" i="2" s="1"/>
  <c r="T709" i="2"/>
  <c r="T708" i="2" s="1"/>
  <c r="M745" i="2"/>
  <c r="R745" i="2"/>
  <c r="L790" i="2"/>
  <c r="L789" i="2" s="1"/>
  <c r="W790" i="2"/>
  <c r="W789" i="2" s="1"/>
  <c r="Z790" i="2"/>
  <c r="Z789" i="2" s="1"/>
  <c r="O870" i="2"/>
  <c r="O869" i="2" s="1"/>
  <c r="V81" i="2"/>
  <c r="X81" i="2" s="1"/>
  <c r="M59" i="2"/>
  <c r="N111" i="2"/>
  <c r="S111" i="2"/>
  <c r="M236" i="2"/>
  <c r="M235" i="2" s="1"/>
  <c r="M177" i="2" s="1"/>
  <c r="R236" i="2"/>
  <c r="R235" i="2" s="1"/>
  <c r="Y236" i="2"/>
  <c r="Y235" i="2" s="1"/>
  <c r="K236" i="2"/>
  <c r="K235" i="2" s="1"/>
  <c r="O236" i="2"/>
  <c r="O235" i="2" s="1"/>
  <c r="H265" i="2"/>
  <c r="J265" i="2" s="1"/>
  <c r="M265" i="2"/>
  <c r="R265" i="2"/>
  <c r="Q265" i="2"/>
  <c r="I277" i="2"/>
  <c r="I264" i="2" s="1"/>
  <c r="V296" i="2"/>
  <c r="X296" i="2" s="1"/>
  <c r="M312" i="2"/>
  <c r="R312" i="2"/>
  <c r="Y312" i="2"/>
  <c r="E312" i="2"/>
  <c r="U318" i="2"/>
  <c r="AB318" i="2" s="1"/>
  <c r="W312" i="2"/>
  <c r="D324" i="2"/>
  <c r="D323" i="2" s="1"/>
  <c r="O324" i="2"/>
  <c r="O323" i="2" s="1"/>
  <c r="T324" i="2"/>
  <c r="T323" i="2" s="1"/>
  <c r="I349" i="2"/>
  <c r="N349" i="2"/>
  <c r="S349" i="2"/>
  <c r="Z349" i="2"/>
  <c r="L349" i="2"/>
  <c r="V399" i="2"/>
  <c r="X399" i="2" s="1"/>
  <c r="E409" i="2"/>
  <c r="E405" i="2" s="1"/>
  <c r="Q409" i="2"/>
  <c r="Q405" i="2" s="1"/>
  <c r="W409" i="2"/>
  <c r="W405" i="2" s="1"/>
  <c r="S409" i="2"/>
  <c r="S405" i="2" s="1"/>
  <c r="H435" i="2"/>
  <c r="J447" i="2"/>
  <c r="F447" i="2" s="1"/>
  <c r="I497" i="2"/>
  <c r="I496" i="2" s="1"/>
  <c r="N497" i="2"/>
  <c r="N496" i="2" s="1"/>
  <c r="Z497" i="2"/>
  <c r="Z496" i="2" s="1"/>
  <c r="F507" i="2"/>
  <c r="L563" i="2"/>
  <c r="Q563" i="2"/>
  <c r="W563" i="2"/>
  <c r="V570" i="2"/>
  <c r="X570" i="2" s="1"/>
  <c r="D575" i="2"/>
  <c r="N575" i="2"/>
  <c r="S575" i="2"/>
  <c r="H575" i="2"/>
  <c r="O575" i="2"/>
  <c r="M609" i="2"/>
  <c r="R609" i="2"/>
  <c r="Y609" i="2"/>
  <c r="F614" i="2"/>
  <c r="N646" i="2"/>
  <c r="S646" i="2"/>
  <c r="Q646" i="2"/>
  <c r="J668" i="2"/>
  <c r="X700" i="2"/>
  <c r="X714" i="2"/>
  <c r="I790" i="2"/>
  <c r="I789" i="2" s="1"/>
  <c r="D813" i="2"/>
  <c r="H825" i="2"/>
  <c r="V833" i="2"/>
  <c r="X833" i="2" s="1"/>
  <c r="V837" i="2"/>
  <c r="X837" i="2" s="1"/>
  <c r="J838" i="2"/>
  <c r="F838" i="2" s="1"/>
  <c r="V849" i="2"/>
  <c r="X849" i="2" s="1"/>
  <c r="V863" i="2"/>
  <c r="X863" i="2" s="1"/>
  <c r="V872" i="2"/>
  <c r="X872" i="2" s="1"/>
  <c r="V884" i="2"/>
  <c r="X884" i="2" s="1"/>
  <c r="J887" i="2"/>
  <c r="U892" i="2"/>
  <c r="V1293" i="2"/>
  <c r="X1293" i="2" s="1"/>
  <c r="Q1131" i="2"/>
  <c r="Q1211" i="2"/>
  <c r="V985" i="2"/>
  <c r="X985" i="2" s="1"/>
  <c r="H563" i="2"/>
  <c r="V636" i="2"/>
  <c r="X636" i="2" s="1"/>
  <c r="E621" i="2"/>
  <c r="E620" i="2" s="1"/>
  <c r="W621" i="2"/>
  <c r="W620" i="2" s="1"/>
  <c r="Q813" i="2"/>
  <c r="V843" i="2"/>
  <c r="X843" i="2" s="1"/>
  <c r="Q870" i="2"/>
  <c r="U1189" i="2"/>
  <c r="Q1291" i="2"/>
  <c r="V512" i="2"/>
  <c r="X512" i="2" s="1"/>
  <c r="E497" i="2"/>
  <c r="E496" i="2" s="1"/>
  <c r="W497" i="2"/>
  <c r="W496" i="2" s="1"/>
  <c r="V566" i="2"/>
  <c r="X566" i="2" s="1"/>
  <c r="J569" i="2"/>
  <c r="V669" i="2"/>
  <c r="X669" i="2" s="1"/>
  <c r="Q745" i="2"/>
  <c r="Q790" i="2"/>
  <c r="Q825" i="2"/>
  <c r="M156" i="2"/>
  <c r="M155" i="2" s="1"/>
  <c r="R156" i="2"/>
  <c r="R155" i="2" s="1"/>
  <c r="Y156" i="2"/>
  <c r="Y155" i="2" s="1"/>
  <c r="R191" i="2"/>
  <c r="Q236" i="2"/>
  <c r="Q235" i="2" s="1"/>
  <c r="J245" i="2"/>
  <c r="F245" i="2" s="1"/>
  <c r="O312" i="2"/>
  <c r="T312" i="2"/>
  <c r="S324" i="2"/>
  <c r="S323" i="2" s="1"/>
  <c r="H349" i="2"/>
  <c r="M349" i="2"/>
  <c r="R349" i="2"/>
  <c r="O349" i="2"/>
  <c r="H361" i="2"/>
  <c r="D409" i="2"/>
  <c r="D405" i="2" s="1"/>
  <c r="K409" i="2"/>
  <c r="K405" i="2" s="1"/>
  <c r="T409" i="2"/>
  <c r="T405" i="2" s="1"/>
  <c r="J506" i="2"/>
  <c r="L575" i="2"/>
  <c r="V582" i="2"/>
  <c r="X582" i="2" s="1"/>
  <c r="V587" i="2"/>
  <c r="X587" i="2" s="1"/>
  <c r="J588" i="2"/>
  <c r="U610" i="2"/>
  <c r="AB610" i="2" s="1"/>
  <c r="K609" i="2"/>
  <c r="O609" i="2"/>
  <c r="T609" i="2"/>
  <c r="J675" i="2"/>
  <c r="E709" i="2"/>
  <c r="E708" i="2" s="1"/>
  <c r="Q709" i="2"/>
  <c r="Q708" i="2" s="1"/>
  <c r="W709" i="2"/>
  <c r="W708" i="2" s="1"/>
  <c r="E733" i="2"/>
  <c r="M790" i="2"/>
  <c r="M789" i="2" s="1"/>
  <c r="R790" i="2"/>
  <c r="R789" i="2" s="1"/>
  <c r="I813" i="2"/>
  <c r="N813" i="2"/>
  <c r="S813" i="2"/>
  <c r="Z813" i="2"/>
  <c r="Q858" i="2"/>
  <c r="V1098" i="2"/>
  <c r="X1098" i="2" s="1"/>
  <c r="Q1051" i="2"/>
  <c r="U1109" i="2"/>
  <c r="V125" i="2"/>
  <c r="X125" i="2" s="1"/>
  <c r="V133" i="2"/>
  <c r="X133" i="2" s="1"/>
  <c r="V137" i="2"/>
  <c r="X137" i="2" s="1"/>
  <c r="V218" i="2"/>
  <c r="X218" i="2" s="1"/>
  <c r="V255" i="2"/>
  <c r="X255" i="2" s="1"/>
  <c r="V272" i="2"/>
  <c r="X272" i="2" s="1"/>
  <c r="V293" i="2"/>
  <c r="X293" i="2" s="1"/>
  <c r="V301" i="2"/>
  <c r="X301" i="2" s="1"/>
  <c r="V317" i="2"/>
  <c r="X317" i="2" s="1"/>
  <c r="V356" i="2"/>
  <c r="X356" i="2" s="1"/>
  <c r="V369" i="2"/>
  <c r="X369" i="2" s="1"/>
  <c r="V373" i="2"/>
  <c r="X373" i="2" s="1"/>
  <c r="V401" i="2"/>
  <c r="X401" i="2" s="1"/>
  <c r="V174" i="2"/>
  <c r="X174" i="2" s="1"/>
  <c r="V203" i="2"/>
  <c r="X203" i="2" s="1"/>
  <c r="V210" i="2"/>
  <c r="X210" i="2" s="1"/>
  <c r="V438" i="2"/>
  <c r="X438" i="2" s="1"/>
  <c r="V442" i="2"/>
  <c r="X442" i="2" s="1"/>
  <c r="V500" i="2"/>
  <c r="X500" i="2" s="1"/>
  <c r="V268" i="2"/>
  <c r="X268" i="2" s="1"/>
  <c r="V331" i="2"/>
  <c r="X331" i="2" s="1"/>
  <c r="V454" i="2"/>
  <c r="X454" i="2" s="1"/>
  <c r="V458" i="2"/>
  <c r="X458" i="2" s="1"/>
  <c r="V499" i="2"/>
  <c r="X499" i="2" s="1"/>
  <c r="V126" i="2"/>
  <c r="X126" i="2" s="1"/>
  <c r="V281" i="2"/>
  <c r="X281" i="2" s="1"/>
  <c r="V319" i="2"/>
  <c r="X319" i="2" s="1"/>
  <c r="V424" i="2"/>
  <c r="X424" i="2" s="1"/>
  <c r="AG155" i="5"/>
  <c r="AL155" i="5"/>
  <c r="AG125" i="5"/>
  <c r="AH125" i="5" s="1"/>
  <c r="AL125" i="5"/>
  <c r="AG65" i="5"/>
  <c r="AH65" i="5" s="1"/>
  <c r="AL65" i="5"/>
  <c r="AG59" i="5"/>
  <c r="AH59" i="5" s="1"/>
  <c r="AL59" i="5"/>
  <c r="F55" i="2"/>
  <c r="V52" i="2"/>
  <c r="X52" i="2" s="1"/>
  <c r="V27" i="2"/>
  <c r="X27" i="2" s="1"/>
  <c r="V20" i="2"/>
  <c r="X20" i="2" s="1"/>
  <c r="V15" i="2"/>
  <c r="X15" i="2" s="1"/>
  <c r="Z59" i="2"/>
  <c r="Z71" i="2"/>
  <c r="Z70" i="2" s="1"/>
  <c r="AG167" i="5"/>
  <c r="AH167" i="5" s="1"/>
  <c r="AL167" i="5"/>
  <c r="AG156" i="5"/>
  <c r="AH156" i="5" s="1"/>
  <c r="AL156" i="5"/>
  <c r="AG148" i="5"/>
  <c r="AH148" i="5" s="1"/>
  <c r="AL148" i="5"/>
  <c r="AG140" i="5"/>
  <c r="AH140" i="5" s="1"/>
  <c r="AL140" i="5"/>
  <c r="AG112" i="5"/>
  <c r="AH112" i="5" s="1"/>
  <c r="AL112" i="5"/>
  <c r="AG107" i="5"/>
  <c r="AH107" i="5" s="1"/>
  <c r="AL107" i="5"/>
  <c r="AH97" i="5"/>
  <c r="AL97" i="5"/>
  <c r="AH83" i="5"/>
  <c r="AL83" i="5"/>
  <c r="AG72" i="5"/>
  <c r="AH72" i="5" s="1"/>
  <c r="AL72" i="5"/>
  <c r="AG62" i="5"/>
  <c r="AH62" i="5" s="1"/>
  <c r="AL62" i="5"/>
  <c r="AG55" i="5"/>
  <c r="AH55" i="5" s="1"/>
  <c r="AL55" i="5"/>
  <c r="AG44" i="5"/>
  <c r="AH44" i="5" s="1"/>
  <c r="AL44" i="5"/>
  <c r="AG40" i="5"/>
  <c r="AH40" i="5" s="1"/>
  <c r="AL40" i="5"/>
  <c r="AG33" i="5"/>
  <c r="AH33" i="5" s="1"/>
  <c r="AL33" i="5"/>
  <c r="AG27" i="5"/>
  <c r="AH27" i="5" s="1"/>
  <c r="AL27" i="5"/>
  <c r="V101" i="2"/>
  <c r="X101" i="2" s="1"/>
  <c r="V119" i="2"/>
  <c r="X119" i="2" s="1"/>
  <c r="V141" i="2"/>
  <c r="X141" i="2" s="1"/>
  <c r="I156" i="2"/>
  <c r="I155" i="2" s="1"/>
  <c r="N156" i="2"/>
  <c r="N155" i="2" s="1"/>
  <c r="S156" i="2"/>
  <c r="S155" i="2" s="1"/>
  <c r="V183" i="2"/>
  <c r="X183" i="2" s="1"/>
  <c r="V219" i="2"/>
  <c r="X219" i="2" s="1"/>
  <c r="V223" i="2"/>
  <c r="X223" i="2" s="1"/>
  <c r="D224" i="2"/>
  <c r="K224" i="2"/>
  <c r="T224" i="2"/>
  <c r="V234" i="2"/>
  <c r="X234" i="2" s="1"/>
  <c r="D179" i="2"/>
  <c r="D191" i="2"/>
  <c r="T191" i="2"/>
  <c r="AG165" i="5"/>
  <c r="AH165" i="5" s="1"/>
  <c r="AL165" i="5"/>
  <c r="AG147" i="5"/>
  <c r="AL147" i="5"/>
  <c r="AG119" i="5"/>
  <c r="AL119" i="5"/>
  <c r="AG105" i="5"/>
  <c r="AH105" i="5" s="1"/>
  <c r="AL105" i="5"/>
  <c r="AL82" i="5"/>
  <c r="AG61" i="5"/>
  <c r="AH61" i="5" s="1"/>
  <c r="AL61" i="5"/>
  <c r="AG54" i="5"/>
  <c r="AH54" i="5" s="1"/>
  <c r="AL54" i="5"/>
  <c r="AG117" i="5"/>
  <c r="AH117" i="5" s="1"/>
  <c r="AL117" i="5"/>
  <c r="AG103" i="5"/>
  <c r="AH103" i="5" s="1"/>
  <c r="AL103" i="5"/>
  <c r="AG64" i="5"/>
  <c r="AH64" i="5" s="1"/>
  <c r="AL64" i="5"/>
  <c r="AG50" i="5"/>
  <c r="AH50" i="5" s="1"/>
  <c r="AL50" i="5"/>
  <c r="AG46" i="5"/>
  <c r="AH46" i="5" s="1"/>
  <c r="AL46" i="5"/>
  <c r="AG31" i="5"/>
  <c r="AL31" i="5"/>
  <c r="AG22" i="5"/>
  <c r="AH22" i="5" s="1"/>
  <c r="AL22" i="5"/>
  <c r="AG39" i="5"/>
  <c r="AH39" i="5" s="1"/>
  <c r="AG24" i="5"/>
  <c r="AH24" i="5" s="1"/>
  <c r="O111" i="2"/>
  <c r="V130" i="2"/>
  <c r="X130" i="2" s="1"/>
  <c r="V138" i="2"/>
  <c r="X138" i="2" s="1"/>
  <c r="U150" i="2"/>
  <c r="AB150" i="2" s="1"/>
  <c r="V158" i="2"/>
  <c r="X158" i="2" s="1"/>
  <c r="V162" i="2"/>
  <c r="X162" i="2" s="1"/>
  <c r="V170" i="2"/>
  <c r="X170" i="2" s="1"/>
  <c r="K179" i="2"/>
  <c r="O179" i="2"/>
  <c r="O178" i="2" s="1"/>
  <c r="O177" i="2" s="1"/>
  <c r="T179" i="2"/>
  <c r="J185" i="2"/>
  <c r="F185" i="2" s="1"/>
  <c r="L179" i="2"/>
  <c r="L191" i="2"/>
  <c r="V195" i="2"/>
  <c r="X195" i="2" s="1"/>
  <c r="E224" i="2"/>
  <c r="AG71" i="5"/>
  <c r="AH71" i="5" s="1"/>
  <c r="AL71" i="5"/>
  <c r="AG124" i="5"/>
  <c r="AH124" i="5" s="1"/>
  <c r="AL124" i="5"/>
  <c r="AG110" i="5"/>
  <c r="AH110" i="5" s="1"/>
  <c r="AL110" i="5"/>
  <c r="AH91" i="5"/>
  <c r="AL91" i="5"/>
  <c r="AG36" i="5"/>
  <c r="AH36" i="5" s="1"/>
  <c r="AL36" i="5"/>
  <c r="AG170" i="5"/>
  <c r="AH170" i="5" s="1"/>
  <c r="AL170" i="5"/>
  <c r="AG158" i="5"/>
  <c r="AH158" i="5" s="1"/>
  <c r="AL158" i="5"/>
  <c r="AG141" i="5"/>
  <c r="AH141" i="5" s="1"/>
  <c r="AL141" i="5"/>
  <c r="AG128" i="5"/>
  <c r="AH128" i="5" s="1"/>
  <c r="AL128" i="5"/>
  <c r="AG123" i="5"/>
  <c r="AH123" i="5" s="1"/>
  <c r="AL123" i="5"/>
  <c r="AH87" i="5"/>
  <c r="AL87" i="5"/>
  <c r="AG79" i="5"/>
  <c r="AH79" i="5" s="1"/>
  <c r="AL79" i="5"/>
  <c r="AG49" i="5"/>
  <c r="AH49" i="5" s="1"/>
  <c r="AL49" i="5"/>
  <c r="AG45" i="5"/>
  <c r="AH45" i="5" s="1"/>
  <c r="AL45" i="5"/>
  <c r="AG41" i="5"/>
  <c r="AH41" i="5" s="1"/>
  <c r="AL41" i="5"/>
  <c r="AG35" i="5"/>
  <c r="AH35" i="5" s="1"/>
  <c r="AL35" i="5"/>
  <c r="AG21" i="5"/>
  <c r="AH21" i="5" s="1"/>
  <c r="AL21" i="5"/>
  <c r="J100" i="2"/>
  <c r="F100" i="2" s="1"/>
  <c r="N99" i="2"/>
  <c r="N98" i="2" s="1"/>
  <c r="S99" i="2"/>
  <c r="E111" i="2"/>
  <c r="E98" i="2" s="1"/>
  <c r="E97" i="2" s="1"/>
  <c r="U136" i="2"/>
  <c r="AB136" i="2" s="1"/>
  <c r="T111" i="2"/>
  <c r="V142" i="2"/>
  <c r="X142" i="2" s="1"/>
  <c r="D156" i="2"/>
  <c r="D155" i="2" s="1"/>
  <c r="K156" i="2"/>
  <c r="K155" i="2" s="1"/>
  <c r="T156" i="2"/>
  <c r="T155" i="2" s="1"/>
  <c r="D236" i="2"/>
  <c r="D235" i="2" s="1"/>
  <c r="E324" i="2"/>
  <c r="E323" i="2" s="1"/>
  <c r="U325" i="2"/>
  <c r="AB325" i="2" s="1"/>
  <c r="Q324" i="2"/>
  <c r="Q323" i="2" s="1"/>
  <c r="W324" i="2"/>
  <c r="W323" i="2" s="1"/>
  <c r="D349" i="2"/>
  <c r="E361" i="2"/>
  <c r="L361" i="2"/>
  <c r="Q361" i="2"/>
  <c r="W361" i="2"/>
  <c r="Y361" i="2"/>
  <c r="U386" i="2"/>
  <c r="AB386" i="2" s="1"/>
  <c r="E435" i="2"/>
  <c r="E434" i="2" s="1"/>
  <c r="K435" i="2"/>
  <c r="T435" i="2"/>
  <c r="J452" i="2"/>
  <c r="V470" i="2"/>
  <c r="X470" i="2" s="1"/>
  <c r="D497" i="2"/>
  <c r="D496" i="2" s="1"/>
  <c r="K497" i="2"/>
  <c r="K496" i="2" s="1"/>
  <c r="T497" i="2"/>
  <c r="T496" i="2" s="1"/>
  <c r="J514" i="2"/>
  <c r="V516" i="2"/>
  <c r="X516" i="2" s="1"/>
  <c r="O563" i="2"/>
  <c r="L646" i="2"/>
  <c r="V678" i="2"/>
  <c r="X678" i="2" s="1"/>
  <c r="X684" i="2"/>
  <c r="M709" i="2"/>
  <c r="M708" i="2" s="1"/>
  <c r="R709" i="2"/>
  <c r="R708" i="2" s="1"/>
  <c r="Y709" i="2"/>
  <c r="Y708" i="2" s="1"/>
  <c r="X724" i="2"/>
  <c r="K733" i="2"/>
  <c r="O733" i="2"/>
  <c r="O732" i="2" s="1"/>
  <c r="H733" i="2"/>
  <c r="Y733" i="2"/>
  <c r="J779" i="2"/>
  <c r="F779" i="2" s="1"/>
  <c r="V797" i="2"/>
  <c r="X797" i="2" s="1"/>
  <c r="Y813" i="2"/>
  <c r="D870" i="2"/>
  <c r="D869" i="2" s="1"/>
  <c r="K870" i="2"/>
  <c r="K869" i="2" s="1"/>
  <c r="T870" i="2"/>
  <c r="T869" i="2" s="1"/>
  <c r="V880" i="2"/>
  <c r="X880" i="2" s="1"/>
  <c r="D265" i="2"/>
  <c r="K265" i="2"/>
  <c r="T265" i="2"/>
  <c r="J271" i="2"/>
  <c r="V276" i="2"/>
  <c r="X276" i="2" s="1"/>
  <c r="K277" i="2"/>
  <c r="O277" i="2"/>
  <c r="V284" i="2"/>
  <c r="X284" i="2" s="1"/>
  <c r="V322" i="2"/>
  <c r="X322" i="2" s="1"/>
  <c r="N324" i="2"/>
  <c r="N323" i="2" s="1"/>
  <c r="V338" i="2"/>
  <c r="X338" i="2" s="1"/>
  <c r="Q349" i="2"/>
  <c r="V353" i="2"/>
  <c r="X353" i="2" s="1"/>
  <c r="U355" i="2"/>
  <c r="AB355" i="2" s="1"/>
  <c r="V377" i="2"/>
  <c r="X377" i="2" s="1"/>
  <c r="V381" i="2"/>
  <c r="X381" i="2" s="1"/>
  <c r="V387" i="2"/>
  <c r="X387" i="2" s="1"/>
  <c r="V391" i="2"/>
  <c r="X391" i="2" s="1"/>
  <c r="V404" i="2"/>
  <c r="X404" i="2" s="1"/>
  <c r="Q435" i="2"/>
  <c r="W435" i="2"/>
  <c r="V446" i="2"/>
  <c r="X446" i="2" s="1"/>
  <c r="V448" i="2"/>
  <c r="X448" i="2" s="1"/>
  <c r="V473" i="2"/>
  <c r="X473" i="2" s="1"/>
  <c r="U486" i="2"/>
  <c r="AB486" i="2" s="1"/>
  <c r="V503" i="2"/>
  <c r="X503" i="2" s="1"/>
  <c r="V573" i="2"/>
  <c r="X573" i="2" s="1"/>
  <c r="W575" i="2"/>
  <c r="W562" i="2" s="1"/>
  <c r="V577" i="2"/>
  <c r="X577" i="2" s="1"/>
  <c r="V585" i="2"/>
  <c r="X585" i="2" s="1"/>
  <c r="J602" i="2"/>
  <c r="H646" i="2"/>
  <c r="J652" i="2"/>
  <c r="F652" i="2" s="1"/>
  <c r="V674" i="2"/>
  <c r="X674" i="2" s="1"/>
  <c r="J689" i="2"/>
  <c r="F689" i="2" s="1"/>
  <c r="I709" i="2"/>
  <c r="I708" i="2" s="1"/>
  <c r="N709" i="2"/>
  <c r="N708" i="2" s="1"/>
  <c r="S709" i="2"/>
  <c r="S708" i="2" s="1"/>
  <c r="Z709" i="2"/>
  <c r="Z708" i="2" s="1"/>
  <c r="X716" i="2"/>
  <c r="L733" i="2"/>
  <c r="Q733" i="2"/>
  <c r="W733" i="2"/>
  <c r="V749" i="2"/>
  <c r="X749" i="2" s="1"/>
  <c r="V756" i="2"/>
  <c r="X756" i="2" s="1"/>
  <c r="V775" i="2"/>
  <c r="X775" i="2" s="1"/>
  <c r="U814" i="2"/>
  <c r="O813" i="2"/>
  <c r="V241" i="2"/>
  <c r="X241" i="2" s="1"/>
  <c r="F272" i="2"/>
  <c r="E277" i="2"/>
  <c r="Q277" i="2"/>
  <c r="W277" i="2"/>
  <c r="V352" i="2"/>
  <c r="X352" i="2" s="1"/>
  <c r="V376" i="2"/>
  <c r="X376" i="2" s="1"/>
  <c r="V380" i="2"/>
  <c r="X380" i="2" s="1"/>
  <c r="V437" i="2"/>
  <c r="X437" i="2" s="1"/>
  <c r="V472" i="2"/>
  <c r="X472" i="2" s="1"/>
  <c r="V476" i="2"/>
  <c r="X476" i="2" s="1"/>
  <c r="V490" i="2"/>
  <c r="X490" i="2" s="1"/>
  <c r="J509" i="2"/>
  <c r="F509" i="2" s="1"/>
  <c r="V618" i="2"/>
  <c r="X618" i="2" s="1"/>
  <c r="J633" i="2"/>
  <c r="V676" i="2"/>
  <c r="X676" i="2" s="1"/>
  <c r="X695" i="2"/>
  <c r="V815" i="2"/>
  <c r="X815" i="2" s="1"/>
  <c r="J821" i="2"/>
  <c r="V824" i="2"/>
  <c r="X824" i="2" s="1"/>
  <c r="V827" i="2"/>
  <c r="X827" i="2" s="1"/>
  <c r="V840" i="2"/>
  <c r="X840" i="2" s="1"/>
  <c r="V881" i="2"/>
  <c r="X881" i="2" s="1"/>
  <c r="J882" i="2"/>
  <c r="F1018" i="2"/>
  <c r="U1132" i="2"/>
  <c r="N409" i="2"/>
  <c r="N405" i="2" s="1"/>
  <c r="T575" i="2"/>
  <c r="L778" i="2"/>
  <c r="U799" i="2"/>
  <c r="V801" i="2"/>
  <c r="X801" i="2" s="1"/>
  <c r="J734" i="2"/>
  <c r="F734" i="2" s="1"/>
  <c r="I733" i="2"/>
  <c r="N733" i="2"/>
  <c r="S733" i="2"/>
  <c r="Z733" i="2"/>
  <c r="L745" i="2"/>
  <c r="V763" i="2"/>
  <c r="X763" i="2" s="1"/>
  <c r="V735" i="2"/>
  <c r="X735" i="2" s="1"/>
  <c r="J751" i="2"/>
  <c r="F751" i="2" s="1"/>
  <c r="V755" i="2"/>
  <c r="X755" i="2" s="1"/>
  <c r="V757" i="2"/>
  <c r="X757" i="2" s="1"/>
  <c r="J758" i="2"/>
  <c r="W59" i="2"/>
  <c r="V68" i="2"/>
  <c r="X68" i="2" s="1"/>
  <c r="V43" i="2"/>
  <c r="X43" i="2" s="1"/>
  <c r="V22" i="2"/>
  <c r="X22" i="2" s="1"/>
  <c r="Y71" i="2"/>
  <c r="Y70" i="2" s="1"/>
  <c r="AG116" i="5"/>
  <c r="AH116" i="5" s="1"/>
  <c r="AH80" i="5"/>
  <c r="J107" i="2"/>
  <c r="F107" i="2" s="1"/>
  <c r="V109" i="2"/>
  <c r="X109" i="2" s="1"/>
  <c r="V129" i="2"/>
  <c r="X129" i="2" s="1"/>
  <c r="U134" i="2"/>
  <c r="AB134" i="2" s="1"/>
  <c r="V135" i="2"/>
  <c r="X135" i="2" s="1"/>
  <c r="V149" i="2"/>
  <c r="X149" i="2" s="1"/>
  <c r="U157" i="2"/>
  <c r="AB157" i="2" s="1"/>
  <c r="V164" i="2"/>
  <c r="X164" i="2" s="1"/>
  <c r="J165" i="2"/>
  <c r="F165" i="2" s="1"/>
  <c r="V172" i="2"/>
  <c r="X172" i="2" s="1"/>
  <c r="J173" i="2"/>
  <c r="F173" i="2" s="1"/>
  <c r="I179" i="2"/>
  <c r="M179" i="2"/>
  <c r="R179" i="2"/>
  <c r="U185" i="2"/>
  <c r="AB185" i="2" s="1"/>
  <c r="V189" i="2"/>
  <c r="X189" i="2" s="1"/>
  <c r="V193" i="2"/>
  <c r="X193" i="2" s="1"/>
  <c r="V198" i="2"/>
  <c r="X198" i="2" s="1"/>
  <c r="V217" i="2"/>
  <c r="X217" i="2" s="1"/>
  <c r="M224" i="2"/>
  <c r="R224" i="2"/>
  <c r="Y224" i="2"/>
  <c r="U245" i="2"/>
  <c r="AB245" i="2" s="1"/>
  <c r="V250" i="2"/>
  <c r="X250" i="2" s="1"/>
  <c r="V251" i="2"/>
  <c r="X251" i="2" s="1"/>
  <c r="U253" i="2"/>
  <c r="AB253" i="2" s="1"/>
  <c r="AG134" i="5"/>
  <c r="AH134" i="5" s="1"/>
  <c r="AG122" i="5"/>
  <c r="AG52" i="5"/>
  <c r="AH52" i="5" s="1"/>
  <c r="AG32" i="5"/>
  <c r="AH32" i="5" s="1"/>
  <c r="M99" i="2"/>
  <c r="R99" i="2"/>
  <c r="F104" i="2"/>
  <c r="K111" i="2"/>
  <c r="M111" i="2"/>
  <c r="R111" i="2"/>
  <c r="U117" i="2"/>
  <c r="AB117" i="2" s="1"/>
  <c r="F125" i="2"/>
  <c r="V128" i="2"/>
  <c r="X128" i="2" s="1"/>
  <c r="F133" i="2"/>
  <c r="V143" i="2"/>
  <c r="X143" i="2" s="1"/>
  <c r="J145" i="2"/>
  <c r="F145" i="2" s="1"/>
  <c r="V148" i="2"/>
  <c r="X148" i="2" s="1"/>
  <c r="J157" i="2"/>
  <c r="F157" i="2" s="1"/>
  <c r="V159" i="2"/>
  <c r="X159" i="2" s="1"/>
  <c r="V175" i="2"/>
  <c r="X175" i="2" s="1"/>
  <c r="N179" i="2"/>
  <c r="S179" i="2"/>
  <c r="V182" i="2"/>
  <c r="X182" i="2" s="1"/>
  <c r="U187" i="2"/>
  <c r="AB187" i="2" s="1"/>
  <c r="E191" i="2"/>
  <c r="W191" i="2"/>
  <c r="U197" i="2"/>
  <c r="AB197" i="2" s="1"/>
  <c r="V202" i="2"/>
  <c r="X202" i="2" s="1"/>
  <c r="V205" i="2"/>
  <c r="X205" i="2" s="1"/>
  <c r="X209" i="2"/>
  <c r="J216" i="2"/>
  <c r="F216" i="2" s="1"/>
  <c r="V221" i="2"/>
  <c r="X221" i="2" s="1"/>
  <c r="V242" i="2"/>
  <c r="X242" i="2" s="1"/>
  <c r="J248" i="2"/>
  <c r="F248" i="2" s="1"/>
  <c r="J253" i="2"/>
  <c r="F284" i="2"/>
  <c r="F52" i="2"/>
  <c r="AG160" i="5"/>
  <c r="AH160" i="5" s="1"/>
  <c r="AG142" i="5"/>
  <c r="AH142" i="5" s="1"/>
  <c r="AG102" i="5"/>
  <c r="AH102" i="5" s="1"/>
  <c r="AG43" i="5"/>
  <c r="AH43" i="5" s="1"/>
  <c r="D99" i="2"/>
  <c r="V110" i="2"/>
  <c r="X110" i="2" s="1"/>
  <c r="D111" i="2"/>
  <c r="V113" i="2"/>
  <c r="X113" i="2" s="1"/>
  <c r="V115" i="2"/>
  <c r="X115" i="2" s="1"/>
  <c r="V123" i="2"/>
  <c r="X123" i="2" s="1"/>
  <c r="F129" i="2"/>
  <c r="V132" i="2"/>
  <c r="X132" i="2" s="1"/>
  <c r="V139" i="2"/>
  <c r="X139" i="2" s="1"/>
  <c r="D144" i="2"/>
  <c r="F149" i="2"/>
  <c r="V160" i="2"/>
  <c r="X160" i="2" s="1"/>
  <c r="V161" i="2"/>
  <c r="X161" i="2" s="1"/>
  <c r="V169" i="2"/>
  <c r="X169" i="2" s="1"/>
  <c r="H179" i="2"/>
  <c r="W179" i="2"/>
  <c r="V181" i="2"/>
  <c r="X181" i="2" s="1"/>
  <c r="V186" i="2"/>
  <c r="X186" i="2" s="1"/>
  <c r="J187" i="2"/>
  <c r="F187" i="2" s="1"/>
  <c r="F189" i="2"/>
  <c r="I191" i="2"/>
  <c r="N191" i="2"/>
  <c r="S191" i="2"/>
  <c r="V199" i="2"/>
  <c r="X199" i="2" s="1"/>
  <c r="V201" i="2"/>
  <c r="X201" i="2" s="1"/>
  <c r="J204" i="2"/>
  <c r="V206" i="2"/>
  <c r="X206" i="2" s="1"/>
  <c r="U216" i="2"/>
  <c r="AB216" i="2" s="1"/>
  <c r="F217" i="2"/>
  <c r="V222" i="2"/>
  <c r="X222" i="2" s="1"/>
  <c r="U225" i="2"/>
  <c r="AB225" i="2" s="1"/>
  <c r="Q224" i="2"/>
  <c r="V226" i="2"/>
  <c r="X226" i="2" s="1"/>
  <c r="F234" i="2"/>
  <c r="F238" i="2"/>
  <c r="V254" i="2"/>
  <c r="X254" i="2" s="1"/>
  <c r="E265" i="2"/>
  <c r="W265" i="2"/>
  <c r="J278" i="2"/>
  <c r="F278" i="2" s="1"/>
  <c r="R277" i="2"/>
  <c r="F280" i="2"/>
  <c r="V280" i="2"/>
  <c r="X280" i="2" s="1"/>
  <c r="V288" i="2"/>
  <c r="X288" i="2" s="1"/>
  <c r="F288" i="2"/>
  <c r="V275" i="2"/>
  <c r="X275" i="2" s="1"/>
  <c r="D277" i="2"/>
  <c r="J283" i="2"/>
  <c r="F283" i="2" s="1"/>
  <c r="V311" i="2"/>
  <c r="X311" i="2" s="1"/>
  <c r="D312" i="2"/>
  <c r="V314" i="2"/>
  <c r="X314" i="2" s="1"/>
  <c r="I324" i="2"/>
  <c r="I323" i="2" s="1"/>
  <c r="Z324" i="2"/>
  <c r="Z323" i="2" s="1"/>
  <c r="V327" i="2"/>
  <c r="X327" i="2" s="1"/>
  <c r="V329" i="2"/>
  <c r="X329" i="2" s="1"/>
  <c r="V342" i="2"/>
  <c r="X342" i="2" s="1"/>
  <c r="E349" i="2"/>
  <c r="J355" i="2"/>
  <c r="F355" i="2" s="1"/>
  <c r="U357" i="2"/>
  <c r="AB357" i="2" s="1"/>
  <c r="V360" i="2"/>
  <c r="X360" i="2" s="1"/>
  <c r="D361" i="2"/>
  <c r="J362" i="2"/>
  <c r="F362" i="2" s="1"/>
  <c r="N361" i="2"/>
  <c r="S361" i="2"/>
  <c r="S348" i="2" s="1"/>
  <c r="Z361" i="2"/>
  <c r="Z348" i="2" s="1"/>
  <c r="V364" i="2"/>
  <c r="X364" i="2" s="1"/>
  <c r="V375" i="2"/>
  <c r="X375" i="2" s="1"/>
  <c r="J386" i="2"/>
  <c r="F386" i="2" s="1"/>
  <c r="V389" i="2"/>
  <c r="X389" i="2" s="1"/>
  <c r="V393" i="2"/>
  <c r="X393" i="2" s="1"/>
  <c r="V396" i="2"/>
  <c r="X396" i="2" s="1"/>
  <c r="I409" i="2"/>
  <c r="I405" i="2" s="1"/>
  <c r="V412" i="2"/>
  <c r="X412" i="2" s="1"/>
  <c r="V415" i="2"/>
  <c r="X415" i="2" s="1"/>
  <c r="J418" i="2"/>
  <c r="V419" i="2"/>
  <c r="X419" i="2" s="1"/>
  <c r="V422" i="2"/>
  <c r="X422" i="2" s="1"/>
  <c r="I435" i="2"/>
  <c r="J435" i="2" s="1"/>
  <c r="M435" i="2"/>
  <c r="R435" i="2"/>
  <c r="R434" i="2" s="1"/>
  <c r="V445" i="2"/>
  <c r="X445" i="2" s="1"/>
  <c r="V450" i="2"/>
  <c r="X450" i="2" s="1"/>
  <c r="U452" i="2"/>
  <c r="AB452" i="2" s="1"/>
  <c r="V461" i="2"/>
  <c r="X461" i="2" s="1"/>
  <c r="V468" i="2"/>
  <c r="X468" i="2" s="1"/>
  <c r="V471" i="2"/>
  <c r="X471" i="2" s="1"/>
  <c r="V475" i="2"/>
  <c r="X475" i="2" s="1"/>
  <c r="V488" i="2"/>
  <c r="X488" i="2" s="1"/>
  <c r="M497" i="2"/>
  <c r="M496" i="2" s="1"/>
  <c r="R497" i="2"/>
  <c r="R496" i="2" s="1"/>
  <c r="Y497" i="2"/>
  <c r="Y496" i="2" s="1"/>
  <c r="D563" i="2"/>
  <c r="J564" i="2"/>
  <c r="N562" i="2"/>
  <c r="S562" i="2"/>
  <c r="S561" i="2" s="1"/>
  <c r="V583" i="2"/>
  <c r="X583" i="2" s="1"/>
  <c r="V586" i="2"/>
  <c r="X586" i="2" s="1"/>
  <c r="U588" i="2"/>
  <c r="AB588" i="2" s="1"/>
  <c r="U598" i="2"/>
  <c r="AB598" i="2" s="1"/>
  <c r="V599" i="2"/>
  <c r="X599" i="2" s="1"/>
  <c r="V612" i="2"/>
  <c r="X612" i="2" s="1"/>
  <c r="U633" i="2"/>
  <c r="AB633" i="2" s="1"/>
  <c r="J638" i="2"/>
  <c r="F638" i="2" s="1"/>
  <c r="V640" i="2"/>
  <c r="X640" i="2" s="1"/>
  <c r="V649" i="2"/>
  <c r="X649" i="2" s="1"/>
  <c r="F649" i="2"/>
  <c r="V653" i="2"/>
  <c r="X653" i="2" s="1"/>
  <c r="F670" i="2"/>
  <c r="V670" i="2"/>
  <c r="X670" i="2" s="1"/>
  <c r="V673" i="2"/>
  <c r="X673" i="2" s="1"/>
  <c r="V291" i="2"/>
  <c r="X291" i="2" s="1"/>
  <c r="V295" i="2"/>
  <c r="X295" i="2" s="1"/>
  <c r="J304" i="2"/>
  <c r="V306" i="2"/>
  <c r="X306" i="2" s="1"/>
  <c r="U313" i="2"/>
  <c r="AB313" i="2" s="1"/>
  <c r="Q312" i="2"/>
  <c r="V326" i="2"/>
  <c r="X326" i="2" s="1"/>
  <c r="V339" i="2"/>
  <c r="X339" i="2" s="1"/>
  <c r="U341" i="2"/>
  <c r="AB341" i="2" s="1"/>
  <c r="T348" i="2"/>
  <c r="W349" i="2"/>
  <c r="V351" i="2"/>
  <c r="X351" i="2" s="1"/>
  <c r="F356" i="2"/>
  <c r="F363" i="2"/>
  <c r="V371" i="2"/>
  <c r="X371" i="2" s="1"/>
  <c r="J374" i="2"/>
  <c r="V379" i="2"/>
  <c r="X379" i="2" s="1"/>
  <c r="V388" i="2"/>
  <c r="X388" i="2" s="1"/>
  <c r="V392" i="2"/>
  <c r="X392" i="2" s="1"/>
  <c r="U395" i="2"/>
  <c r="AB395" i="2" s="1"/>
  <c r="J421" i="2"/>
  <c r="F421" i="2" s="1"/>
  <c r="U426" i="2"/>
  <c r="AB426" i="2" s="1"/>
  <c r="D435" i="2"/>
  <c r="N435" i="2"/>
  <c r="N434" i="2" s="1"/>
  <c r="S435" i="2"/>
  <c r="S434" i="2" s="1"/>
  <c r="S433" i="2" s="1"/>
  <c r="V449" i="2"/>
  <c r="X449" i="2" s="1"/>
  <c r="V456" i="2"/>
  <c r="X456" i="2" s="1"/>
  <c r="J459" i="2"/>
  <c r="F459" i="2" s="1"/>
  <c r="V465" i="2"/>
  <c r="X465" i="2" s="1"/>
  <c r="V487" i="2"/>
  <c r="X487" i="2" s="1"/>
  <c r="V510" i="2"/>
  <c r="X510" i="2" s="1"/>
  <c r="V515" i="2"/>
  <c r="X515" i="2" s="1"/>
  <c r="E563" i="2"/>
  <c r="V565" i="2"/>
  <c r="X565" i="2" s="1"/>
  <c r="U571" i="2"/>
  <c r="AB571" i="2" s="1"/>
  <c r="I575" i="2"/>
  <c r="M575" i="2"/>
  <c r="M562" i="2" s="1"/>
  <c r="M561" i="2" s="1"/>
  <c r="R575" i="2"/>
  <c r="V579" i="2"/>
  <c r="X579" i="2" s="1"/>
  <c r="V590" i="2"/>
  <c r="X590" i="2" s="1"/>
  <c r="V595" i="2"/>
  <c r="X595" i="2" s="1"/>
  <c r="V604" i="2"/>
  <c r="X604" i="2" s="1"/>
  <c r="V608" i="2"/>
  <c r="X608" i="2" s="1"/>
  <c r="D609" i="2"/>
  <c r="V611" i="2"/>
  <c r="X611" i="2" s="1"/>
  <c r="V619" i="2"/>
  <c r="X619" i="2" s="1"/>
  <c r="Q621" i="2"/>
  <c r="Q620" i="2" s="1"/>
  <c r="V623" i="2"/>
  <c r="X623" i="2" s="1"/>
  <c r="V628" i="2"/>
  <c r="X628" i="2" s="1"/>
  <c r="U630" i="2"/>
  <c r="AB630" i="2" s="1"/>
  <c r="E646" i="2"/>
  <c r="J647" i="2"/>
  <c r="F647" i="2" s="1"/>
  <c r="H658" i="2"/>
  <c r="E433" i="2"/>
  <c r="U304" i="2"/>
  <c r="AB304" i="2" s="1"/>
  <c r="V315" i="2"/>
  <c r="X315" i="2" s="1"/>
  <c r="M324" i="2"/>
  <c r="M323" i="2" s="1"/>
  <c r="R324" i="2"/>
  <c r="R323" i="2" s="1"/>
  <c r="Y324" i="2"/>
  <c r="Y323" i="2" s="1"/>
  <c r="V335" i="2"/>
  <c r="X335" i="2" s="1"/>
  <c r="V343" i="2"/>
  <c r="X343" i="2" s="1"/>
  <c r="J350" i="2"/>
  <c r="F350" i="2" s="1"/>
  <c r="I361" i="2"/>
  <c r="J361" i="2" s="1"/>
  <c r="M361" i="2"/>
  <c r="R361" i="2"/>
  <c r="R348" i="2" s="1"/>
  <c r="V365" i="2"/>
  <c r="X365" i="2" s="1"/>
  <c r="U367" i="2"/>
  <c r="AB367" i="2" s="1"/>
  <c r="U374" i="2"/>
  <c r="AB374" i="2" s="1"/>
  <c r="V397" i="2"/>
  <c r="X397" i="2" s="1"/>
  <c r="M409" i="2"/>
  <c r="M405" i="2" s="1"/>
  <c r="R409" i="2"/>
  <c r="R405" i="2" s="1"/>
  <c r="U421" i="2"/>
  <c r="AB421" i="2" s="1"/>
  <c r="V428" i="2"/>
  <c r="X428" i="2" s="1"/>
  <c r="W434" i="2"/>
  <c r="W433" i="2" s="1"/>
  <c r="U447" i="2"/>
  <c r="AB447" i="2" s="1"/>
  <c r="U469" i="2"/>
  <c r="AB469" i="2" s="1"/>
  <c r="U498" i="2"/>
  <c r="AB498" i="2" s="1"/>
  <c r="Q497" i="2"/>
  <c r="Q496" i="2" s="1"/>
  <c r="J571" i="2"/>
  <c r="F571" i="2" s="1"/>
  <c r="F573" i="2"/>
  <c r="E575" i="2"/>
  <c r="J581" i="2"/>
  <c r="V591" i="2"/>
  <c r="X591" i="2" s="1"/>
  <c r="V594" i="2"/>
  <c r="X594" i="2" s="1"/>
  <c r="V603" i="2"/>
  <c r="X603" i="2" s="1"/>
  <c r="U615" i="2"/>
  <c r="AB615" i="2" s="1"/>
  <c r="V616" i="2"/>
  <c r="X616" i="2" s="1"/>
  <c r="J630" i="2"/>
  <c r="V632" i="2"/>
  <c r="X632" i="2" s="1"/>
  <c r="W646" i="2"/>
  <c r="V660" i="2"/>
  <c r="X660" i="2" s="1"/>
  <c r="V639" i="2"/>
  <c r="X639" i="2" s="1"/>
  <c r="D646" i="2"/>
  <c r="I646" i="2"/>
  <c r="M646" i="2"/>
  <c r="R646" i="2"/>
  <c r="J654" i="2"/>
  <c r="V656" i="2"/>
  <c r="X656" i="2" s="1"/>
  <c r="I658" i="2"/>
  <c r="N658" i="2"/>
  <c r="N645" i="2" s="1"/>
  <c r="S658" i="2"/>
  <c r="V661" i="2"/>
  <c r="X661" i="2" s="1"/>
  <c r="X680" i="2"/>
  <c r="V690" i="2"/>
  <c r="X690" i="2" s="1"/>
  <c r="V691" i="2"/>
  <c r="X691" i="2" s="1"/>
  <c r="J698" i="2"/>
  <c r="X702" i="2"/>
  <c r="X704" i="2"/>
  <c r="X707" i="2"/>
  <c r="D709" i="2"/>
  <c r="D708" i="2" s="1"/>
  <c r="X712" i="2"/>
  <c r="X727" i="2"/>
  <c r="V736" i="2"/>
  <c r="X736" i="2" s="1"/>
  <c r="U739" i="2"/>
  <c r="J741" i="2"/>
  <c r="V742" i="2"/>
  <c r="X742" i="2" s="1"/>
  <c r="V744" i="2"/>
  <c r="X744" i="2" s="1"/>
  <c r="V747" i="2"/>
  <c r="X747" i="2" s="1"/>
  <c r="U751" i="2"/>
  <c r="V760" i="2"/>
  <c r="X760" i="2" s="1"/>
  <c r="V765" i="2"/>
  <c r="X765" i="2" s="1"/>
  <c r="V769" i="2"/>
  <c r="X769" i="2" s="1"/>
  <c r="I745" i="2"/>
  <c r="N745" i="2"/>
  <c r="S745" i="2"/>
  <c r="S732" i="2" s="1"/>
  <c r="V772" i="2"/>
  <c r="X772" i="2" s="1"/>
  <c r="V776" i="2"/>
  <c r="X776" i="2" s="1"/>
  <c r="E778" i="2"/>
  <c r="Q778" i="2"/>
  <c r="W778" i="2"/>
  <c r="V782" i="2"/>
  <c r="X782" i="2" s="1"/>
  <c r="T778" i="2"/>
  <c r="V793" i="2"/>
  <c r="X793" i="2" s="1"/>
  <c r="J799" i="2"/>
  <c r="F799" i="2" s="1"/>
  <c r="J802" i="2"/>
  <c r="V805" i="2"/>
  <c r="X805" i="2" s="1"/>
  <c r="V809" i="2"/>
  <c r="X809" i="2" s="1"/>
  <c r="J814" i="2"/>
  <c r="V817" i="2"/>
  <c r="X817" i="2" s="1"/>
  <c r="U819" i="2"/>
  <c r="Y825" i="2"/>
  <c r="V835" i="2"/>
  <c r="X835" i="2" s="1"/>
  <c r="U859" i="2"/>
  <c r="V860" i="2"/>
  <c r="X860" i="2" s="1"/>
  <c r="V868" i="2"/>
  <c r="X868" i="2" s="1"/>
  <c r="F872" i="2"/>
  <c r="V889" i="2"/>
  <c r="X889" i="2" s="1"/>
  <c r="F905" i="2"/>
  <c r="V1145" i="2"/>
  <c r="X1145" i="2" s="1"/>
  <c r="X719" i="2"/>
  <c r="AB726" i="2"/>
  <c r="U734" i="2"/>
  <c r="F735" i="2"/>
  <c r="V738" i="2"/>
  <c r="X738" i="2" s="1"/>
  <c r="J739" i="2"/>
  <c r="F739" i="2" s="1"/>
  <c r="U741" i="2"/>
  <c r="J746" i="2"/>
  <c r="F746" i="2" s="1"/>
  <c r="U758" i="2"/>
  <c r="V758" i="2" s="1"/>
  <c r="X758" i="2" s="1"/>
  <c r="V764" i="2"/>
  <c r="X764" i="2" s="1"/>
  <c r="H745" i="2"/>
  <c r="T790" i="2"/>
  <c r="T789" i="2" s="1"/>
  <c r="V804" i="2"/>
  <c r="X804" i="2" s="1"/>
  <c r="U826" i="2"/>
  <c r="F827" i="2"/>
  <c r="F843" i="2"/>
  <c r="V855" i="2"/>
  <c r="X855" i="2" s="1"/>
  <c r="F786" i="2"/>
  <c r="F863" i="2"/>
  <c r="U864" i="2"/>
  <c r="V865" i="2"/>
  <c r="X865" i="2" s="1"/>
  <c r="V876" i="2"/>
  <c r="X876" i="2" s="1"/>
  <c r="F884" i="2"/>
  <c r="U887" i="2"/>
  <c r="V887" i="2" s="1"/>
  <c r="X887" i="2" s="1"/>
  <c r="V938" i="2"/>
  <c r="X938" i="2" s="1"/>
  <c r="V1133" i="2"/>
  <c r="X1133" i="2" s="1"/>
  <c r="V677" i="2"/>
  <c r="X677" i="2" s="1"/>
  <c r="U687" i="2"/>
  <c r="AB687" i="2" s="1"/>
  <c r="V688" i="2"/>
  <c r="X688" i="2" s="1"/>
  <c r="AB698" i="2"/>
  <c r="X715" i="2"/>
  <c r="X728" i="2"/>
  <c r="J733" i="2"/>
  <c r="U746" i="2"/>
  <c r="V773" i="2"/>
  <c r="X773" i="2" s="1"/>
  <c r="V777" i="2"/>
  <c r="X777" i="2" s="1"/>
  <c r="V829" i="2"/>
  <c r="X829" i="2" s="1"/>
  <c r="U831" i="2"/>
  <c r="V836" i="2"/>
  <c r="X836" i="2" s="1"/>
  <c r="V845" i="2"/>
  <c r="X845" i="2" s="1"/>
  <c r="U850" i="2"/>
  <c r="V850" i="2" s="1"/>
  <c r="X850" i="2" s="1"/>
  <c r="N870" i="2"/>
  <c r="N869" i="2" s="1"/>
  <c r="F305" i="2"/>
  <c r="F306" i="2"/>
  <c r="V292" i="2"/>
  <c r="X292" i="2" s="1"/>
  <c r="F218" i="2"/>
  <c r="U230" i="2"/>
  <c r="AB230" i="2" s="1"/>
  <c r="V231" i="2"/>
  <c r="X231" i="2" s="1"/>
  <c r="V233" i="2"/>
  <c r="X233" i="2" s="1"/>
  <c r="V246" i="2"/>
  <c r="X246" i="2" s="1"/>
  <c r="V247" i="2"/>
  <c r="X247" i="2" s="1"/>
  <c r="F254" i="2"/>
  <c r="U214" i="2"/>
  <c r="AB214" i="2" s="1"/>
  <c r="V215" i="2"/>
  <c r="X215" i="2" s="1"/>
  <c r="F222" i="2"/>
  <c r="V239" i="2"/>
  <c r="X239" i="2" s="1"/>
  <c r="U248" i="2"/>
  <c r="AB248" i="2" s="1"/>
  <c r="V249" i="2"/>
  <c r="X249" i="2" s="1"/>
  <c r="V243" i="2"/>
  <c r="X243" i="2" s="1"/>
  <c r="V227" i="2"/>
  <c r="X227" i="2" s="1"/>
  <c r="V229" i="2"/>
  <c r="X229" i="2" s="1"/>
  <c r="U237" i="2"/>
  <c r="AB237" i="2" s="1"/>
  <c r="F202" i="2"/>
  <c r="J192" i="2"/>
  <c r="F192" i="2" s="1"/>
  <c r="F194" i="2"/>
  <c r="K191" i="2"/>
  <c r="U192" i="2"/>
  <c r="AB192" i="2" s="1"/>
  <c r="U180" i="2"/>
  <c r="AB180" i="2" s="1"/>
  <c r="F190" i="2"/>
  <c r="F182" i="2"/>
  <c r="F186" i="2"/>
  <c r="U972" i="2"/>
  <c r="V1110" i="2"/>
  <c r="X1110" i="2" s="1"/>
  <c r="U1292" i="2"/>
  <c r="V1178" i="2"/>
  <c r="X1178" i="2" s="1"/>
  <c r="F1098" i="2"/>
  <c r="U770" i="2"/>
  <c r="V771" i="2"/>
  <c r="X771" i="2" s="1"/>
  <c r="U779" i="2"/>
  <c r="V788" i="2"/>
  <c r="X788" i="2" s="1"/>
  <c r="H790" i="2"/>
  <c r="N790" i="2"/>
  <c r="N789" i="2" s="1"/>
  <c r="S790" i="2"/>
  <c r="S789" i="2" s="1"/>
  <c r="V798" i="2"/>
  <c r="X798" i="2" s="1"/>
  <c r="V800" i="2"/>
  <c r="X800" i="2" s="1"/>
  <c r="U802" i="2"/>
  <c r="V803" i="2"/>
  <c r="X803" i="2" s="1"/>
  <c r="F807" i="2"/>
  <c r="V808" i="2"/>
  <c r="X808" i="2" s="1"/>
  <c r="M813" i="2"/>
  <c r="R813" i="2"/>
  <c r="V816" i="2"/>
  <c r="X816" i="2" s="1"/>
  <c r="J819" i="2"/>
  <c r="V820" i="2"/>
  <c r="X820" i="2" s="1"/>
  <c r="V823" i="2"/>
  <c r="X823" i="2" s="1"/>
  <c r="I825" i="2"/>
  <c r="I812" i="2" s="1"/>
  <c r="M825" i="2"/>
  <c r="R825" i="2"/>
  <c r="V828" i="2"/>
  <c r="X828" i="2" s="1"/>
  <c r="J831" i="2"/>
  <c r="F831" i="2" s="1"/>
  <c r="V832" i="2"/>
  <c r="X832" i="2" s="1"/>
  <c r="V839" i="2"/>
  <c r="X839" i="2" s="1"/>
  <c r="V844" i="2"/>
  <c r="X844" i="2" s="1"/>
  <c r="V851" i="2"/>
  <c r="X851" i="2" s="1"/>
  <c r="V856" i="2"/>
  <c r="X856" i="2" s="1"/>
  <c r="M858" i="2"/>
  <c r="R858" i="2"/>
  <c r="Y858" i="2"/>
  <c r="M870" i="2"/>
  <c r="M869" i="2" s="1"/>
  <c r="R870" i="2"/>
  <c r="R869" i="2" s="1"/>
  <c r="Y870" i="2"/>
  <c r="Y869" i="2" s="1"/>
  <c r="V875" i="2"/>
  <c r="X875" i="2" s="1"/>
  <c r="U882" i="2"/>
  <c r="V883" i="2"/>
  <c r="X883" i="2" s="1"/>
  <c r="V888" i="2"/>
  <c r="X888" i="2" s="1"/>
  <c r="D778" i="2"/>
  <c r="U784" i="2"/>
  <c r="V796" i="2"/>
  <c r="X796" i="2" s="1"/>
  <c r="U807" i="2"/>
  <c r="V807" i="2" s="1"/>
  <c r="X807" i="2" s="1"/>
  <c r="K812" i="2"/>
  <c r="K811" i="2" s="1"/>
  <c r="T812" i="2"/>
  <c r="T811" i="2" s="1"/>
  <c r="W812" i="2"/>
  <c r="W811" i="2" s="1"/>
  <c r="U838" i="2"/>
  <c r="V841" i="2"/>
  <c r="X841" i="2" s="1"/>
  <c r="V861" i="2"/>
  <c r="X861" i="2" s="1"/>
  <c r="U871" i="2"/>
  <c r="J879" i="2"/>
  <c r="F879" i="2" s="1"/>
  <c r="I778" i="2"/>
  <c r="J778" i="2" s="1"/>
  <c r="Z778" i="2"/>
  <c r="F791" i="2"/>
  <c r="V847" i="2"/>
  <c r="X847" i="2" s="1"/>
  <c r="F852" i="2"/>
  <c r="F887" i="2"/>
  <c r="U768" i="2"/>
  <c r="V774" i="2"/>
  <c r="X774" i="2" s="1"/>
  <c r="F776" i="2"/>
  <c r="K778" i="2"/>
  <c r="V780" i="2"/>
  <c r="X780" i="2" s="1"/>
  <c r="V781" i="2"/>
  <c r="X781" i="2" s="1"/>
  <c r="V783" i="2"/>
  <c r="X783" i="2" s="1"/>
  <c r="M778" i="2"/>
  <c r="R778" i="2"/>
  <c r="R732" i="2" s="1"/>
  <c r="R731" i="2" s="1"/>
  <c r="V785" i="2"/>
  <c r="X785" i="2" s="1"/>
  <c r="V787" i="2"/>
  <c r="X787" i="2" s="1"/>
  <c r="E790" i="2"/>
  <c r="E789" i="2" s="1"/>
  <c r="U791" i="2"/>
  <c r="V791" i="2" s="1"/>
  <c r="X791" i="2" s="1"/>
  <c r="F792" i="2"/>
  <c r="V794" i="2"/>
  <c r="X794" i="2" s="1"/>
  <c r="U821" i="2"/>
  <c r="D825" i="2"/>
  <c r="D812" i="2" s="1"/>
  <c r="D811" i="2" s="1"/>
  <c r="N825" i="2"/>
  <c r="N812" i="2" s="1"/>
  <c r="S825" i="2"/>
  <c r="S812" i="2" s="1"/>
  <c r="S811" i="2" s="1"/>
  <c r="Z825" i="2"/>
  <c r="F835" i="2"/>
  <c r="F847" i="2"/>
  <c r="U848" i="2"/>
  <c r="F867" i="2"/>
  <c r="I870" i="2"/>
  <c r="I869" i="2" s="1"/>
  <c r="Z870" i="2"/>
  <c r="Z869" i="2" s="1"/>
  <c r="V873" i="2"/>
  <c r="X873" i="2" s="1"/>
  <c r="V877" i="2"/>
  <c r="X877" i="2" s="1"/>
  <c r="U879" i="2"/>
  <c r="V885" i="2"/>
  <c r="X885" i="2" s="1"/>
  <c r="V767" i="2"/>
  <c r="X767" i="2" s="1"/>
  <c r="V761" i="2"/>
  <c r="X761" i="2" s="1"/>
  <c r="F758" i="2"/>
  <c r="V759" i="2"/>
  <c r="X759" i="2" s="1"/>
  <c r="V753" i="2"/>
  <c r="X753" i="2" s="1"/>
  <c r="F755" i="2"/>
  <c r="K745" i="2"/>
  <c r="V752" i="2"/>
  <c r="X752" i="2" s="1"/>
  <c r="V748" i="2"/>
  <c r="X748" i="2" s="1"/>
  <c r="F736" i="2"/>
  <c r="V740" i="2"/>
  <c r="X740" i="2" s="1"/>
  <c r="V743" i="2"/>
  <c r="X743" i="2" s="1"/>
  <c r="O731" i="2"/>
  <c r="V737" i="2"/>
  <c r="X737" i="2" s="1"/>
  <c r="U689" i="2"/>
  <c r="AB689" i="2" s="1"/>
  <c r="F695" i="2"/>
  <c r="F699" i="2"/>
  <c r="AB718" i="2"/>
  <c r="J721" i="2"/>
  <c r="X696" i="2"/>
  <c r="J710" i="2"/>
  <c r="J718" i="2"/>
  <c r="V718" i="2" s="1"/>
  <c r="X720" i="2"/>
  <c r="F727" i="2"/>
  <c r="AB703" i="2"/>
  <c r="X706" i="2"/>
  <c r="AB710" i="2"/>
  <c r="AB721" i="2"/>
  <c r="X722" i="2"/>
  <c r="J726" i="2"/>
  <c r="X681" i="2"/>
  <c r="F675" i="2"/>
  <c r="U675" i="2"/>
  <c r="AB675" i="2" s="1"/>
  <c r="Q658" i="2"/>
  <c r="Q645" i="2" s="1"/>
  <c r="Q644" i="2" s="1"/>
  <c r="M658" i="2"/>
  <c r="R658" i="2"/>
  <c r="L658" i="2"/>
  <c r="E658" i="2"/>
  <c r="W658" i="2"/>
  <c r="V686" i="2"/>
  <c r="X686" i="2" s="1"/>
  <c r="F668" i="2"/>
  <c r="U668" i="2"/>
  <c r="AB668" i="2" s="1"/>
  <c r="J659" i="2"/>
  <c r="F659" i="2" s="1"/>
  <c r="V662" i="2"/>
  <c r="X662" i="2" s="1"/>
  <c r="V650" i="2"/>
  <c r="X650" i="2" s="1"/>
  <c r="V657" i="2"/>
  <c r="X657" i="2" s="1"/>
  <c r="U654" i="2"/>
  <c r="AB654" i="2" s="1"/>
  <c r="U652" i="2"/>
  <c r="AB652" i="2" s="1"/>
  <c r="V607" i="2"/>
  <c r="X607" i="2" s="1"/>
  <c r="V627" i="2"/>
  <c r="X627" i="2" s="1"/>
  <c r="V631" i="2"/>
  <c r="X631" i="2" s="1"/>
  <c r="U638" i="2"/>
  <c r="AB638" i="2" s="1"/>
  <c r="U622" i="2"/>
  <c r="AB622" i="2" s="1"/>
  <c r="V624" i="2"/>
  <c r="X624" i="2" s="1"/>
  <c r="V626" i="2"/>
  <c r="X626" i="2" s="1"/>
  <c r="F635" i="2"/>
  <c r="F639" i="2"/>
  <c r="F606" i="2"/>
  <c r="F611" i="2"/>
  <c r="F618" i="2"/>
  <c r="V634" i="2"/>
  <c r="X634" i="2" s="1"/>
  <c r="V597" i="2"/>
  <c r="X597" i="2" s="1"/>
  <c r="V593" i="2"/>
  <c r="X593" i="2" s="1"/>
  <c r="V589" i="2"/>
  <c r="X589" i="2" s="1"/>
  <c r="U581" i="2"/>
  <c r="AB581" i="2" s="1"/>
  <c r="V578" i="2"/>
  <c r="X578" i="2" s="1"/>
  <c r="U576" i="2"/>
  <c r="AB576" i="2" s="1"/>
  <c r="U564" i="2"/>
  <c r="AB564" i="2" s="1"/>
  <c r="F565" i="2"/>
  <c r="V567" i="2"/>
  <c r="X567" i="2" s="1"/>
  <c r="U569" i="2"/>
  <c r="F574" i="2"/>
  <c r="U514" i="2"/>
  <c r="AB514" i="2" s="1"/>
  <c r="V495" i="2"/>
  <c r="X495" i="2" s="1"/>
  <c r="V502" i="2"/>
  <c r="X502" i="2" s="1"/>
  <c r="F506" i="2"/>
  <c r="F511" i="2"/>
  <c r="F515" i="2"/>
  <c r="F487" i="2"/>
  <c r="F490" i="2"/>
  <c r="U491" i="2"/>
  <c r="AB491" i="2" s="1"/>
  <c r="V492" i="2"/>
  <c r="X492" i="2" s="1"/>
  <c r="V494" i="2"/>
  <c r="X494" i="2" s="1"/>
  <c r="F499" i="2"/>
  <c r="F502" i="2"/>
  <c r="V504" i="2"/>
  <c r="X504" i="2" s="1"/>
  <c r="U506" i="2"/>
  <c r="AB506" i="2" s="1"/>
  <c r="V508" i="2"/>
  <c r="X508" i="2" s="1"/>
  <c r="U509" i="2"/>
  <c r="AB509" i="2" s="1"/>
  <c r="F472" i="2"/>
  <c r="F475" i="2"/>
  <c r="F476" i="2"/>
  <c r="F452" i="2"/>
  <c r="V457" i="2"/>
  <c r="X457" i="2" s="1"/>
  <c r="U459" i="2"/>
  <c r="AB459" i="2" s="1"/>
  <c r="V462" i="2"/>
  <c r="X462" i="2" s="1"/>
  <c r="V464" i="2"/>
  <c r="X464" i="2" s="1"/>
  <c r="V466" i="2"/>
  <c r="X466" i="2" s="1"/>
  <c r="F449" i="2"/>
  <c r="F453" i="2"/>
  <c r="V460" i="2"/>
  <c r="X460" i="2" s="1"/>
  <c r="J443" i="2"/>
  <c r="F443" i="2" s="1"/>
  <c r="F445" i="2"/>
  <c r="U436" i="2"/>
  <c r="AB436" i="2" s="1"/>
  <c r="F437" i="2"/>
  <c r="V439" i="2"/>
  <c r="X439" i="2" s="1"/>
  <c r="U441" i="2"/>
  <c r="AB441" i="2" s="1"/>
  <c r="F446" i="2"/>
  <c r="U443" i="2"/>
  <c r="AB443" i="2" s="1"/>
  <c r="J441" i="2"/>
  <c r="F441" i="2" s="1"/>
  <c r="U410" i="2"/>
  <c r="AB410" i="2" s="1"/>
  <c r="V416" i="2"/>
  <c r="X416" i="2" s="1"/>
  <c r="U418" i="2"/>
  <c r="AB418" i="2" s="1"/>
  <c r="V420" i="2"/>
  <c r="X420" i="2" s="1"/>
  <c r="V423" i="2"/>
  <c r="X423" i="2" s="1"/>
  <c r="J426" i="2"/>
  <c r="V427" i="2"/>
  <c r="X427" i="2" s="1"/>
  <c r="X411" i="2"/>
  <c r="T347" i="2"/>
  <c r="J349" i="2"/>
  <c r="U350" i="2"/>
  <c r="AB350" i="2" s="1"/>
  <c r="U362" i="2"/>
  <c r="AB362" i="2" s="1"/>
  <c r="F376" i="2"/>
  <c r="V383" i="2"/>
  <c r="X383" i="2" s="1"/>
  <c r="F388" i="2"/>
  <c r="F391" i="2"/>
  <c r="F396" i="2"/>
  <c r="F399" i="2"/>
  <c r="U400" i="2"/>
  <c r="AB400" i="2" s="1"/>
  <c r="V403" i="2"/>
  <c r="X403" i="2" s="1"/>
  <c r="F352" i="2"/>
  <c r="F364" i="2"/>
  <c r="F368" i="2"/>
  <c r="F380" i="2"/>
  <c r="U384" i="2"/>
  <c r="AB384" i="2" s="1"/>
  <c r="V385" i="2"/>
  <c r="X385" i="2" s="1"/>
  <c r="F392" i="2"/>
  <c r="V359" i="2"/>
  <c r="X359" i="2" s="1"/>
  <c r="J367" i="2"/>
  <c r="F367" i="2" s="1"/>
  <c r="F372" i="2"/>
  <c r="Y348" i="2"/>
  <c r="V414" i="2"/>
  <c r="X414" i="2" s="1"/>
  <c r="V310" i="2"/>
  <c r="X310" i="2" s="1"/>
  <c r="V330" i="2"/>
  <c r="X330" i="2" s="1"/>
  <c r="J333" i="2"/>
  <c r="F333" i="2" s="1"/>
  <c r="V334" i="2"/>
  <c r="X334" i="2" s="1"/>
  <c r="J336" i="2"/>
  <c r="F336" i="2" s="1"/>
  <c r="F309" i="2"/>
  <c r="F314" i="2"/>
  <c r="V321" i="2"/>
  <c r="X321" i="2" s="1"/>
  <c r="F326" i="2"/>
  <c r="U333" i="2"/>
  <c r="AB333" i="2" s="1"/>
  <c r="F342" i="2"/>
  <c r="U336" i="2"/>
  <c r="AB336" i="2" s="1"/>
  <c r="V337" i="2"/>
  <c r="X337" i="2" s="1"/>
  <c r="J341" i="2"/>
  <c r="V307" i="2"/>
  <c r="X307" i="2" s="1"/>
  <c r="U290" i="2"/>
  <c r="AB290" i="2" s="1"/>
  <c r="F299" i="2"/>
  <c r="F295" i="2"/>
  <c r="F291" i="2"/>
  <c r="V279" i="2"/>
  <c r="X279" i="2" s="1"/>
  <c r="U278" i="2"/>
  <c r="AB278" i="2" s="1"/>
  <c r="F279" i="2"/>
  <c r="U283" i="2"/>
  <c r="AB283" i="2" s="1"/>
  <c r="V285" i="2"/>
  <c r="X285" i="2" s="1"/>
  <c r="V287" i="2"/>
  <c r="X287" i="2" s="1"/>
  <c r="N277" i="2"/>
  <c r="S277" i="2"/>
  <c r="V289" i="2"/>
  <c r="X289" i="2" s="1"/>
  <c r="V267" i="2"/>
  <c r="X267" i="2" s="1"/>
  <c r="J273" i="2"/>
  <c r="F273" i="2" s="1"/>
  <c r="F275" i="2"/>
  <c r="U266" i="2"/>
  <c r="AB266" i="2" s="1"/>
  <c r="F267" i="2"/>
  <c r="V269" i="2"/>
  <c r="X269" i="2" s="1"/>
  <c r="U271" i="2"/>
  <c r="AB271" i="2" s="1"/>
  <c r="F276" i="2"/>
  <c r="J266" i="2"/>
  <c r="F266" i="2" s="1"/>
  <c r="N265" i="2"/>
  <c r="S265" i="2"/>
  <c r="U273" i="2"/>
  <c r="AB273" i="2" s="1"/>
  <c r="X213" i="2"/>
  <c r="AB204" i="2"/>
  <c r="F213" i="2"/>
  <c r="F209" i="2"/>
  <c r="V207" i="2"/>
  <c r="X207" i="2" s="1"/>
  <c r="F206" i="2"/>
  <c r="F205" i="2"/>
  <c r="F198" i="2"/>
  <c r="J197" i="2"/>
  <c r="J191" i="2"/>
  <c r="F193" i="2"/>
  <c r="V147" i="2"/>
  <c r="X147" i="2" s="1"/>
  <c r="V152" i="2"/>
  <c r="X152" i="2" s="1"/>
  <c r="V154" i="2"/>
  <c r="X154" i="2" s="1"/>
  <c r="F160" i="2"/>
  <c r="F164" i="2"/>
  <c r="U165" i="2"/>
  <c r="AB165" i="2" s="1"/>
  <c r="V166" i="2"/>
  <c r="X166" i="2" s="1"/>
  <c r="F172" i="2"/>
  <c r="U173" i="2"/>
  <c r="AB173" i="2" s="1"/>
  <c r="V146" i="2"/>
  <c r="X146" i="2" s="1"/>
  <c r="J150" i="2"/>
  <c r="F150" i="2" s="1"/>
  <c r="F152" i="2"/>
  <c r="U168" i="2"/>
  <c r="AB168" i="2" s="1"/>
  <c r="N97" i="2"/>
  <c r="U145" i="2"/>
  <c r="AB145" i="2" s="1"/>
  <c r="J168" i="2"/>
  <c r="V140" i="2"/>
  <c r="X140" i="2" s="1"/>
  <c r="O144" i="2"/>
  <c r="T144" i="2"/>
  <c r="V167" i="2"/>
  <c r="X167" i="2" s="1"/>
  <c r="F137" i="2"/>
  <c r="J136" i="2"/>
  <c r="V114" i="2"/>
  <c r="X114" i="2" s="1"/>
  <c r="V116" i="2"/>
  <c r="X116" i="2" s="1"/>
  <c r="J117" i="2"/>
  <c r="V118" i="2"/>
  <c r="X118" i="2" s="1"/>
  <c r="V120" i="2"/>
  <c r="X120" i="2" s="1"/>
  <c r="V121" i="2"/>
  <c r="X121" i="2" s="1"/>
  <c r="J124" i="2"/>
  <c r="F124" i="2" s="1"/>
  <c r="V127" i="2"/>
  <c r="X127" i="2" s="1"/>
  <c r="V131" i="2"/>
  <c r="X131" i="2" s="1"/>
  <c r="Q111" i="2"/>
  <c r="U112" i="2"/>
  <c r="AB112" i="2" s="1"/>
  <c r="F113" i="2"/>
  <c r="V122" i="2"/>
  <c r="X122" i="2" s="1"/>
  <c r="F128" i="2"/>
  <c r="F132" i="2"/>
  <c r="J112" i="2"/>
  <c r="F112" i="2" s="1"/>
  <c r="U124" i="2"/>
  <c r="AB124" i="2" s="1"/>
  <c r="U100" i="2"/>
  <c r="AB100" i="2" s="1"/>
  <c r="F101" i="2"/>
  <c r="U107" i="2"/>
  <c r="AB107" i="2" s="1"/>
  <c r="F108" i="2"/>
  <c r="V103" i="2"/>
  <c r="X103" i="2" s="1"/>
  <c r="F109" i="2"/>
  <c r="V102" i="2"/>
  <c r="X102" i="2" s="1"/>
  <c r="V106" i="2"/>
  <c r="X106" i="2" s="1"/>
  <c r="L99" i="2"/>
  <c r="Q99" i="2"/>
  <c r="J1349" i="2"/>
  <c r="V1349" i="2" s="1"/>
  <c r="X1349" i="2" s="1"/>
  <c r="H1291" i="2"/>
  <c r="J1292" i="2"/>
  <c r="V1292" i="2" s="1"/>
  <c r="X1292" i="2" s="1"/>
  <c r="F1338" i="2"/>
  <c r="V1350" i="2"/>
  <c r="X1350" i="2" s="1"/>
  <c r="V1270" i="2"/>
  <c r="X1270" i="2" s="1"/>
  <c r="V1258" i="2"/>
  <c r="X1258" i="2" s="1"/>
  <c r="H1211" i="2"/>
  <c r="J1212" i="2"/>
  <c r="J1269" i="2"/>
  <c r="V1269" i="2" s="1"/>
  <c r="X1269" i="2" s="1"/>
  <c r="J1189" i="2"/>
  <c r="V1189" i="2" s="1"/>
  <c r="X1189" i="2" s="1"/>
  <c r="H1131" i="2"/>
  <c r="J1132" i="2"/>
  <c r="V1132" i="2" s="1"/>
  <c r="X1132" i="2" s="1"/>
  <c r="F1178" i="2"/>
  <c r="V1190" i="2"/>
  <c r="X1190" i="2" s="1"/>
  <c r="F1110" i="2"/>
  <c r="J1109" i="2"/>
  <c r="V1109" i="2" s="1"/>
  <c r="X1109" i="2" s="1"/>
  <c r="H1051" i="2"/>
  <c r="J1052" i="2"/>
  <c r="V1052" i="2" s="1"/>
  <c r="X1052" i="2" s="1"/>
  <c r="H971" i="2"/>
  <c r="J972" i="2"/>
  <c r="J1029" i="2"/>
  <c r="V1029" i="2" s="1"/>
  <c r="X1029" i="2" s="1"/>
  <c r="V1030" i="2"/>
  <c r="X1030" i="2" s="1"/>
  <c r="F1030" i="2"/>
  <c r="F938" i="2"/>
  <c r="H891" i="2"/>
  <c r="J892" i="2"/>
  <c r="V892" i="2" s="1"/>
  <c r="X892" i="2" s="1"/>
  <c r="J813" i="2"/>
  <c r="F821" i="2"/>
  <c r="F819" i="2"/>
  <c r="V818" i="2"/>
  <c r="X818" i="2" s="1"/>
  <c r="V822" i="2"/>
  <c r="X822" i="2" s="1"/>
  <c r="V830" i="2"/>
  <c r="X830" i="2" s="1"/>
  <c r="V834" i="2"/>
  <c r="X834" i="2" s="1"/>
  <c r="V842" i="2"/>
  <c r="X842" i="2" s="1"/>
  <c r="V846" i="2"/>
  <c r="X846" i="2" s="1"/>
  <c r="J848" i="2"/>
  <c r="V854" i="2"/>
  <c r="X854" i="2" s="1"/>
  <c r="H858" i="2"/>
  <c r="L858" i="2"/>
  <c r="L812" i="2" s="1"/>
  <c r="V862" i="2"/>
  <c r="X862" i="2" s="1"/>
  <c r="J864" i="2"/>
  <c r="V866" i="2"/>
  <c r="X866" i="2" s="1"/>
  <c r="H870" i="2"/>
  <c r="L870" i="2"/>
  <c r="L869" i="2" s="1"/>
  <c r="V874" i="2"/>
  <c r="X874" i="2" s="1"/>
  <c r="V878" i="2"/>
  <c r="X878" i="2" s="1"/>
  <c r="V886" i="2"/>
  <c r="X886" i="2" s="1"/>
  <c r="F814" i="2"/>
  <c r="F850" i="2"/>
  <c r="J859" i="2"/>
  <c r="J871" i="2"/>
  <c r="F875" i="2"/>
  <c r="F883" i="2"/>
  <c r="V739" i="2"/>
  <c r="X739" i="2" s="1"/>
  <c r="F770" i="2"/>
  <c r="F737" i="2"/>
  <c r="V750" i="2"/>
  <c r="X750" i="2" s="1"/>
  <c r="F753" i="2"/>
  <c r="V754" i="2"/>
  <c r="X754" i="2" s="1"/>
  <c r="F757" i="2"/>
  <c r="V762" i="2"/>
  <c r="X762" i="2" s="1"/>
  <c r="V766" i="2"/>
  <c r="X766" i="2" s="1"/>
  <c r="J768" i="2"/>
  <c r="J784" i="2"/>
  <c r="V784" i="2" s="1"/>
  <c r="X784" i="2" s="1"/>
  <c r="V806" i="2"/>
  <c r="X806" i="2" s="1"/>
  <c r="F740" i="2"/>
  <c r="F744" i="2"/>
  <c r="F752" i="2"/>
  <c r="F760" i="2"/>
  <c r="F764" i="2"/>
  <c r="F741" i="2"/>
  <c r="F763" i="2"/>
  <c r="F771" i="2"/>
  <c r="F775" i="2"/>
  <c r="F783" i="2"/>
  <c r="F787" i="2"/>
  <c r="F795" i="2"/>
  <c r="F803" i="2"/>
  <c r="U647" i="2"/>
  <c r="AB647" i="2" s="1"/>
  <c r="V651" i="2"/>
  <c r="X651" i="2" s="1"/>
  <c r="V655" i="2"/>
  <c r="X655" i="2" s="1"/>
  <c r="U659" i="2"/>
  <c r="AB659" i="2" s="1"/>
  <c r="V663" i="2"/>
  <c r="X663" i="2" s="1"/>
  <c r="V671" i="2"/>
  <c r="X671" i="2" s="1"/>
  <c r="X679" i="2"/>
  <c r="V685" i="2"/>
  <c r="X685" i="2" s="1"/>
  <c r="J687" i="2"/>
  <c r="V687" i="2" s="1"/>
  <c r="X687" i="2" s="1"/>
  <c r="X693" i="2"/>
  <c r="H697" i="2"/>
  <c r="AB697" i="2" s="1"/>
  <c r="L697" i="2"/>
  <c r="X701" i="2"/>
  <c r="J703" i="2"/>
  <c r="X705" i="2"/>
  <c r="H709" i="2"/>
  <c r="L709" i="2"/>
  <c r="L708" i="2" s="1"/>
  <c r="X713" i="2"/>
  <c r="X717" i="2"/>
  <c r="X725" i="2"/>
  <c r="F648" i="2"/>
  <c r="F654" i="2"/>
  <c r="F656" i="2"/>
  <c r="F660" i="2"/>
  <c r="F672" i="2"/>
  <c r="F676" i="2"/>
  <c r="F680" i="2"/>
  <c r="F686" i="2"/>
  <c r="F690" i="2"/>
  <c r="F694" i="2"/>
  <c r="F702" i="2"/>
  <c r="F706" i="2"/>
  <c r="F714" i="2"/>
  <c r="F722" i="2"/>
  <c r="F569" i="2"/>
  <c r="F581" i="2"/>
  <c r="J575" i="2"/>
  <c r="V568" i="2"/>
  <c r="X568" i="2" s="1"/>
  <c r="V572" i="2"/>
  <c r="X572" i="2" s="1"/>
  <c r="V580" i="2"/>
  <c r="X580" i="2" s="1"/>
  <c r="V584" i="2"/>
  <c r="X584" i="2" s="1"/>
  <c r="V592" i="2"/>
  <c r="X592" i="2" s="1"/>
  <c r="V596" i="2"/>
  <c r="X596" i="2" s="1"/>
  <c r="J598" i="2"/>
  <c r="V605" i="2"/>
  <c r="X605" i="2" s="1"/>
  <c r="H609" i="2"/>
  <c r="L609" i="2"/>
  <c r="V613" i="2"/>
  <c r="X613" i="2" s="1"/>
  <c r="J615" i="2"/>
  <c r="V617" i="2"/>
  <c r="X617" i="2" s="1"/>
  <c r="H621" i="2"/>
  <c r="L621" i="2"/>
  <c r="L620" i="2" s="1"/>
  <c r="V625" i="2"/>
  <c r="X625" i="2" s="1"/>
  <c r="V629" i="2"/>
  <c r="X629" i="2" s="1"/>
  <c r="V637" i="2"/>
  <c r="X637" i="2" s="1"/>
  <c r="F576" i="2"/>
  <c r="F588" i="2"/>
  <c r="F602" i="2"/>
  <c r="J610" i="2"/>
  <c r="V610" i="2" s="1"/>
  <c r="X610" i="2" s="1"/>
  <c r="J622" i="2"/>
  <c r="F633" i="2"/>
  <c r="F514" i="2"/>
  <c r="V440" i="2"/>
  <c r="X440" i="2" s="1"/>
  <c r="V444" i="2"/>
  <c r="X444" i="2" s="1"/>
  <c r="V451" i="2"/>
  <c r="X451" i="2" s="1"/>
  <c r="V455" i="2"/>
  <c r="X455" i="2" s="1"/>
  <c r="V463" i="2"/>
  <c r="X463" i="2" s="1"/>
  <c r="V467" i="2"/>
  <c r="X467" i="2" s="1"/>
  <c r="J469" i="2"/>
  <c r="V474" i="2"/>
  <c r="X474" i="2" s="1"/>
  <c r="H485" i="2"/>
  <c r="L485" i="2"/>
  <c r="V489" i="2"/>
  <c r="X489" i="2" s="1"/>
  <c r="J491" i="2"/>
  <c r="V493" i="2"/>
  <c r="X493" i="2" s="1"/>
  <c r="H497" i="2"/>
  <c r="L497" i="2"/>
  <c r="L496" i="2" s="1"/>
  <c r="V501" i="2"/>
  <c r="X501" i="2" s="1"/>
  <c r="V505" i="2"/>
  <c r="X505" i="2" s="1"/>
  <c r="V513" i="2"/>
  <c r="X513" i="2" s="1"/>
  <c r="J486" i="2"/>
  <c r="J498" i="2"/>
  <c r="V354" i="2"/>
  <c r="X354" i="2" s="1"/>
  <c r="V358" i="2"/>
  <c r="X358" i="2" s="1"/>
  <c r="V366" i="2"/>
  <c r="X366" i="2" s="1"/>
  <c r="V370" i="2"/>
  <c r="X370" i="2" s="1"/>
  <c r="V378" i="2"/>
  <c r="X378" i="2" s="1"/>
  <c r="V382" i="2"/>
  <c r="X382" i="2" s="1"/>
  <c r="J384" i="2"/>
  <c r="V390" i="2"/>
  <c r="X390" i="2" s="1"/>
  <c r="H394" i="2"/>
  <c r="L394" i="2"/>
  <c r="V398" i="2"/>
  <c r="X398" i="2" s="1"/>
  <c r="J400" i="2"/>
  <c r="V402" i="2"/>
  <c r="X402" i="2" s="1"/>
  <c r="H409" i="2"/>
  <c r="L409" i="2"/>
  <c r="L405" i="2" s="1"/>
  <c r="U405" i="2" s="1"/>
  <c r="V413" i="2"/>
  <c r="X413" i="2" s="1"/>
  <c r="V417" i="2"/>
  <c r="X417" i="2" s="1"/>
  <c r="V425" i="2"/>
  <c r="X425" i="2" s="1"/>
  <c r="J395" i="2"/>
  <c r="F271" i="2"/>
  <c r="V270" i="2"/>
  <c r="X270" i="2" s="1"/>
  <c r="V274" i="2"/>
  <c r="X274" i="2" s="1"/>
  <c r="V282" i="2"/>
  <c r="X282" i="2" s="1"/>
  <c r="V286" i="2"/>
  <c r="X286" i="2" s="1"/>
  <c r="V294" i="2"/>
  <c r="X294" i="2" s="1"/>
  <c r="V298" i="2"/>
  <c r="X298" i="2" s="1"/>
  <c r="J300" i="2"/>
  <c r="V308" i="2"/>
  <c r="X308" i="2" s="1"/>
  <c r="H312" i="2"/>
  <c r="L312" i="2"/>
  <c r="V316" i="2"/>
  <c r="X316" i="2" s="1"/>
  <c r="J318" i="2"/>
  <c r="V320" i="2"/>
  <c r="X320" i="2" s="1"/>
  <c r="H324" i="2"/>
  <c r="L324" i="2"/>
  <c r="L323" i="2" s="1"/>
  <c r="V328" i="2"/>
  <c r="X328" i="2" s="1"/>
  <c r="V332" i="2"/>
  <c r="X332" i="2" s="1"/>
  <c r="V340" i="2"/>
  <c r="X340" i="2" s="1"/>
  <c r="J313" i="2"/>
  <c r="J325" i="2"/>
  <c r="F337" i="2"/>
  <c r="I178" i="2"/>
  <c r="I177" i="2" s="1"/>
  <c r="V184" i="2"/>
  <c r="X184" i="2" s="1"/>
  <c r="V188" i="2"/>
  <c r="X188" i="2" s="1"/>
  <c r="V196" i="2"/>
  <c r="X196" i="2" s="1"/>
  <c r="V200" i="2"/>
  <c r="X200" i="2" s="1"/>
  <c r="V208" i="2"/>
  <c r="X208" i="2" s="1"/>
  <c r="V212" i="2"/>
  <c r="X212" i="2" s="1"/>
  <c r="J214" i="2"/>
  <c r="V220" i="2"/>
  <c r="X220" i="2" s="1"/>
  <c r="H224" i="2"/>
  <c r="L224" i="2"/>
  <c r="V228" i="2"/>
  <c r="X228" i="2" s="1"/>
  <c r="J230" i="2"/>
  <c r="V232" i="2"/>
  <c r="X232" i="2" s="1"/>
  <c r="H236" i="2"/>
  <c r="L236" i="2"/>
  <c r="L235" i="2" s="1"/>
  <c r="V240" i="2"/>
  <c r="X240" i="2" s="1"/>
  <c r="V244" i="2"/>
  <c r="X244" i="2" s="1"/>
  <c r="V252" i="2"/>
  <c r="X252" i="2" s="1"/>
  <c r="F180" i="2"/>
  <c r="J225" i="2"/>
  <c r="J237" i="2"/>
  <c r="F241" i="2"/>
  <c r="F249" i="2"/>
  <c r="M98" i="2"/>
  <c r="M97" i="2" s="1"/>
  <c r="R98" i="2"/>
  <c r="R97" i="2" s="1"/>
  <c r="U105" i="2"/>
  <c r="AB105" i="2" s="1"/>
  <c r="I99" i="2"/>
  <c r="F103" i="2"/>
  <c r="I111" i="2"/>
  <c r="F115" i="2"/>
  <c r="F119" i="2"/>
  <c r="F123" i="2"/>
  <c r="F127" i="2"/>
  <c r="F131" i="2"/>
  <c r="F135" i="2"/>
  <c r="F139" i="2"/>
  <c r="F143" i="2"/>
  <c r="H144" i="2"/>
  <c r="L144" i="2"/>
  <c r="F147" i="2"/>
  <c r="F151" i="2"/>
  <c r="H156" i="2"/>
  <c r="L156" i="2"/>
  <c r="L155" i="2" s="1"/>
  <c r="F159" i="2"/>
  <c r="F163" i="2"/>
  <c r="F167" i="2"/>
  <c r="F171" i="2"/>
  <c r="F175" i="2"/>
  <c r="H99" i="2"/>
  <c r="H111" i="2"/>
  <c r="L111" i="2"/>
  <c r="K144" i="2"/>
  <c r="AG154" i="5"/>
  <c r="AH154" i="5" s="1"/>
  <c r="AG151" i="5"/>
  <c r="AH151" i="5" s="1"/>
  <c r="AG130" i="5"/>
  <c r="AH130" i="5" s="1"/>
  <c r="AG127" i="5"/>
  <c r="AH127" i="5" s="1"/>
  <c r="AG111" i="5"/>
  <c r="AH111" i="5" s="1"/>
  <c r="AH95" i="5"/>
  <c r="AG69" i="5"/>
  <c r="AH69" i="5" s="1"/>
  <c r="AG58" i="5"/>
  <c r="AH58" i="5" s="1"/>
  <c r="AG53" i="5"/>
  <c r="AH53" i="5" s="1"/>
  <c r="AG42" i="5"/>
  <c r="AH42" i="5" s="1"/>
  <c r="AG29" i="5"/>
  <c r="AH29" i="5" s="1"/>
  <c r="AH147" i="5"/>
  <c r="AH122" i="5"/>
  <c r="AH119" i="5"/>
  <c r="AH118" i="5" s="1"/>
  <c r="AH31" i="5"/>
  <c r="AH82" i="5"/>
  <c r="AH155" i="5"/>
  <c r="Y59" i="2"/>
  <c r="V69" i="2"/>
  <c r="X69" i="2" s="1"/>
  <c r="F43" i="2"/>
  <c r="O59" i="2"/>
  <c r="V85" i="2"/>
  <c r="X85" i="2" s="1"/>
  <c r="V57" i="2"/>
  <c r="X57" i="2" s="1"/>
  <c r="V53" i="2"/>
  <c r="X53" i="2" s="1"/>
  <c r="V28" i="2"/>
  <c r="X28" i="2" s="1"/>
  <c r="V16" i="2"/>
  <c r="X16" i="2" s="1"/>
  <c r="V76" i="2"/>
  <c r="X76" i="2" s="1"/>
  <c r="V64" i="2"/>
  <c r="X64" i="2" s="1"/>
  <c r="V44" i="2"/>
  <c r="X44" i="2" s="1"/>
  <c r="V40" i="2"/>
  <c r="X40" i="2" s="1"/>
  <c r="V34" i="2"/>
  <c r="X34" i="2" s="1"/>
  <c r="V77" i="2"/>
  <c r="X77" i="2" s="1"/>
  <c r="V73" i="2"/>
  <c r="X73" i="2" s="1"/>
  <c r="V61" i="2"/>
  <c r="X61" i="2" s="1"/>
  <c r="V45" i="2"/>
  <c r="X45" i="2" s="1"/>
  <c r="V41" i="2"/>
  <c r="X41" i="2" s="1"/>
  <c r="V24" i="2"/>
  <c r="X24" i="2" s="1"/>
  <c r="V87" i="2"/>
  <c r="X87" i="2" s="1"/>
  <c r="V89" i="2"/>
  <c r="X89" i="2" s="1"/>
  <c r="V36" i="2"/>
  <c r="X36" i="2" s="1"/>
  <c r="V32" i="2"/>
  <c r="X32" i="2" s="1"/>
  <c r="V90" i="2"/>
  <c r="X90" i="2" s="1"/>
  <c r="V86" i="2"/>
  <c r="X86" i="2" s="1"/>
  <c r="V82" i="2"/>
  <c r="X82" i="2" s="1"/>
  <c r="V78" i="2"/>
  <c r="X78" i="2" s="1"/>
  <c r="V74" i="2"/>
  <c r="X74" i="2" s="1"/>
  <c r="V66" i="2"/>
  <c r="X66" i="2" s="1"/>
  <c r="V62" i="2"/>
  <c r="X62" i="2" s="1"/>
  <c r="V58" i="2"/>
  <c r="X58" i="2" s="1"/>
  <c r="V54" i="2"/>
  <c r="X54" i="2" s="1"/>
  <c r="V50" i="2"/>
  <c r="X50" i="2" s="1"/>
  <c r="V42" i="2"/>
  <c r="X42" i="2" s="1"/>
  <c r="V37" i="2"/>
  <c r="X37" i="2" s="1"/>
  <c r="V33" i="2"/>
  <c r="X33" i="2" s="1"/>
  <c r="V29" i="2"/>
  <c r="X29" i="2" s="1"/>
  <c r="V17" i="2"/>
  <c r="X17" i="2" s="1"/>
  <c r="F15" i="2"/>
  <c r="N25" i="2"/>
  <c r="M71" i="2"/>
  <c r="M70" i="2" s="1"/>
  <c r="O71" i="2"/>
  <c r="O70" i="2" s="1"/>
  <c r="F68" i="2"/>
  <c r="V79" i="2"/>
  <c r="X79" i="2" s="1"/>
  <c r="V75" i="2"/>
  <c r="X75" i="2" s="1"/>
  <c r="V67" i="2"/>
  <c r="X67" i="2" s="1"/>
  <c r="V63" i="2"/>
  <c r="X63" i="2" s="1"/>
  <c r="V47" i="2"/>
  <c r="X47" i="2" s="1"/>
  <c r="V30" i="2"/>
  <c r="X30" i="2" s="1"/>
  <c r="N59" i="2"/>
  <c r="F27" i="2"/>
  <c r="V84" i="2"/>
  <c r="X84" i="2" s="1"/>
  <c r="V56" i="2"/>
  <c r="X56" i="2" s="1"/>
  <c r="V48" i="2"/>
  <c r="X48" i="2" s="1"/>
  <c r="V35" i="2"/>
  <c r="X35" i="2" s="1"/>
  <c r="V23" i="2"/>
  <c r="X23" i="2" s="1"/>
  <c r="N13" i="2"/>
  <c r="N71" i="2"/>
  <c r="N70" i="2" s="1"/>
  <c r="O13" i="2"/>
  <c r="O25" i="2"/>
  <c r="M25" i="2"/>
  <c r="M13" i="2"/>
  <c r="W71" i="2"/>
  <c r="W70" i="2" s="1"/>
  <c r="W13" i="2"/>
  <c r="W25" i="2"/>
  <c r="V469" i="2" l="1"/>
  <c r="X469" i="2" s="1"/>
  <c r="T178" i="2"/>
  <c r="U349" i="2"/>
  <c r="AB349" i="2" s="1"/>
  <c r="R264" i="2"/>
  <c r="Y732" i="2"/>
  <c r="N561" i="2"/>
  <c r="D348" i="2"/>
  <c r="Q264" i="2"/>
  <c r="Q263" i="2" s="1"/>
  <c r="W348" i="2"/>
  <c r="W347" i="2" s="1"/>
  <c r="U575" i="2"/>
  <c r="AB575" i="2" s="1"/>
  <c r="F698" i="2"/>
  <c r="V698" i="2"/>
  <c r="F726" i="2"/>
  <c r="V726" i="2"/>
  <c r="K708" i="2"/>
  <c r="U708" i="2" s="1"/>
  <c r="U709" i="2"/>
  <c r="V204" i="2"/>
  <c r="X204" i="2" s="1"/>
  <c r="V588" i="2"/>
  <c r="F710" i="2"/>
  <c r="V710" i="2"/>
  <c r="X710" i="2" s="1"/>
  <c r="V703" i="2"/>
  <c r="X703" i="2" s="1"/>
  <c r="F721" i="2"/>
  <c r="V721" i="2"/>
  <c r="V187" i="2"/>
  <c r="X187" i="2" s="1"/>
  <c r="M264" i="2"/>
  <c r="V569" i="2"/>
  <c r="X569" i="2" s="1"/>
  <c r="AB569" i="2"/>
  <c r="J277" i="2"/>
  <c r="F277" i="2" s="1"/>
  <c r="V564" i="2"/>
  <c r="X564" i="2" s="1"/>
  <c r="J563" i="2"/>
  <c r="I562" i="2"/>
  <c r="I561" i="2" s="1"/>
  <c r="O348" i="2"/>
  <c r="O347" i="2" s="1"/>
  <c r="T645" i="2"/>
  <c r="T644" i="2" s="1"/>
  <c r="H732" i="2"/>
  <c r="U563" i="2"/>
  <c r="AB563" i="2" s="1"/>
  <c r="I263" i="2"/>
  <c r="O812" i="2"/>
  <c r="O811" i="2" s="1"/>
  <c r="V134" i="2"/>
  <c r="X134" i="2" s="1"/>
  <c r="F134" i="2"/>
  <c r="V325" i="2"/>
  <c r="X325" i="2" s="1"/>
  <c r="V318" i="2"/>
  <c r="X318" i="2" s="1"/>
  <c r="V357" i="2"/>
  <c r="X357" i="2" s="1"/>
  <c r="V300" i="2"/>
  <c r="X300" i="2" s="1"/>
  <c r="V509" i="2"/>
  <c r="X509" i="2" s="1"/>
  <c r="V506" i="2"/>
  <c r="X506" i="2" s="1"/>
  <c r="V647" i="2"/>
  <c r="X647" i="2" s="1"/>
  <c r="V675" i="2"/>
  <c r="X675" i="2" s="1"/>
  <c r="V734" i="2"/>
  <c r="X734" i="2" s="1"/>
  <c r="U155" i="2"/>
  <c r="V157" i="2"/>
  <c r="X157" i="2" s="1"/>
  <c r="L264" i="2"/>
  <c r="L263" i="2" s="1"/>
  <c r="L562" i="2"/>
  <c r="V751" i="2"/>
  <c r="X751" i="2" s="1"/>
  <c r="K645" i="2"/>
  <c r="U235" i="2"/>
  <c r="F564" i="2"/>
  <c r="V615" i="2"/>
  <c r="X615" i="2" s="1"/>
  <c r="V768" i="2"/>
  <c r="X768" i="2" s="1"/>
  <c r="V1212" i="2"/>
  <c r="X1212" i="2" s="1"/>
  <c r="M732" i="2"/>
  <c r="Z732" i="2"/>
  <c r="U971" i="2"/>
  <c r="D645" i="2"/>
  <c r="T562" i="2"/>
  <c r="T561" i="2" s="1"/>
  <c r="W561" i="2"/>
  <c r="U496" i="2"/>
  <c r="W645" i="2"/>
  <c r="W644" i="2" s="1"/>
  <c r="D732" i="2"/>
  <c r="D731" i="2" s="1"/>
  <c r="V826" i="2"/>
  <c r="X826" i="2" s="1"/>
  <c r="T732" i="2"/>
  <c r="N644" i="2"/>
  <c r="M348" i="2"/>
  <c r="E812" i="2"/>
  <c r="E811" i="2" s="1"/>
  <c r="J825" i="2"/>
  <c r="V304" i="2"/>
  <c r="X304" i="2" s="1"/>
  <c r="H405" i="2"/>
  <c r="AB405" i="2" s="1"/>
  <c r="J405" i="2"/>
  <c r="J347" i="2" s="1"/>
  <c r="H347" i="2"/>
  <c r="AH121" i="5"/>
  <c r="AH120" i="5" s="1"/>
  <c r="F304" i="2"/>
  <c r="V248" i="2"/>
  <c r="X248" i="2" s="1"/>
  <c r="V355" i="2"/>
  <c r="X355" i="2" s="1"/>
  <c r="V192" i="2"/>
  <c r="X192" i="2" s="1"/>
  <c r="V436" i="2"/>
  <c r="X436" i="2" s="1"/>
  <c r="K562" i="2"/>
  <c r="U562" i="2" s="1"/>
  <c r="Q562" i="2"/>
  <c r="Q561" i="2" s="1"/>
  <c r="I811" i="2"/>
  <c r="F575" i="2"/>
  <c r="Q177" i="2"/>
  <c r="K348" i="2"/>
  <c r="K347" i="2" s="1"/>
  <c r="O433" i="2"/>
  <c r="S98" i="2"/>
  <c r="S97" i="2" s="1"/>
  <c r="S645" i="2"/>
  <c r="S644" i="2" s="1"/>
  <c r="O645" i="2"/>
  <c r="O644" i="2" s="1"/>
  <c r="V802" i="2"/>
  <c r="X802" i="2" s="1"/>
  <c r="I732" i="2"/>
  <c r="J732" i="2" s="1"/>
  <c r="Q348" i="2"/>
  <c r="Q347" i="2" s="1"/>
  <c r="O562" i="2"/>
  <c r="O561" i="2" s="1"/>
  <c r="W98" i="2"/>
  <c r="W97" i="2" s="1"/>
  <c r="V821" i="2"/>
  <c r="X821" i="2" s="1"/>
  <c r="V633" i="2"/>
  <c r="X633" i="2" s="1"/>
  <c r="V245" i="2"/>
  <c r="X245" i="2" s="1"/>
  <c r="V622" i="2"/>
  <c r="X622" i="2" s="1"/>
  <c r="V659" i="2"/>
  <c r="X659" i="2" s="1"/>
  <c r="F802" i="2"/>
  <c r="V136" i="2"/>
  <c r="X136" i="2" s="1"/>
  <c r="O98" i="2"/>
  <c r="O97" i="2" s="1"/>
  <c r="F349" i="2"/>
  <c r="Z812" i="2"/>
  <c r="V838" i="2"/>
  <c r="X838" i="2" s="1"/>
  <c r="V779" i="2"/>
  <c r="X779" i="2" s="1"/>
  <c r="J646" i="2"/>
  <c r="F646" i="2" s="1"/>
  <c r="R562" i="2"/>
  <c r="R561" i="2" s="1"/>
  <c r="D347" i="2"/>
  <c r="O264" i="2"/>
  <c r="O263" i="2" s="1"/>
  <c r="T264" i="2"/>
  <c r="T263" i="2" s="1"/>
  <c r="V864" i="2"/>
  <c r="X864" i="2" s="1"/>
  <c r="U813" i="2"/>
  <c r="V813" i="2" s="1"/>
  <c r="X813" i="2" s="1"/>
  <c r="S347" i="2"/>
  <c r="M263" i="2"/>
  <c r="V859" i="2"/>
  <c r="X859" i="2" s="1"/>
  <c r="U191" i="2"/>
  <c r="AB191" i="2" s="1"/>
  <c r="M645" i="2"/>
  <c r="M644" i="2" s="1"/>
  <c r="Q812" i="2"/>
  <c r="V770" i="2"/>
  <c r="X770" i="2" s="1"/>
  <c r="F733" i="2"/>
  <c r="E732" i="2"/>
  <c r="E731" i="2" s="1"/>
  <c r="N433" i="2"/>
  <c r="N348" i="2"/>
  <c r="N347" i="2" s="1"/>
  <c r="U1131" i="2"/>
  <c r="U825" i="2"/>
  <c r="V367" i="2"/>
  <c r="X367" i="2" s="1"/>
  <c r="V443" i="2"/>
  <c r="X443" i="2" s="1"/>
  <c r="V848" i="2"/>
  <c r="X848" i="2" s="1"/>
  <c r="V689" i="2"/>
  <c r="X689" i="2" s="1"/>
  <c r="W264" i="2"/>
  <c r="W263" i="2" s="1"/>
  <c r="V100" i="2"/>
  <c r="X100" i="2" s="1"/>
  <c r="V654" i="2"/>
  <c r="X654" i="2" s="1"/>
  <c r="V400" i="2"/>
  <c r="X400" i="2" s="1"/>
  <c r="V871" i="2"/>
  <c r="X871" i="2" s="1"/>
  <c r="I645" i="2"/>
  <c r="I644" i="2" s="1"/>
  <c r="Y812" i="2"/>
  <c r="Y811" i="2" s="1"/>
  <c r="V602" i="2"/>
  <c r="X602" i="2" s="1"/>
  <c r="X721" i="2"/>
  <c r="V814" i="2"/>
  <c r="X814" i="2" s="1"/>
  <c r="W732" i="2"/>
  <c r="W731" i="2" s="1"/>
  <c r="V668" i="2"/>
  <c r="X668" i="2" s="1"/>
  <c r="V576" i="2"/>
  <c r="X576" i="2" s="1"/>
  <c r="F1212" i="2"/>
  <c r="U891" i="2"/>
  <c r="J745" i="2"/>
  <c r="F745" i="2" s="1"/>
  <c r="V384" i="2"/>
  <c r="X384" i="2" s="1"/>
  <c r="V879" i="2"/>
  <c r="X879" i="2" s="1"/>
  <c r="V447" i="2"/>
  <c r="X447" i="2" s="1"/>
  <c r="X726" i="2"/>
  <c r="V581" i="2"/>
  <c r="X581" i="2" s="1"/>
  <c r="V630" i="2"/>
  <c r="X630" i="2" s="1"/>
  <c r="V124" i="2"/>
  <c r="X124" i="2" s="1"/>
  <c r="V214" i="2"/>
  <c r="X214" i="2" s="1"/>
  <c r="V117" i="2"/>
  <c r="X117" i="2" s="1"/>
  <c r="V410" i="2"/>
  <c r="X410" i="2" s="1"/>
  <c r="X588" i="2"/>
  <c r="F204" i="2"/>
  <c r="V491" i="2"/>
  <c r="X491" i="2" s="1"/>
  <c r="V253" i="2"/>
  <c r="X253" i="2" s="1"/>
  <c r="V459" i="2"/>
  <c r="X459" i="2" s="1"/>
  <c r="V290" i="2"/>
  <c r="X290" i="2" s="1"/>
  <c r="V441" i="2"/>
  <c r="X441" i="2" s="1"/>
  <c r="V426" i="2"/>
  <c r="X426" i="2" s="1"/>
  <c r="F117" i="2"/>
  <c r="V336" i="2"/>
  <c r="X336" i="2" s="1"/>
  <c r="V362" i="2"/>
  <c r="X362" i="2" s="1"/>
  <c r="D178" i="2"/>
  <c r="D177" i="2" s="1"/>
  <c r="F361" i="2"/>
  <c r="R178" i="2"/>
  <c r="R177" i="2" s="1"/>
  <c r="S731" i="2"/>
  <c r="V514" i="2"/>
  <c r="X514" i="2" s="1"/>
  <c r="V746" i="2"/>
  <c r="X746" i="2" s="1"/>
  <c r="J658" i="2"/>
  <c r="F658" i="2" s="1"/>
  <c r="V571" i="2"/>
  <c r="X571" i="2" s="1"/>
  <c r="V374" i="2"/>
  <c r="X374" i="2" s="1"/>
  <c r="J179" i="2"/>
  <c r="F179" i="2" s="1"/>
  <c r="D98" i="2"/>
  <c r="D97" i="2" s="1"/>
  <c r="T177" i="2"/>
  <c r="U1051" i="2"/>
  <c r="Q789" i="2"/>
  <c r="U1211" i="2"/>
  <c r="Q732" i="2"/>
  <c r="N732" i="2"/>
  <c r="N731" i="2" s="1"/>
  <c r="V799" i="2"/>
  <c r="X799" i="2" s="1"/>
  <c r="V882" i="2"/>
  <c r="X882" i="2" s="1"/>
  <c r="L732" i="2"/>
  <c r="U361" i="2"/>
  <c r="AB361" i="2" s="1"/>
  <c r="T98" i="2"/>
  <c r="T97" i="2" s="1"/>
  <c r="U179" i="2"/>
  <c r="AB179" i="2" s="1"/>
  <c r="Q869" i="2"/>
  <c r="H645" i="2"/>
  <c r="X718" i="2"/>
  <c r="U778" i="2"/>
  <c r="V778" i="2" s="1"/>
  <c r="X778" i="2" s="1"/>
  <c r="R645" i="2"/>
  <c r="R644" i="2" s="1"/>
  <c r="U1291" i="2"/>
  <c r="V349" i="2"/>
  <c r="X349" i="2" s="1"/>
  <c r="V107" i="2"/>
  <c r="X107" i="2" s="1"/>
  <c r="V168" i="2"/>
  <c r="X168" i="2" s="1"/>
  <c r="V271" i="2"/>
  <c r="X271" i="2" s="1"/>
  <c r="V185" i="2"/>
  <c r="X185" i="2" s="1"/>
  <c r="V386" i="2"/>
  <c r="X386" i="2" s="1"/>
  <c r="V150" i="2"/>
  <c r="X150" i="2" s="1"/>
  <c r="V273" i="2"/>
  <c r="X273" i="2" s="1"/>
  <c r="V283" i="2"/>
  <c r="X283" i="2" s="1"/>
  <c r="V105" i="2"/>
  <c r="X105" i="2" s="1"/>
  <c r="V165" i="2"/>
  <c r="X165" i="2" s="1"/>
  <c r="V173" i="2"/>
  <c r="X173" i="2" s="1"/>
  <c r="V180" i="2"/>
  <c r="X180" i="2" s="1"/>
  <c r="V452" i="2"/>
  <c r="X452" i="2" s="1"/>
  <c r="V418" i="2"/>
  <c r="X418" i="2" s="1"/>
  <c r="V216" i="2"/>
  <c r="X216" i="2" s="1"/>
  <c r="F374" i="2"/>
  <c r="L348" i="2"/>
  <c r="L347" i="2" s="1"/>
  <c r="V350" i="2"/>
  <c r="X350" i="2" s="1"/>
  <c r="V638" i="2"/>
  <c r="X638" i="2" s="1"/>
  <c r="F630" i="2"/>
  <c r="F813" i="2"/>
  <c r="V972" i="2"/>
  <c r="X972" i="2" s="1"/>
  <c r="V145" i="2"/>
  <c r="X145" i="2" s="1"/>
  <c r="K178" i="2"/>
  <c r="K177" i="2" s="1"/>
  <c r="F418" i="2"/>
  <c r="F253" i="2"/>
  <c r="D434" i="2"/>
  <c r="D433" i="2" s="1"/>
  <c r="D264" i="2"/>
  <c r="D263" i="2" s="1"/>
  <c r="K264" i="2"/>
  <c r="K263" i="2" s="1"/>
  <c r="U99" i="2"/>
  <c r="AB99" i="2" s="1"/>
  <c r="V313" i="2"/>
  <c r="X313" i="2" s="1"/>
  <c r="V498" i="2"/>
  <c r="X498" i="2" s="1"/>
  <c r="U265" i="2"/>
  <c r="AB265" i="2" s="1"/>
  <c r="U323" i="2"/>
  <c r="F265" i="2"/>
  <c r="I348" i="2"/>
  <c r="I347" i="2" s="1"/>
  <c r="V486" i="2"/>
  <c r="X486" i="2" s="1"/>
  <c r="U646" i="2"/>
  <c r="AB646" i="2" s="1"/>
  <c r="S264" i="2"/>
  <c r="S263" i="2" s="1"/>
  <c r="U277" i="2"/>
  <c r="AB277" i="2" s="1"/>
  <c r="V652" i="2"/>
  <c r="X652" i="2" s="1"/>
  <c r="E645" i="2"/>
  <c r="E644" i="2" s="1"/>
  <c r="U733" i="2"/>
  <c r="V733" i="2" s="1"/>
  <c r="X733" i="2" s="1"/>
  <c r="V819" i="2"/>
  <c r="X819" i="2" s="1"/>
  <c r="F882" i="2"/>
  <c r="X698" i="2"/>
  <c r="R347" i="2"/>
  <c r="E562" i="2"/>
  <c r="E561" i="2" s="1"/>
  <c r="E348" i="2"/>
  <c r="E347" i="2" s="1"/>
  <c r="R263" i="2"/>
  <c r="E264" i="2"/>
  <c r="E263" i="2" s="1"/>
  <c r="E178" i="2"/>
  <c r="E177" i="2" s="1"/>
  <c r="V225" i="2"/>
  <c r="X225" i="2" s="1"/>
  <c r="V230" i="2"/>
  <c r="X230" i="2" s="1"/>
  <c r="F168" i="2"/>
  <c r="L178" i="2"/>
  <c r="L177" i="2" s="1"/>
  <c r="V395" i="2"/>
  <c r="X395" i="2" s="1"/>
  <c r="F426" i="2"/>
  <c r="U435" i="2"/>
  <c r="AB435" i="2" s="1"/>
  <c r="F435" i="2"/>
  <c r="U620" i="2"/>
  <c r="V598" i="2"/>
  <c r="X598" i="2" s="1"/>
  <c r="U790" i="2"/>
  <c r="F871" i="2"/>
  <c r="F1132" i="2"/>
  <c r="F1292" i="2"/>
  <c r="V197" i="2"/>
  <c r="X197" i="2" s="1"/>
  <c r="V278" i="2"/>
  <c r="X278" i="2" s="1"/>
  <c r="V341" i="2"/>
  <c r="X341" i="2" s="1"/>
  <c r="N811" i="2"/>
  <c r="V831" i="2"/>
  <c r="X831" i="2" s="1"/>
  <c r="M347" i="2"/>
  <c r="W178" i="2"/>
  <c r="W177" i="2" s="1"/>
  <c r="L98" i="2"/>
  <c r="L97" i="2" s="1"/>
  <c r="F214" i="2"/>
  <c r="F300" i="2"/>
  <c r="V421" i="2"/>
  <c r="X421" i="2" s="1"/>
  <c r="D562" i="2"/>
  <c r="D561" i="2" s="1"/>
  <c r="R433" i="2"/>
  <c r="Z811" i="2"/>
  <c r="V741" i="2"/>
  <c r="X741" i="2" s="1"/>
  <c r="S178" i="2"/>
  <c r="S177" i="2" s="1"/>
  <c r="L561" i="2"/>
  <c r="F703" i="2"/>
  <c r="D644" i="2"/>
  <c r="N178" i="2"/>
  <c r="N177" i="2" s="1"/>
  <c r="U236" i="2"/>
  <c r="AB236" i="2" s="1"/>
  <c r="V237" i="2"/>
  <c r="X237" i="2" s="1"/>
  <c r="F1349" i="2"/>
  <c r="M812" i="2"/>
  <c r="M811" i="2" s="1"/>
  <c r="F864" i="2"/>
  <c r="F859" i="2"/>
  <c r="R812" i="2"/>
  <c r="R811" i="2" s="1"/>
  <c r="J790" i="2"/>
  <c r="F790" i="2" s="1"/>
  <c r="H789" i="2"/>
  <c r="F778" i="2"/>
  <c r="U745" i="2"/>
  <c r="V745" i="2" s="1"/>
  <c r="X745" i="2" s="1"/>
  <c r="K732" i="2"/>
  <c r="F718" i="2"/>
  <c r="U658" i="2"/>
  <c r="AB658" i="2" s="1"/>
  <c r="U621" i="2"/>
  <c r="AB621" i="2" s="1"/>
  <c r="F486" i="2"/>
  <c r="F498" i="2"/>
  <c r="U409" i="2"/>
  <c r="AB409" i="2" s="1"/>
  <c r="F384" i="2"/>
  <c r="U324" i="2"/>
  <c r="AB324" i="2" s="1"/>
  <c r="F341" i="2"/>
  <c r="V333" i="2"/>
  <c r="X333" i="2" s="1"/>
  <c r="N264" i="2"/>
  <c r="N263" i="2" s="1"/>
  <c r="V266" i="2"/>
  <c r="X266" i="2" s="1"/>
  <c r="F191" i="2"/>
  <c r="F197" i="2"/>
  <c r="Q98" i="2"/>
  <c r="Q97" i="2" s="1"/>
  <c r="F136" i="2"/>
  <c r="V112" i="2"/>
  <c r="X112" i="2" s="1"/>
  <c r="J1291" i="2"/>
  <c r="V1291" i="2" s="1"/>
  <c r="X1291" i="2" s="1"/>
  <c r="F1269" i="2"/>
  <c r="J1211" i="2"/>
  <c r="F1189" i="2"/>
  <c r="J1131" i="2"/>
  <c r="J1051" i="2"/>
  <c r="V1051" i="2" s="1"/>
  <c r="X1051" i="2" s="1"/>
  <c r="F1109" i="2"/>
  <c r="F1052" i="2"/>
  <c r="F1029" i="2"/>
  <c r="F972" i="2"/>
  <c r="J971" i="2"/>
  <c r="F892" i="2"/>
  <c r="J891" i="2"/>
  <c r="J858" i="2"/>
  <c r="H812" i="2"/>
  <c r="U870" i="2"/>
  <c r="J870" i="2"/>
  <c r="F870" i="2" s="1"/>
  <c r="H869" i="2"/>
  <c r="L811" i="2"/>
  <c r="U858" i="2"/>
  <c r="F848" i="2"/>
  <c r="F784" i="2"/>
  <c r="F768" i="2"/>
  <c r="J697" i="2"/>
  <c r="F687" i="2"/>
  <c r="J709" i="2"/>
  <c r="V709" i="2" s="1"/>
  <c r="H708" i="2"/>
  <c r="AB708" i="2" s="1"/>
  <c r="L645" i="2"/>
  <c r="L644" i="2" s="1"/>
  <c r="J645" i="2"/>
  <c r="AB709" i="2"/>
  <c r="F598" i="2"/>
  <c r="F610" i="2"/>
  <c r="F563" i="2"/>
  <c r="J609" i="2"/>
  <c r="F609" i="2" s="1"/>
  <c r="H562" i="2"/>
  <c r="F622" i="2"/>
  <c r="J621" i="2"/>
  <c r="H620" i="2"/>
  <c r="F615" i="2"/>
  <c r="U609" i="2"/>
  <c r="AB609" i="2" s="1"/>
  <c r="J485" i="2"/>
  <c r="U497" i="2"/>
  <c r="AB497" i="2" s="1"/>
  <c r="J497" i="2"/>
  <c r="F497" i="2" s="1"/>
  <c r="H496" i="2"/>
  <c r="U485" i="2"/>
  <c r="AB485" i="2" s="1"/>
  <c r="F469" i="2"/>
  <c r="F491" i="2"/>
  <c r="F410" i="2"/>
  <c r="U394" i="2"/>
  <c r="AB394" i="2" s="1"/>
  <c r="F395" i="2"/>
  <c r="J394" i="2"/>
  <c r="H348" i="2"/>
  <c r="F400" i="2"/>
  <c r="J324" i="2"/>
  <c r="H323" i="2"/>
  <c r="F325" i="2"/>
  <c r="U312" i="2"/>
  <c r="AB312" i="2" s="1"/>
  <c r="F313" i="2"/>
  <c r="J312" i="2"/>
  <c r="H264" i="2"/>
  <c r="F318" i="2"/>
  <c r="J224" i="2"/>
  <c r="F224" i="2" s="1"/>
  <c r="H178" i="2"/>
  <c r="F237" i="2"/>
  <c r="U224" i="2"/>
  <c r="AB224" i="2" s="1"/>
  <c r="F230" i="2"/>
  <c r="F225" i="2"/>
  <c r="J236" i="2"/>
  <c r="F236" i="2" s="1"/>
  <c r="H235" i="2"/>
  <c r="K98" i="2"/>
  <c r="U144" i="2"/>
  <c r="AB144" i="2" s="1"/>
  <c r="J144" i="2"/>
  <c r="J111" i="2"/>
  <c r="J156" i="2"/>
  <c r="H155" i="2"/>
  <c r="H98" i="2"/>
  <c r="J99" i="2"/>
  <c r="I98" i="2"/>
  <c r="I97" i="2" s="1"/>
  <c r="U156" i="2"/>
  <c r="AB156" i="2" s="1"/>
  <c r="U111" i="2"/>
  <c r="AB111" i="2" s="1"/>
  <c r="N12" i="2"/>
  <c r="N11" i="2" s="1"/>
  <c r="M12" i="2"/>
  <c r="M11" i="2" s="1"/>
  <c r="O12" i="2"/>
  <c r="O11" i="2" s="1"/>
  <c r="W12" i="2"/>
  <c r="W11" i="2" s="1"/>
  <c r="AI115" i="5"/>
  <c r="AJ115" i="5"/>
  <c r="AI126" i="5"/>
  <c r="AJ126" i="5"/>
  <c r="AI67" i="5"/>
  <c r="AJ67" i="5"/>
  <c r="AI70" i="5"/>
  <c r="AJ70" i="5"/>
  <c r="AI81" i="5"/>
  <c r="AJ81" i="5"/>
  <c r="P136" i="5"/>
  <c r="P135" i="5" s="1"/>
  <c r="AE135" i="5"/>
  <c r="AD135" i="5"/>
  <c r="AC135" i="5"/>
  <c r="AB135" i="5"/>
  <c r="Z135" i="5"/>
  <c r="Y135" i="5"/>
  <c r="X135" i="5"/>
  <c r="W135" i="5"/>
  <c r="V135" i="5"/>
  <c r="T135" i="5"/>
  <c r="U135" i="5" s="1"/>
  <c r="Q135" i="5"/>
  <c r="O135" i="5"/>
  <c r="N135" i="5"/>
  <c r="M135" i="5"/>
  <c r="L135" i="5"/>
  <c r="P134" i="5"/>
  <c r="P133" i="5" s="1"/>
  <c r="AE133" i="5"/>
  <c r="AD133" i="5"/>
  <c r="AC133" i="5"/>
  <c r="AB133" i="5"/>
  <c r="Z133" i="5"/>
  <c r="Y133" i="5"/>
  <c r="X133" i="5"/>
  <c r="W133" i="5"/>
  <c r="V133" i="5"/>
  <c r="U133" i="5"/>
  <c r="Q133" i="5"/>
  <c r="O133" i="5"/>
  <c r="N133" i="5"/>
  <c r="M133" i="5"/>
  <c r="L133" i="5"/>
  <c r="P130" i="5"/>
  <c r="P129" i="5"/>
  <c r="P128" i="5"/>
  <c r="P127" i="5"/>
  <c r="AE126" i="5"/>
  <c r="AD126" i="5"/>
  <c r="AC126" i="5"/>
  <c r="AB126" i="5"/>
  <c r="Z126" i="5"/>
  <c r="Y126" i="5"/>
  <c r="X126" i="5"/>
  <c r="W126" i="5"/>
  <c r="V126" i="5"/>
  <c r="T126" i="5"/>
  <c r="S126" i="5"/>
  <c r="Q126" i="5"/>
  <c r="O126" i="5"/>
  <c r="N126" i="5"/>
  <c r="M126" i="5"/>
  <c r="L126" i="5"/>
  <c r="P125" i="5"/>
  <c r="P124" i="5"/>
  <c r="P123" i="5"/>
  <c r="P122" i="5"/>
  <c r="AE121" i="5"/>
  <c r="AD121" i="5"/>
  <c r="AC121" i="5"/>
  <c r="AB121" i="5"/>
  <c r="Z121" i="5"/>
  <c r="Y121" i="5"/>
  <c r="Y120" i="5" s="1"/>
  <c r="X121" i="5"/>
  <c r="W121" i="5"/>
  <c r="W120" i="5" s="1"/>
  <c r="V121" i="5"/>
  <c r="T121" i="5"/>
  <c r="S121" i="5"/>
  <c r="Q121" i="5"/>
  <c r="O121" i="5"/>
  <c r="N121" i="5"/>
  <c r="M121" i="5"/>
  <c r="M120" i="5" s="1"/>
  <c r="L121" i="5"/>
  <c r="P119" i="5"/>
  <c r="P118" i="5" s="1"/>
  <c r="AE118" i="5"/>
  <c r="AD118" i="5"/>
  <c r="AC118" i="5"/>
  <c r="AB118" i="5"/>
  <c r="Z118" i="5"/>
  <c r="Y118" i="5"/>
  <c r="X118" i="5"/>
  <c r="W118" i="5"/>
  <c r="T118" i="5"/>
  <c r="S118" i="5"/>
  <c r="Q118" i="5"/>
  <c r="O118" i="5"/>
  <c r="N118" i="5"/>
  <c r="M118" i="5"/>
  <c r="L118" i="5"/>
  <c r="P117" i="5"/>
  <c r="P116" i="5"/>
  <c r="AE115" i="5"/>
  <c r="AD115" i="5"/>
  <c r="AC115" i="5"/>
  <c r="AB115" i="5"/>
  <c r="Z115" i="5"/>
  <c r="Y115" i="5"/>
  <c r="X115" i="5"/>
  <c r="W115" i="5"/>
  <c r="V115" i="5"/>
  <c r="T115" i="5"/>
  <c r="S115" i="5"/>
  <c r="Q115" i="5"/>
  <c r="O115" i="5"/>
  <c r="N115" i="5"/>
  <c r="M115" i="5"/>
  <c r="L115" i="5"/>
  <c r="P83" i="5"/>
  <c r="P82" i="5"/>
  <c r="AE81" i="5"/>
  <c r="AD81" i="5"/>
  <c r="AC81" i="5"/>
  <c r="AB81" i="5"/>
  <c r="Z81" i="5"/>
  <c r="Y81" i="5"/>
  <c r="X81" i="5"/>
  <c r="W81" i="5"/>
  <c r="V81" i="5"/>
  <c r="T81" i="5"/>
  <c r="S81" i="5"/>
  <c r="Q81" i="5"/>
  <c r="O81" i="5"/>
  <c r="N81" i="5"/>
  <c r="M81" i="5"/>
  <c r="L81" i="5"/>
  <c r="P80" i="5"/>
  <c r="P79" i="5"/>
  <c r="AE78" i="5"/>
  <c r="AD78" i="5"/>
  <c r="AC78" i="5"/>
  <c r="AB78" i="5"/>
  <c r="Z78" i="5"/>
  <c r="Y78" i="5"/>
  <c r="W78" i="5"/>
  <c r="V78" i="5"/>
  <c r="T78" i="5"/>
  <c r="S78" i="5"/>
  <c r="Q78" i="5"/>
  <c r="O78" i="5"/>
  <c r="N78" i="5"/>
  <c r="M78" i="5"/>
  <c r="L78" i="5"/>
  <c r="P72" i="5"/>
  <c r="P71" i="5"/>
  <c r="AE70" i="5"/>
  <c r="AD70" i="5"/>
  <c r="AC70" i="5"/>
  <c r="AB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E67" i="5"/>
  <c r="AD67" i="5"/>
  <c r="AC67" i="5"/>
  <c r="AB67" i="5"/>
  <c r="Z67" i="5"/>
  <c r="Y67" i="5"/>
  <c r="X67" i="5"/>
  <c r="W67" i="5"/>
  <c r="V67" i="5"/>
  <c r="T67" i="5"/>
  <c r="S67" i="5"/>
  <c r="Q67" i="5"/>
  <c r="O67" i="5"/>
  <c r="N67" i="5"/>
  <c r="M67" i="5"/>
  <c r="L67" i="5"/>
  <c r="AI26" i="5"/>
  <c r="AJ26" i="5"/>
  <c r="AI28" i="5"/>
  <c r="AJ28" i="5"/>
  <c r="AI30" i="5"/>
  <c r="AJ30" i="5"/>
  <c r="P29" i="5"/>
  <c r="P28" i="5" s="1"/>
  <c r="AE28" i="5"/>
  <c r="AD28" i="5"/>
  <c r="AC28" i="5"/>
  <c r="AB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E26" i="5"/>
  <c r="AD26" i="5"/>
  <c r="AC26" i="5"/>
  <c r="AB26" i="5"/>
  <c r="Z26" i="5"/>
  <c r="Y26" i="5"/>
  <c r="X26" i="5"/>
  <c r="W26" i="5"/>
  <c r="V26" i="5"/>
  <c r="T26" i="5"/>
  <c r="S26" i="5"/>
  <c r="Q26" i="5"/>
  <c r="O26" i="5"/>
  <c r="N26" i="5"/>
  <c r="M26" i="5"/>
  <c r="L26" i="5"/>
  <c r="U177" i="2" l="1"/>
  <c r="U28" i="5"/>
  <c r="AD120" i="5"/>
  <c r="K644" i="2"/>
  <c r="V563" i="2"/>
  <c r="X563" i="2" s="1"/>
  <c r="V575" i="2"/>
  <c r="X575" i="2" s="1"/>
  <c r="V697" i="2"/>
  <c r="X697" i="2" s="1"/>
  <c r="AB496" i="2"/>
  <c r="AB155" i="2"/>
  <c r="AB323" i="2"/>
  <c r="AB620" i="2"/>
  <c r="AB235" i="2"/>
  <c r="V825" i="2"/>
  <c r="X825" i="2" s="1"/>
  <c r="F825" i="2"/>
  <c r="U70" i="5"/>
  <c r="U81" i="5"/>
  <c r="V971" i="2"/>
  <c r="X971" i="2" s="1"/>
  <c r="Z10" i="2"/>
  <c r="AJ175" i="5" s="1"/>
  <c r="K561" i="2"/>
  <c r="U561" i="2" s="1"/>
  <c r="AB562" i="2"/>
  <c r="U644" i="2"/>
  <c r="N132" i="5"/>
  <c r="N131" i="5" s="1"/>
  <c r="U118" i="5"/>
  <c r="U26" i="5"/>
  <c r="U67" i="5"/>
  <c r="U78" i="5"/>
  <c r="U115" i="5"/>
  <c r="U121" i="5"/>
  <c r="U126" i="5"/>
  <c r="V191" i="2"/>
  <c r="X191" i="2" s="1"/>
  <c r="M132" i="5"/>
  <c r="M131" i="5" s="1"/>
  <c r="U132" i="5"/>
  <c r="Y10" i="2"/>
  <c r="AI175" i="5" s="1"/>
  <c r="O10" i="2"/>
  <c r="Z175" i="5" s="1"/>
  <c r="V1131" i="2"/>
  <c r="X1131" i="2" s="1"/>
  <c r="U348" i="2"/>
  <c r="AB348" i="2" s="1"/>
  <c r="U347" i="2"/>
  <c r="AB347" i="2" s="1"/>
  <c r="U789" i="2"/>
  <c r="V1211" i="2"/>
  <c r="X1211" i="2" s="1"/>
  <c r="V891" i="2"/>
  <c r="X891" i="2" s="1"/>
  <c r="F645" i="2"/>
  <c r="U178" i="2"/>
  <c r="AB178" i="2" s="1"/>
  <c r="AF70" i="5"/>
  <c r="AL70" i="5" s="1"/>
  <c r="AF78" i="5"/>
  <c r="AL78" i="5" s="1"/>
  <c r="AF81" i="5"/>
  <c r="AL81" i="5" s="1"/>
  <c r="M114" i="5"/>
  <c r="M113" i="5" s="1"/>
  <c r="AF118" i="5"/>
  <c r="AL118" i="5" s="1"/>
  <c r="V621" i="2"/>
  <c r="X621" i="2" s="1"/>
  <c r="V658" i="2"/>
  <c r="X658" i="2" s="1"/>
  <c r="V646" i="2"/>
  <c r="X646" i="2" s="1"/>
  <c r="V277" i="2"/>
  <c r="X277" i="2" s="1"/>
  <c r="V179" i="2"/>
  <c r="X179" i="2" s="1"/>
  <c r="V361" i="2"/>
  <c r="X361" i="2" s="1"/>
  <c r="V324" i="2"/>
  <c r="X324" i="2" s="1"/>
  <c r="W10" i="2"/>
  <c r="W8" i="2" s="1"/>
  <c r="H644" i="2"/>
  <c r="F697" i="2"/>
  <c r="F1291" i="2"/>
  <c r="U869" i="2"/>
  <c r="Q811" i="2"/>
  <c r="V99" i="2"/>
  <c r="X99" i="2" s="1"/>
  <c r="V435" i="2"/>
  <c r="X435" i="2" s="1"/>
  <c r="V265" i="2"/>
  <c r="X265" i="2" s="1"/>
  <c r="Y66" i="5"/>
  <c r="AD66" i="5"/>
  <c r="Y132" i="5"/>
  <c r="Y131" i="5" s="1"/>
  <c r="V312" i="2"/>
  <c r="X312" i="2" s="1"/>
  <c r="V236" i="2"/>
  <c r="X236" i="2" s="1"/>
  <c r="AF135" i="5"/>
  <c r="AL135" i="5" s="1"/>
  <c r="Z114" i="5"/>
  <c r="AE114" i="5"/>
  <c r="U263" i="2"/>
  <c r="AF133" i="5"/>
  <c r="AL133" i="5" s="1"/>
  <c r="Z132" i="5"/>
  <c r="Z131" i="5" s="1"/>
  <c r="U264" i="2"/>
  <c r="AB264" i="2" s="1"/>
  <c r="V394" i="2"/>
  <c r="X394" i="2" s="1"/>
  <c r="V858" i="2"/>
  <c r="X858" i="2" s="1"/>
  <c r="AF126" i="5"/>
  <c r="AL126" i="5" s="1"/>
  <c r="S120" i="5"/>
  <c r="AF115" i="5"/>
  <c r="P115" i="5"/>
  <c r="P114" i="5" s="1"/>
  <c r="AF67" i="5"/>
  <c r="AF28" i="5"/>
  <c r="AL28" i="5" s="1"/>
  <c r="AF26" i="5"/>
  <c r="AL26" i="5" s="1"/>
  <c r="AB120" i="5"/>
  <c r="AF121" i="5"/>
  <c r="M10" i="2"/>
  <c r="X175" i="5" s="1"/>
  <c r="F891" i="2"/>
  <c r="F1051" i="2"/>
  <c r="F1131" i="2"/>
  <c r="J789" i="2"/>
  <c r="U812" i="2"/>
  <c r="N10" i="2"/>
  <c r="Y175" i="5" s="1"/>
  <c r="V790" i="2"/>
  <c r="X790" i="2" s="1"/>
  <c r="U732" i="2"/>
  <c r="V732" i="2" s="1"/>
  <c r="X732" i="2" s="1"/>
  <c r="F731" i="2"/>
  <c r="X709" i="2"/>
  <c r="U645" i="2"/>
  <c r="AB645" i="2" s="1"/>
  <c r="V609" i="2"/>
  <c r="X609" i="2" s="1"/>
  <c r="V485" i="2"/>
  <c r="X485" i="2" s="1"/>
  <c r="V409" i="2"/>
  <c r="X409" i="2" s="1"/>
  <c r="F324" i="2"/>
  <c r="F312" i="2"/>
  <c r="V111" i="2"/>
  <c r="X111" i="2" s="1"/>
  <c r="F99" i="2"/>
  <c r="F1211" i="2"/>
  <c r="F971" i="2"/>
  <c r="J869" i="2"/>
  <c r="H811" i="2"/>
  <c r="J812" i="2"/>
  <c r="V870" i="2"/>
  <c r="X870" i="2" s="1"/>
  <c r="F858" i="2"/>
  <c r="F732" i="2"/>
  <c r="J708" i="2"/>
  <c r="F709" i="2"/>
  <c r="J620" i="2"/>
  <c r="V620" i="2" s="1"/>
  <c r="X620" i="2" s="1"/>
  <c r="H561" i="2"/>
  <c r="J562" i="2"/>
  <c r="F621" i="2"/>
  <c r="X434" i="2"/>
  <c r="V497" i="2"/>
  <c r="X497" i="2" s="1"/>
  <c r="F485" i="2"/>
  <c r="J496" i="2"/>
  <c r="V496" i="2" s="1"/>
  <c r="X496" i="2" s="1"/>
  <c r="F394" i="2"/>
  <c r="V405" i="2"/>
  <c r="X405" i="2" s="1"/>
  <c r="J348" i="2"/>
  <c r="F409" i="2"/>
  <c r="H263" i="2"/>
  <c r="J264" i="2"/>
  <c r="J323" i="2"/>
  <c r="V323" i="2" s="1"/>
  <c r="X323" i="2" s="1"/>
  <c r="H177" i="2"/>
  <c r="J178" i="2"/>
  <c r="J235" i="2"/>
  <c r="V235" i="2" s="1"/>
  <c r="X235" i="2" s="1"/>
  <c r="V224" i="2"/>
  <c r="X224" i="2" s="1"/>
  <c r="J98" i="2"/>
  <c r="F98" i="2" s="1"/>
  <c r="H97" i="2"/>
  <c r="J155" i="2"/>
  <c r="V155" i="2" s="1"/>
  <c r="X155" i="2" s="1"/>
  <c r="U98" i="2"/>
  <c r="AB98" i="2" s="1"/>
  <c r="K97" i="2"/>
  <c r="V156" i="2"/>
  <c r="X156" i="2" s="1"/>
  <c r="V144" i="2"/>
  <c r="X144" i="2" s="1"/>
  <c r="F156" i="2"/>
  <c r="F144" i="2"/>
  <c r="F111" i="2"/>
  <c r="L114" i="5"/>
  <c r="Y114" i="5"/>
  <c r="Y113" i="5" s="1"/>
  <c r="O114" i="5"/>
  <c r="T114" i="5"/>
  <c r="X114" i="5"/>
  <c r="AC114" i="5"/>
  <c r="Q114" i="5"/>
  <c r="AD114" i="5"/>
  <c r="AD113" i="5" s="1"/>
  <c r="O132" i="5"/>
  <c r="O131" i="5" s="1"/>
  <c r="AD132" i="5"/>
  <c r="AD131" i="5" s="1"/>
  <c r="Q132" i="5"/>
  <c r="Q131" i="5" s="1"/>
  <c r="V132" i="5"/>
  <c r="AE132" i="5"/>
  <c r="AE131" i="5" s="1"/>
  <c r="V120" i="5"/>
  <c r="O77" i="5"/>
  <c r="L120" i="5"/>
  <c r="L66" i="5"/>
  <c r="V66" i="5"/>
  <c r="Z66" i="5"/>
  <c r="AE66" i="5"/>
  <c r="L132" i="5"/>
  <c r="L131" i="5" s="1"/>
  <c r="M66" i="5"/>
  <c r="S66" i="5"/>
  <c r="Z120" i="5"/>
  <c r="AE120" i="5"/>
  <c r="N66" i="5"/>
  <c r="T66" i="5"/>
  <c r="X66" i="5"/>
  <c r="AC66" i="5"/>
  <c r="N114" i="5"/>
  <c r="T120" i="5"/>
  <c r="X120" i="5"/>
  <c r="AC120" i="5"/>
  <c r="W132" i="5"/>
  <c r="W131" i="5" s="1"/>
  <c r="AB132" i="5"/>
  <c r="AB131" i="5" s="1"/>
  <c r="AI66" i="5"/>
  <c r="X132" i="5"/>
  <c r="X131" i="5" s="1"/>
  <c r="AC132" i="5"/>
  <c r="AC131" i="5" s="1"/>
  <c r="W66" i="5"/>
  <c r="AB66" i="5"/>
  <c r="M77" i="5"/>
  <c r="S77" i="5"/>
  <c r="W77" i="5"/>
  <c r="AB77" i="5"/>
  <c r="S114" i="5"/>
  <c r="W114" i="5"/>
  <c r="W113" i="5" s="1"/>
  <c r="AB114" i="5"/>
  <c r="N120" i="5"/>
  <c r="P132" i="5"/>
  <c r="P131" i="5" s="1"/>
  <c r="AJ66" i="5"/>
  <c r="O120" i="5"/>
  <c r="Y77" i="5"/>
  <c r="P126" i="5"/>
  <c r="P121" i="5"/>
  <c r="Q120" i="5"/>
  <c r="P81" i="5"/>
  <c r="V77" i="5"/>
  <c r="AE77" i="5"/>
  <c r="Q77" i="5"/>
  <c r="AD77" i="5"/>
  <c r="P67" i="5"/>
  <c r="P70" i="5"/>
  <c r="N77" i="5"/>
  <c r="Z77" i="5"/>
  <c r="L77" i="5"/>
  <c r="O66" i="5"/>
  <c r="Q66" i="5"/>
  <c r="P78" i="5"/>
  <c r="T77" i="5"/>
  <c r="X77" i="5"/>
  <c r="AC77" i="5"/>
  <c r="P175" i="5"/>
  <c r="P170" i="5"/>
  <c r="AJ168" i="5"/>
  <c r="AJ177" i="5" s="1"/>
  <c r="AI168" i="5"/>
  <c r="AI177" i="5" s="1"/>
  <c r="AE168" i="5"/>
  <c r="AE177" i="5" s="1"/>
  <c r="AD168" i="5"/>
  <c r="AD177" i="5" s="1"/>
  <c r="AC168" i="5"/>
  <c r="AC177" i="5" s="1"/>
  <c r="AB168" i="5"/>
  <c r="AB177" i="5" s="1"/>
  <c r="Z168" i="5"/>
  <c r="Z177" i="5" s="1"/>
  <c r="Y168" i="5"/>
  <c r="Y177" i="5" s="1"/>
  <c r="X168" i="5"/>
  <c r="X177" i="5" s="1"/>
  <c r="W168" i="5"/>
  <c r="W177" i="5" s="1"/>
  <c r="V168" i="5"/>
  <c r="T168" i="5"/>
  <c r="T177" i="5" s="1"/>
  <c r="S168" i="5"/>
  <c r="Q168" i="5"/>
  <c r="Q177" i="5" s="1"/>
  <c r="O168" i="5"/>
  <c r="O177" i="5" s="1"/>
  <c r="N168" i="5"/>
  <c r="N177" i="5" s="1"/>
  <c r="M168" i="5"/>
  <c r="M177" i="5" s="1"/>
  <c r="L168" i="5"/>
  <c r="L177" i="5" s="1"/>
  <c r="P167" i="5"/>
  <c r="P165" i="5"/>
  <c r="AJ159" i="5"/>
  <c r="AI159" i="5"/>
  <c r="AE159" i="5"/>
  <c r="AD159" i="5"/>
  <c r="AC159" i="5"/>
  <c r="AB159" i="5"/>
  <c r="Z159" i="5"/>
  <c r="Y159" i="5"/>
  <c r="X159" i="5"/>
  <c r="W159" i="5"/>
  <c r="V159" i="5"/>
  <c r="T159" i="5"/>
  <c r="S159" i="5"/>
  <c r="Q159" i="5"/>
  <c r="P159" i="5"/>
  <c r="O159" i="5"/>
  <c r="N159" i="5"/>
  <c r="M159" i="5"/>
  <c r="L159" i="5"/>
  <c r="AJ157" i="5"/>
  <c r="AI157" i="5"/>
  <c r="AE157" i="5"/>
  <c r="AD157" i="5"/>
  <c r="AC157" i="5"/>
  <c r="AB157" i="5"/>
  <c r="Z157" i="5"/>
  <c r="Y157" i="5"/>
  <c r="X157" i="5"/>
  <c r="W157" i="5"/>
  <c r="V157" i="5"/>
  <c r="T157" i="5"/>
  <c r="S157" i="5"/>
  <c r="Q157" i="5"/>
  <c r="P157" i="5"/>
  <c r="O157" i="5"/>
  <c r="N157" i="5"/>
  <c r="M157" i="5"/>
  <c r="L157" i="5"/>
  <c r="P156" i="5"/>
  <c r="P155" i="5"/>
  <c r="P154" i="5"/>
  <c r="AJ153" i="5"/>
  <c r="AI153" i="5"/>
  <c r="AE153" i="5"/>
  <c r="AD153" i="5"/>
  <c r="AC153" i="5"/>
  <c r="AB153" i="5"/>
  <c r="Z153" i="5"/>
  <c r="Y153" i="5"/>
  <c r="X153" i="5"/>
  <c r="W153" i="5"/>
  <c r="V153" i="5"/>
  <c r="T153" i="5"/>
  <c r="S153" i="5"/>
  <c r="U153" i="5" s="1"/>
  <c r="Q153" i="5"/>
  <c r="O153" i="5"/>
  <c r="N153" i="5"/>
  <c r="M153" i="5"/>
  <c r="L153" i="5"/>
  <c r="P151" i="5"/>
  <c r="P150" i="5" s="1"/>
  <c r="P149" i="5" s="1"/>
  <c r="AJ150" i="5"/>
  <c r="AJ149" i="5" s="1"/>
  <c r="AI150" i="5"/>
  <c r="AI149" i="5" s="1"/>
  <c r="AE150" i="5"/>
  <c r="AE149" i="5" s="1"/>
  <c r="AD150" i="5"/>
  <c r="AD149" i="5" s="1"/>
  <c r="AC150" i="5"/>
  <c r="AC149" i="5" s="1"/>
  <c r="AB150" i="5"/>
  <c r="AB149" i="5" s="1"/>
  <c r="Z150" i="5"/>
  <c r="Z149" i="5" s="1"/>
  <c r="Y150" i="5"/>
  <c r="Y149" i="5" s="1"/>
  <c r="X150" i="5"/>
  <c r="X149" i="5" s="1"/>
  <c r="W150" i="5"/>
  <c r="W149" i="5" s="1"/>
  <c r="V150" i="5"/>
  <c r="T150" i="5"/>
  <c r="T149" i="5" s="1"/>
  <c r="S150" i="5"/>
  <c r="Q150" i="5"/>
  <c r="Q149" i="5" s="1"/>
  <c r="O150" i="5"/>
  <c r="O149" i="5" s="1"/>
  <c r="N150" i="5"/>
  <c r="N149" i="5" s="1"/>
  <c r="M150" i="5"/>
  <c r="M149" i="5" s="1"/>
  <c r="L150" i="5"/>
  <c r="L149" i="5" s="1"/>
  <c r="P148" i="5"/>
  <c r="P147" i="5"/>
  <c r="AJ146" i="5"/>
  <c r="AJ145" i="5" s="1"/>
  <c r="AI146" i="5"/>
  <c r="AI145" i="5" s="1"/>
  <c r="AE146" i="5"/>
  <c r="AE145" i="5" s="1"/>
  <c r="AD146" i="5"/>
  <c r="AD145" i="5" s="1"/>
  <c r="AC146" i="5"/>
  <c r="AC145" i="5" s="1"/>
  <c r="AB146" i="5"/>
  <c r="AB145" i="5" s="1"/>
  <c r="Z146" i="5"/>
  <c r="Z145" i="5" s="1"/>
  <c r="Y146" i="5"/>
  <c r="Y145" i="5" s="1"/>
  <c r="X146" i="5"/>
  <c r="X145" i="5" s="1"/>
  <c r="W146" i="5"/>
  <c r="W145" i="5" s="1"/>
  <c r="V146" i="5"/>
  <c r="T146" i="5"/>
  <c r="T145" i="5" s="1"/>
  <c r="S146" i="5"/>
  <c r="Q146" i="5"/>
  <c r="Q145" i="5" s="1"/>
  <c r="O146" i="5"/>
  <c r="O145" i="5" s="1"/>
  <c r="N146" i="5"/>
  <c r="N145" i="5" s="1"/>
  <c r="M146" i="5"/>
  <c r="M145" i="5" s="1"/>
  <c r="L146" i="5"/>
  <c r="L145" i="5" s="1"/>
  <c r="P142" i="5"/>
  <c r="P141" i="5"/>
  <c r="P140" i="5"/>
  <c r="AJ139" i="5"/>
  <c r="AJ138" i="5" s="1"/>
  <c r="AJ137" i="5" s="1"/>
  <c r="AI139" i="5"/>
  <c r="AI138" i="5" s="1"/>
  <c r="AI137" i="5" s="1"/>
  <c r="AE139" i="5"/>
  <c r="AE138" i="5" s="1"/>
  <c r="AE137" i="5" s="1"/>
  <c r="AD139" i="5"/>
  <c r="AD138" i="5" s="1"/>
  <c r="AD137" i="5" s="1"/>
  <c r="AC139" i="5"/>
  <c r="AC138" i="5" s="1"/>
  <c r="AC137" i="5" s="1"/>
  <c r="AB139" i="5"/>
  <c r="AB138" i="5" s="1"/>
  <c r="AB137" i="5" s="1"/>
  <c r="Z139" i="5"/>
  <c r="Z138" i="5" s="1"/>
  <c r="Z137" i="5" s="1"/>
  <c r="Y139" i="5"/>
  <c r="Y138" i="5" s="1"/>
  <c r="Y137" i="5" s="1"/>
  <c r="X139" i="5"/>
  <c r="X138" i="5" s="1"/>
  <c r="X137" i="5" s="1"/>
  <c r="W139" i="5"/>
  <c r="W138" i="5" s="1"/>
  <c r="W137" i="5" s="1"/>
  <c r="V139" i="5"/>
  <c r="T139" i="5"/>
  <c r="T138" i="5" s="1"/>
  <c r="T137" i="5" s="1"/>
  <c r="S139" i="5"/>
  <c r="Q139" i="5"/>
  <c r="Q138" i="5" s="1"/>
  <c r="Q137" i="5" s="1"/>
  <c r="O139" i="5"/>
  <c r="O138" i="5" s="1"/>
  <c r="O137" i="5" s="1"/>
  <c r="N139" i="5"/>
  <c r="N138" i="5" s="1"/>
  <c r="N137" i="5" s="1"/>
  <c r="M139" i="5"/>
  <c r="M138" i="5" s="1"/>
  <c r="M137" i="5" s="1"/>
  <c r="L139" i="5"/>
  <c r="L138" i="5" s="1"/>
  <c r="L137" i="5" s="1"/>
  <c r="P111" i="5"/>
  <c r="P110" i="5"/>
  <c r="AJ109" i="5"/>
  <c r="AI109" i="5"/>
  <c r="AE109" i="5"/>
  <c r="AD109" i="5"/>
  <c r="AC109" i="5"/>
  <c r="AB109" i="5"/>
  <c r="Z109" i="5"/>
  <c r="Y109" i="5"/>
  <c r="X109" i="5"/>
  <c r="W109" i="5"/>
  <c r="V109" i="5"/>
  <c r="T109" i="5"/>
  <c r="S109" i="5"/>
  <c r="U109" i="5" s="1"/>
  <c r="Q109" i="5"/>
  <c r="O109" i="5"/>
  <c r="N109" i="5"/>
  <c r="M109" i="5"/>
  <c r="L109" i="5"/>
  <c r="P108" i="5"/>
  <c r="P107" i="5"/>
  <c r="AJ106" i="5"/>
  <c r="AI106" i="5"/>
  <c r="AE106" i="5"/>
  <c r="AD106" i="5"/>
  <c r="AC106" i="5"/>
  <c r="AB106" i="5"/>
  <c r="Z106" i="5"/>
  <c r="Y106" i="5"/>
  <c r="X106" i="5"/>
  <c r="W106" i="5"/>
  <c r="V106" i="5"/>
  <c r="T106" i="5"/>
  <c r="S106" i="5"/>
  <c r="U106" i="5" s="1"/>
  <c r="Q106" i="5"/>
  <c r="O106" i="5"/>
  <c r="N106" i="5"/>
  <c r="M106" i="5"/>
  <c r="L106" i="5"/>
  <c r="P105" i="5"/>
  <c r="P104" i="5" s="1"/>
  <c r="AJ104" i="5"/>
  <c r="AI104" i="5"/>
  <c r="AE104" i="5"/>
  <c r="AD104" i="5"/>
  <c r="AC104" i="5"/>
  <c r="AB104" i="5"/>
  <c r="Z104" i="5"/>
  <c r="Y104" i="5"/>
  <c r="X104" i="5"/>
  <c r="W104" i="5"/>
  <c r="V104" i="5"/>
  <c r="T104" i="5"/>
  <c r="S104" i="5"/>
  <c r="Q104" i="5"/>
  <c r="O104" i="5"/>
  <c r="N104" i="5"/>
  <c r="M104" i="5"/>
  <c r="L104" i="5"/>
  <c r="P103" i="5"/>
  <c r="P102" i="5"/>
  <c r="AE101" i="5"/>
  <c r="AD101" i="5"/>
  <c r="AC101" i="5"/>
  <c r="AB101" i="5"/>
  <c r="Z101" i="5"/>
  <c r="Y101" i="5"/>
  <c r="X101" i="5"/>
  <c r="W101" i="5"/>
  <c r="T101" i="5"/>
  <c r="S101" i="5"/>
  <c r="Q101" i="5"/>
  <c r="O101" i="5"/>
  <c r="N101" i="5"/>
  <c r="M101" i="5"/>
  <c r="L101" i="5"/>
  <c r="P97" i="5"/>
  <c r="P96" i="5"/>
  <c r="P95" i="5"/>
  <c r="AJ94" i="5"/>
  <c r="AJ93" i="5" s="1"/>
  <c r="AI94" i="5"/>
  <c r="AI93" i="5" s="1"/>
  <c r="AE94" i="5"/>
  <c r="AE93" i="5" s="1"/>
  <c r="AD94" i="5"/>
  <c r="AD93" i="5" s="1"/>
  <c r="AC94" i="5"/>
  <c r="AC93" i="5" s="1"/>
  <c r="AB94" i="5"/>
  <c r="AB93" i="5" s="1"/>
  <c r="Z94" i="5"/>
  <c r="Z93" i="5" s="1"/>
  <c r="Y94" i="5"/>
  <c r="Y93" i="5" s="1"/>
  <c r="X94" i="5"/>
  <c r="X93" i="5" s="1"/>
  <c r="W94" i="5"/>
  <c r="W93" i="5" s="1"/>
  <c r="V94" i="5"/>
  <c r="T94" i="5"/>
  <c r="T93" i="5" s="1"/>
  <c r="S94" i="5"/>
  <c r="Q94" i="5"/>
  <c r="Q93" i="5" s="1"/>
  <c r="O94" i="5"/>
  <c r="O93" i="5" s="1"/>
  <c r="N94" i="5"/>
  <c r="N93" i="5" s="1"/>
  <c r="M94" i="5"/>
  <c r="M93" i="5" s="1"/>
  <c r="L94" i="5"/>
  <c r="L93" i="5" s="1"/>
  <c r="P92" i="5"/>
  <c r="P91" i="5"/>
  <c r="P90" i="5"/>
  <c r="P89" i="5"/>
  <c r="P88" i="5"/>
  <c r="P87" i="5"/>
  <c r="AE86" i="5"/>
  <c r="AD86" i="5"/>
  <c r="AC86" i="5"/>
  <c r="AB86" i="5"/>
  <c r="Z86" i="5"/>
  <c r="Y86" i="5"/>
  <c r="X86" i="5"/>
  <c r="W86" i="5"/>
  <c r="V86" i="5"/>
  <c r="T86" i="5"/>
  <c r="S86" i="5"/>
  <c r="Q86" i="5"/>
  <c r="O86" i="5"/>
  <c r="N86" i="5"/>
  <c r="M86" i="5"/>
  <c r="L86" i="5"/>
  <c r="P65" i="5"/>
  <c r="P64" i="5"/>
  <c r="P63" i="5"/>
  <c r="P62" i="5"/>
  <c r="P61" i="5"/>
  <c r="AJ60" i="5"/>
  <c r="AI60" i="5"/>
  <c r="AE60" i="5"/>
  <c r="AD60" i="5"/>
  <c r="AC60" i="5"/>
  <c r="AB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J57" i="5"/>
  <c r="AI57" i="5"/>
  <c r="AI56" i="5" s="1"/>
  <c r="AE57" i="5"/>
  <c r="AE56" i="5" s="1"/>
  <c r="AD57" i="5"/>
  <c r="AD56" i="5" s="1"/>
  <c r="AC57" i="5"/>
  <c r="AB57" i="5"/>
  <c r="Z57" i="5"/>
  <c r="Z56" i="5" s="1"/>
  <c r="Y57" i="5"/>
  <c r="Y56" i="5" s="1"/>
  <c r="X57" i="5"/>
  <c r="W57" i="5"/>
  <c r="W56" i="5" s="1"/>
  <c r="V57" i="5"/>
  <c r="T57" i="5"/>
  <c r="S57" i="5"/>
  <c r="Q57" i="5"/>
  <c r="O57" i="5"/>
  <c r="N57" i="5"/>
  <c r="M57" i="5"/>
  <c r="M56" i="5" s="1"/>
  <c r="L57" i="5"/>
  <c r="P55" i="5"/>
  <c r="P54" i="5"/>
  <c r="P53" i="5"/>
  <c r="P52" i="5"/>
  <c r="P51" i="5"/>
  <c r="P50" i="5"/>
  <c r="P49" i="5"/>
  <c r="P48" i="5"/>
  <c r="AJ47" i="5"/>
  <c r="AI47" i="5"/>
  <c r="AE47" i="5"/>
  <c r="AD47" i="5"/>
  <c r="AC47" i="5"/>
  <c r="AB47" i="5"/>
  <c r="Z47" i="5"/>
  <c r="Y47" i="5"/>
  <c r="X47" i="5"/>
  <c r="W47" i="5"/>
  <c r="V47" i="5"/>
  <c r="T47" i="5"/>
  <c r="S47" i="5"/>
  <c r="U47" i="5" s="1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J38" i="5"/>
  <c r="AI38" i="5"/>
  <c r="AE38" i="5"/>
  <c r="AD38" i="5"/>
  <c r="AC38" i="5"/>
  <c r="AB38" i="5"/>
  <c r="Z38" i="5"/>
  <c r="Y38" i="5"/>
  <c r="X38" i="5"/>
  <c r="W38" i="5"/>
  <c r="V38" i="5"/>
  <c r="T38" i="5"/>
  <c r="S38" i="5"/>
  <c r="U38" i="5" s="1"/>
  <c r="Q38" i="5"/>
  <c r="O38" i="5"/>
  <c r="N38" i="5"/>
  <c r="M38" i="5"/>
  <c r="L38" i="5"/>
  <c r="P36" i="5"/>
  <c r="P35" i="5"/>
  <c r="AJ34" i="5"/>
  <c r="AJ25" i="5" s="1"/>
  <c r="AI34" i="5"/>
  <c r="AI25" i="5" s="1"/>
  <c r="AE34" i="5"/>
  <c r="AD34" i="5"/>
  <c r="AC34" i="5"/>
  <c r="AB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E30" i="5"/>
  <c r="AD30" i="5"/>
  <c r="AC30" i="5"/>
  <c r="AB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J23" i="5"/>
  <c r="AI23" i="5"/>
  <c r="AE23" i="5"/>
  <c r="AD23" i="5"/>
  <c r="AC23" i="5"/>
  <c r="AB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J20" i="5"/>
  <c r="AJ19" i="5" s="1"/>
  <c r="AI20" i="5"/>
  <c r="AI19" i="5" s="1"/>
  <c r="AE20" i="5"/>
  <c r="AD20" i="5"/>
  <c r="AD19" i="5" s="1"/>
  <c r="AC20" i="5"/>
  <c r="AC19" i="5" s="1"/>
  <c r="AB20" i="5"/>
  <c r="AB19" i="5" s="1"/>
  <c r="Z20" i="5"/>
  <c r="Y20" i="5"/>
  <c r="Y19" i="5" s="1"/>
  <c r="X20" i="5"/>
  <c r="W20" i="5"/>
  <c r="W19" i="5" s="1"/>
  <c r="V20" i="5"/>
  <c r="T20" i="5"/>
  <c r="S20" i="5"/>
  <c r="U20" i="5" s="1"/>
  <c r="Q20" i="5"/>
  <c r="O20" i="5"/>
  <c r="O19" i="5" s="1"/>
  <c r="N20" i="5"/>
  <c r="M20" i="5"/>
  <c r="L20" i="5"/>
  <c r="X19" i="5" l="1"/>
  <c r="U23" i="5"/>
  <c r="U139" i="5"/>
  <c r="U60" i="5"/>
  <c r="U157" i="5"/>
  <c r="AB56" i="5"/>
  <c r="U34" i="5"/>
  <c r="AG34" i="5" s="1"/>
  <c r="AH34" i="5" s="1"/>
  <c r="AI17" i="5"/>
  <c r="AI162" i="5" s="1"/>
  <c r="AI164" i="5" s="1"/>
  <c r="AI174" i="5" s="1"/>
  <c r="AI176" i="5" s="1"/>
  <c r="O56" i="5"/>
  <c r="T19" i="5"/>
  <c r="Q56" i="5"/>
  <c r="U57" i="5"/>
  <c r="AB177" i="2"/>
  <c r="AB561" i="2"/>
  <c r="V708" i="2"/>
  <c r="X708" i="2" s="1"/>
  <c r="AB644" i="2"/>
  <c r="O8" i="2"/>
  <c r="AB263" i="2"/>
  <c r="U94" i="5"/>
  <c r="U114" i="5"/>
  <c r="V562" i="2"/>
  <c r="X562" i="2" s="1"/>
  <c r="AG78" i="5"/>
  <c r="AH78" i="5" s="1"/>
  <c r="Z113" i="5"/>
  <c r="U30" i="5"/>
  <c r="U86" i="5"/>
  <c r="U101" i="5"/>
  <c r="U77" i="5"/>
  <c r="U104" i="5"/>
  <c r="U146" i="5"/>
  <c r="U150" i="5"/>
  <c r="U159" i="5"/>
  <c r="U168" i="5"/>
  <c r="AB113" i="5"/>
  <c r="U66" i="5"/>
  <c r="U120" i="5"/>
  <c r="AG81" i="5"/>
  <c r="AH81" i="5" s="1"/>
  <c r="T113" i="5"/>
  <c r="AE113" i="5"/>
  <c r="AG118" i="5"/>
  <c r="V789" i="2"/>
  <c r="X789" i="2" s="1"/>
  <c r="V348" i="2"/>
  <c r="X348" i="2" s="1"/>
  <c r="V178" i="2"/>
  <c r="X178" i="2" s="1"/>
  <c r="V812" i="2"/>
  <c r="X812" i="2" s="1"/>
  <c r="V869" i="2"/>
  <c r="X869" i="2" s="1"/>
  <c r="O113" i="5"/>
  <c r="AG135" i="5"/>
  <c r="AH135" i="5" s="1"/>
  <c r="V113" i="5"/>
  <c r="AG67" i="5"/>
  <c r="AH67" i="5" s="1"/>
  <c r="AG115" i="5"/>
  <c r="AH115" i="5" s="1"/>
  <c r="AH114" i="5" s="1"/>
  <c r="AG121" i="5"/>
  <c r="AG70" i="5"/>
  <c r="AH70" i="5" s="1"/>
  <c r="V645" i="2"/>
  <c r="X645" i="2" s="1"/>
  <c r="V264" i="2"/>
  <c r="X264" i="2" s="1"/>
  <c r="J644" i="2"/>
  <c r="F644" i="2" s="1"/>
  <c r="U811" i="2"/>
  <c r="X731" i="2"/>
  <c r="X37" i="5"/>
  <c r="AC37" i="5"/>
  <c r="AG133" i="5"/>
  <c r="AH133" i="5" s="1"/>
  <c r="AL121" i="5"/>
  <c r="AL67" i="5"/>
  <c r="T37" i="5"/>
  <c r="AL115" i="5"/>
  <c r="S131" i="5"/>
  <c r="AF34" i="5"/>
  <c r="AL34" i="5" s="1"/>
  <c r="O37" i="5"/>
  <c r="Z37" i="5"/>
  <c r="AE37" i="5"/>
  <c r="AF60" i="5"/>
  <c r="AF157" i="5"/>
  <c r="AL157" i="5" s="1"/>
  <c r="V131" i="5"/>
  <c r="AF131" i="5" s="1"/>
  <c r="AF132" i="5"/>
  <c r="AL132" i="5" s="1"/>
  <c r="S177" i="5"/>
  <c r="U177" i="5" s="1"/>
  <c r="AF77" i="5"/>
  <c r="AL77" i="5" s="1"/>
  <c r="V177" i="5"/>
  <c r="AF177" i="5" s="1"/>
  <c r="AF168" i="5"/>
  <c r="L113" i="5"/>
  <c r="F348" i="2"/>
  <c r="AG28" i="5"/>
  <c r="AH28" i="5" s="1"/>
  <c r="AG126" i="5"/>
  <c r="AH126" i="5" s="1"/>
  <c r="V149" i="5"/>
  <c r="AF149" i="5" s="1"/>
  <c r="AF150" i="5"/>
  <c r="AL150" i="5" s="1"/>
  <c r="AF159" i="5"/>
  <c r="AL159" i="5" s="1"/>
  <c r="S138" i="5"/>
  <c r="U138" i="5" s="1"/>
  <c r="V145" i="5"/>
  <c r="AF145" i="5" s="1"/>
  <c r="AF146" i="5"/>
  <c r="AL146" i="5" s="1"/>
  <c r="V152" i="5"/>
  <c r="AF153" i="5"/>
  <c r="AL153" i="5" s="1"/>
  <c r="S149" i="5"/>
  <c r="U149" i="5" s="1"/>
  <c r="V138" i="5"/>
  <c r="AF139" i="5"/>
  <c r="AL139" i="5" s="1"/>
  <c r="S145" i="5"/>
  <c r="U145" i="5" s="1"/>
  <c r="X113" i="5"/>
  <c r="AF120" i="5"/>
  <c r="AL120" i="5" s="1"/>
  <c r="S113" i="5"/>
  <c r="AF114" i="5"/>
  <c r="AL114" i="5" s="1"/>
  <c r="AF101" i="5"/>
  <c r="AF104" i="5"/>
  <c r="AL104" i="5" s="1"/>
  <c r="AF106" i="5"/>
  <c r="AG106" i="5" s="1"/>
  <c r="AH106" i="5" s="1"/>
  <c r="AF109" i="5"/>
  <c r="AG109" i="5" s="1"/>
  <c r="AH109" i="5" s="1"/>
  <c r="S93" i="5"/>
  <c r="U93" i="5" s="1"/>
  <c r="V93" i="5"/>
  <c r="AF93" i="5" s="1"/>
  <c r="AF94" i="5"/>
  <c r="AL94" i="5" s="1"/>
  <c r="AF86" i="5"/>
  <c r="AL86" i="5" s="1"/>
  <c r="AF66" i="5"/>
  <c r="AL66" i="5" s="1"/>
  <c r="S56" i="5"/>
  <c r="V56" i="5"/>
  <c r="AF57" i="5"/>
  <c r="AL57" i="5" s="1"/>
  <c r="AF47" i="5"/>
  <c r="AL47" i="5" s="1"/>
  <c r="L37" i="5"/>
  <c r="V37" i="5"/>
  <c r="AF38" i="5"/>
  <c r="AG38" i="5" s="1"/>
  <c r="AH38" i="5" s="1"/>
  <c r="V19" i="5"/>
  <c r="AF23" i="5"/>
  <c r="AF20" i="5"/>
  <c r="AL20" i="5" s="1"/>
  <c r="AF30" i="5"/>
  <c r="S19" i="5"/>
  <c r="AG26" i="5"/>
  <c r="AH26" i="5" s="1"/>
  <c r="T131" i="5"/>
  <c r="T162" i="5" s="1"/>
  <c r="M8" i="2"/>
  <c r="N8" i="2"/>
  <c r="F789" i="2"/>
  <c r="F620" i="2"/>
  <c r="F562" i="2"/>
  <c r="F496" i="2"/>
  <c r="F434" i="2"/>
  <c r="F405" i="2"/>
  <c r="U97" i="2"/>
  <c r="AB97" i="2" s="1"/>
  <c r="F869" i="2"/>
  <c r="F812" i="2"/>
  <c r="J811" i="2"/>
  <c r="F708" i="2"/>
  <c r="J561" i="2"/>
  <c r="V561" i="2" s="1"/>
  <c r="X561" i="2" s="1"/>
  <c r="J433" i="2"/>
  <c r="X433" i="2" s="1"/>
  <c r="V347" i="2"/>
  <c r="X347" i="2" s="1"/>
  <c r="F323" i="2"/>
  <c r="F264" i="2"/>
  <c r="J263" i="2"/>
  <c r="V263" i="2" s="1"/>
  <c r="X263" i="2" s="1"/>
  <c r="F235" i="2"/>
  <c r="F178" i="2"/>
  <c r="J177" i="2"/>
  <c r="V177" i="2" s="1"/>
  <c r="J97" i="2"/>
  <c r="F155" i="2"/>
  <c r="V98" i="2"/>
  <c r="X98" i="2" s="1"/>
  <c r="L19" i="5"/>
  <c r="Q19" i="5"/>
  <c r="Z19" i="5"/>
  <c r="AE19" i="5"/>
  <c r="M37" i="5"/>
  <c r="S37" i="5"/>
  <c r="AB37" i="5"/>
  <c r="AI37" i="5"/>
  <c r="N56" i="5"/>
  <c r="T56" i="5"/>
  <c r="X56" i="5"/>
  <c r="AJ56" i="5"/>
  <c r="Q113" i="5"/>
  <c r="AC113" i="5"/>
  <c r="P34" i="5"/>
  <c r="N113" i="5"/>
  <c r="P77" i="5"/>
  <c r="AE100" i="5"/>
  <c r="AE99" i="5" s="1"/>
  <c r="AE98" i="5" s="1"/>
  <c r="P120" i="5"/>
  <c r="P113" i="5" s="1"/>
  <c r="N25" i="5"/>
  <c r="T25" i="5"/>
  <c r="X25" i="5"/>
  <c r="AC25" i="5"/>
  <c r="L25" i="5"/>
  <c r="Q25" i="5"/>
  <c r="V25" i="5"/>
  <c r="Z25" i="5"/>
  <c r="AE25" i="5"/>
  <c r="P66" i="5"/>
  <c r="P47" i="5"/>
  <c r="Q85" i="5"/>
  <c r="AC152" i="5"/>
  <c r="N100" i="5"/>
  <c r="N99" i="5" s="1"/>
  <c r="N98" i="5" s="1"/>
  <c r="T100" i="5"/>
  <c r="T99" i="5" s="1"/>
  <c r="T98" i="5" s="1"/>
  <c r="X100" i="5"/>
  <c r="X99" i="5" s="1"/>
  <c r="X98" i="5" s="1"/>
  <c r="AC100" i="5"/>
  <c r="AC99" i="5" s="1"/>
  <c r="AC98" i="5" s="1"/>
  <c r="X152" i="5"/>
  <c r="AD152" i="5"/>
  <c r="Y144" i="5"/>
  <c r="N85" i="5"/>
  <c r="Q37" i="5"/>
  <c r="Y37" i="5"/>
  <c r="AD37" i="5"/>
  <c r="AJ37" i="5"/>
  <c r="Y85" i="5"/>
  <c r="AD85" i="5"/>
  <c r="V144" i="5"/>
  <c r="Z144" i="5"/>
  <c r="AE144" i="5"/>
  <c r="M25" i="5"/>
  <c r="S25" i="5"/>
  <c r="W25" i="5"/>
  <c r="P38" i="5"/>
  <c r="Z85" i="5"/>
  <c r="AE85" i="5"/>
  <c r="AC85" i="5"/>
  <c r="L100" i="5"/>
  <c r="L99" i="5" s="1"/>
  <c r="L98" i="5" s="1"/>
  <c r="N144" i="5"/>
  <c r="W144" i="5"/>
  <c r="L152" i="5"/>
  <c r="P168" i="5"/>
  <c r="P177" i="5" s="1"/>
  <c r="O25" i="5"/>
  <c r="Y25" i="5"/>
  <c r="AD25" i="5"/>
  <c r="M100" i="5"/>
  <c r="M99" i="5" s="1"/>
  <c r="M98" i="5" s="1"/>
  <c r="S100" i="5"/>
  <c r="U100" i="5" s="1"/>
  <c r="W100" i="5"/>
  <c r="W99" i="5" s="1"/>
  <c r="W98" i="5" s="1"/>
  <c r="Q144" i="5"/>
  <c r="AB25" i="5"/>
  <c r="AB18" i="5" s="1"/>
  <c r="S85" i="5"/>
  <c r="AB85" i="5"/>
  <c r="P86" i="5"/>
  <c r="P109" i="5"/>
  <c r="P20" i="5"/>
  <c r="P19" i="5" s="1"/>
  <c r="T85" i="5"/>
  <c r="W85" i="5"/>
  <c r="Y100" i="5"/>
  <c r="Y99" i="5" s="1"/>
  <c r="Y98" i="5" s="1"/>
  <c r="AD100" i="5"/>
  <c r="AD99" i="5" s="1"/>
  <c r="AD98" i="5" s="1"/>
  <c r="AB144" i="5"/>
  <c r="P153" i="5"/>
  <c r="P152" i="5" s="1"/>
  <c r="M19" i="5"/>
  <c r="Z100" i="5"/>
  <c r="Z99" i="5" s="1"/>
  <c r="Z98" i="5" s="1"/>
  <c r="P139" i="5"/>
  <c r="P138" i="5" s="1"/>
  <c r="P137" i="5" s="1"/>
  <c r="W37" i="5"/>
  <c r="O85" i="5"/>
  <c r="T152" i="5"/>
  <c r="AI152" i="5"/>
  <c r="X85" i="5"/>
  <c r="P101" i="5"/>
  <c r="X144" i="5"/>
  <c r="Y152" i="5"/>
  <c r="M152" i="5"/>
  <c r="Q152" i="5"/>
  <c r="M85" i="5"/>
  <c r="P94" i="5"/>
  <c r="P93" i="5" s="1"/>
  <c r="S152" i="5"/>
  <c r="W152" i="5"/>
  <c r="AB152" i="5"/>
  <c r="N19" i="5"/>
  <c r="P30" i="5"/>
  <c r="N37" i="5"/>
  <c r="P57" i="5"/>
  <c r="P60" i="5"/>
  <c r="O100" i="5"/>
  <c r="O99" i="5" s="1"/>
  <c r="O98" i="5" s="1"/>
  <c r="Q100" i="5"/>
  <c r="Q99" i="5" s="1"/>
  <c r="Q98" i="5" s="1"/>
  <c r="P106" i="5"/>
  <c r="L85" i="5"/>
  <c r="O144" i="5"/>
  <c r="AJ152" i="5"/>
  <c r="AB100" i="5"/>
  <c r="AB99" i="5" s="1"/>
  <c r="AB98" i="5" s="1"/>
  <c r="P146" i="5"/>
  <c r="P145" i="5" s="1"/>
  <c r="P144" i="5" s="1"/>
  <c r="N152" i="5"/>
  <c r="L56" i="5"/>
  <c r="M144" i="5"/>
  <c r="AD144" i="5"/>
  <c r="AJ144" i="5"/>
  <c r="AC56" i="5"/>
  <c r="L144" i="5"/>
  <c r="T144" i="5"/>
  <c r="AC144" i="5"/>
  <c r="AI144" i="5"/>
  <c r="O152" i="5"/>
  <c r="Z152" i="5"/>
  <c r="AE152" i="5"/>
  <c r="AG30" i="5" l="1"/>
  <c r="AH30" i="5" s="1"/>
  <c r="O18" i="5"/>
  <c r="O17" i="5" s="1"/>
  <c r="O162" i="5" s="1"/>
  <c r="U152" i="5"/>
  <c r="AG101" i="5"/>
  <c r="AH101" i="5" s="1"/>
  <c r="U25" i="5"/>
  <c r="U85" i="5"/>
  <c r="U56" i="5"/>
  <c r="U113" i="5"/>
  <c r="U19" i="5"/>
  <c r="S18" i="5"/>
  <c r="AG77" i="5"/>
  <c r="AH77" i="5" s="1"/>
  <c r="AG93" i="5"/>
  <c r="AH93" i="5" s="1"/>
  <c r="U37" i="5"/>
  <c r="U131" i="5"/>
  <c r="AG131" i="5" s="1"/>
  <c r="AH131" i="5" s="1"/>
  <c r="AG94" i="5"/>
  <c r="AH94" i="5" s="1"/>
  <c r="AG86" i="5"/>
  <c r="AH86" i="5" s="1"/>
  <c r="X177" i="2"/>
  <c r="AF113" i="5"/>
  <c r="AL113" i="5" s="1"/>
  <c r="AG47" i="5"/>
  <c r="AH47" i="5" s="1"/>
  <c r="AG157" i="5"/>
  <c r="AH157" i="5" s="1"/>
  <c r="AE143" i="5"/>
  <c r="AE163" i="5" s="1"/>
  <c r="V85" i="5"/>
  <c r="AF85" i="5" s="1"/>
  <c r="AG85" i="5" s="1"/>
  <c r="AE18" i="5"/>
  <c r="AE162" i="5" s="1"/>
  <c r="AE164" i="5" s="1"/>
  <c r="AG104" i="5"/>
  <c r="AH104" i="5" s="1"/>
  <c r="V811" i="2"/>
  <c r="X811" i="2" s="1"/>
  <c r="X17" i="5"/>
  <c r="AG146" i="5"/>
  <c r="AH146" i="5" s="1"/>
  <c r="AG60" i="5"/>
  <c r="AH60" i="5" s="1"/>
  <c r="V644" i="2"/>
  <c r="X644" i="2" s="1"/>
  <c r="AL131" i="5"/>
  <c r="Q18" i="5"/>
  <c r="Q17" i="5" s="1"/>
  <c r="AG20" i="5"/>
  <c r="AH20" i="5" s="1"/>
  <c r="AG23" i="5"/>
  <c r="AH23" i="5" s="1"/>
  <c r="AG145" i="5"/>
  <c r="AH145" i="5" s="1"/>
  <c r="AL145" i="5"/>
  <c r="AG168" i="5"/>
  <c r="AH168" i="5" s="1"/>
  <c r="AL177" i="5"/>
  <c r="AL30" i="5"/>
  <c r="AL109" i="5"/>
  <c r="AL60" i="5"/>
  <c r="AL106" i="5"/>
  <c r="AL93" i="5"/>
  <c r="AG139" i="5"/>
  <c r="AH139" i="5" s="1"/>
  <c r="AG149" i="5"/>
  <c r="AH149" i="5" s="1"/>
  <c r="AL149" i="5"/>
  <c r="AL168" i="5"/>
  <c r="AL38" i="5"/>
  <c r="AG153" i="5"/>
  <c r="AH153" i="5" s="1"/>
  <c r="AL23" i="5"/>
  <c r="AL101" i="5"/>
  <c r="P37" i="5"/>
  <c r="AG132" i="5"/>
  <c r="AH132" i="5" s="1"/>
  <c r="AF37" i="5"/>
  <c r="AL37" i="5" s="1"/>
  <c r="AG66" i="5"/>
  <c r="AH66" i="5" s="1"/>
  <c r="AG177" i="5"/>
  <c r="AH177" i="5" s="1"/>
  <c r="AF152" i="5"/>
  <c r="AL152" i="5" s="1"/>
  <c r="Z143" i="5"/>
  <c r="Z163" i="5" s="1"/>
  <c r="V137" i="5"/>
  <c r="AF137" i="5" s="1"/>
  <c r="AF138" i="5"/>
  <c r="AL138" i="5" s="1"/>
  <c r="S144" i="5"/>
  <c r="U144" i="5" s="1"/>
  <c r="AG150" i="5"/>
  <c r="AH150" i="5" s="1"/>
  <c r="S137" i="5"/>
  <c r="U137" i="5" s="1"/>
  <c r="V143" i="5"/>
  <c r="AF144" i="5"/>
  <c r="AG159" i="5"/>
  <c r="AH159" i="5" s="1"/>
  <c r="AG120" i="5"/>
  <c r="AG114" i="5"/>
  <c r="S99" i="5"/>
  <c r="U99" i="5" s="1"/>
  <c r="AF56" i="5"/>
  <c r="AL56" i="5" s="1"/>
  <c r="T18" i="5"/>
  <c r="T17" i="5" s="1"/>
  <c r="AG57" i="5"/>
  <c r="AH57" i="5" s="1"/>
  <c r="AF19" i="5"/>
  <c r="V18" i="5"/>
  <c r="AF25" i="5"/>
  <c r="AF100" i="5"/>
  <c r="AL100" i="5" s="1"/>
  <c r="F811" i="2"/>
  <c r="F561" i="2"/>
  <c r="V97" i="2"/>
  <c r="X97" i="2" s="1"/>
  <c r="F433" i="2"/>
  <c r="F347" i="2"/>
  <c r="F263" i="2"/>
  <c r="F177" i="2"/>
  <c r="F97" i="2"/>
  <c r="P25" i="5"/>
  <c r="Z18" i="5"/>
  <c r="Z17" i="5" s="1"/>
  <c r="Z162" i="5" s="1"/>
  <c r="L18" i="5"/>
  <c r="L17" i="5" s="1"/>
  <c r="L162" i="5" s="1"/>
  <c r="X143" i="5"/>
  <c r="X163" i="5" s="1"/>
  <c r="AC143" i="5"/>
  <c r="AC163" i="5" s="1"/>
  <c r="Y18" i="5"/>
  <c r="Y17" i="5" s="1"/>
  <c r="Y162" i="5" s="1"/>
  <c r="O143" i="5"/>
  <c r="O163" i="5" s="1"/>
  <c r="AD143" i="5"/>
  <c r="AD163" i="5" s="1"/>
  <c r="N143" i="5"/>
  <c r="N163" i="5" s="1"/>
  <c r="AD18" i="5"/>
  <c r="AD17" i="5" s="1"/>
  <c r="AD162" i="5" s="1"/>
  <c r="W17" i="5"/>
  <c r="L143" i="5"/>
  <c r="L163" i="5" s="1"/>
  <c r="T143" i="5"/>
  <c r="T163" i="5" s="1"/>
  <c r="T164" i="5" s="1"/>
  <c r="T169" i="5" s="1"/>
  <c r="Y143" i="5"/>
  <c r="Y163" i="5" s="1"/>
  <c r="Q143" i="5"/>
  <c r="Q163" i="5" s="1"/>
  <c r="AJ17" i="5"/>
  <c r="AJ162" i="5" s="1"/>
  <c r="W143" i="5"/>
  <c r="W163" i="5" s="1"/>
  <c r="P85" i="5"/>
  <c r="N18" i="5"/>
  <c r="N17" i="5" s="1"/>
  <c r="AB143" i="5"/>
  <c r="AB163" i="5" s="1"/>
  <c r="AB17" i="5"/>
  <c r="AB162" i="5" s="1"/>
  <c r="M18" i="5"/>
  <c r="M17" i="5" s="1"/>
  <c r="M162" i="5" s="1"/>
  <c r="AC18" i="5"/>
  <c r="AC17" i="5" s="1"/>
  <c r="AC16" i="5" s="1"/>
  <c r="AC15" i="5" s="1"/>
  <c r="AI143" i="5"/>
  <c r="P100" i="5"/>
  <c r="P99" i="5" s="1"/>
  <c r="P98" i="5" s="1"/>
  <c r="AJ143" i="5"/>
  <c r="AJ163" i="5" s="1"/>
  <c r="P143" i="5"/>
  <c r="M143" i="5"/>
  <c r="M163" i="5" s="1"/>
  <c r="P56" i="5"/>
  <c r="AI16" i="5" l="1"/>
  <c r="AI15" i="5" s="1"/>
  <c r="U18" i="5"/>
  <c r="AG100" i="5"/>
  <c r="AG113" i="5"/>
  <c r="AH113" i="5" s="1"/>
  <c r="AG19" i="5"/>
  <c r="AH19" i="5" s="1"/>
  <c r="P18" i="5"/>
  <c r="P17" i="5" s="1"/>
  <c r="P16" i="5" s="1"/>
  <c r="P15" i="5" s="1"/>
  <c r="AG25" i="5"/>
  <c r="AH25" i="5" s="1"/>
  <c r="AG37" i="5"/>
  <c r="AH37" i="5" s="1"/>
  <c r="Z164" i="5"/>
  <c r="Z174" i="5" s="1"/>
  <c r="Z176" i="5" s="1"/>
  <c r="Z178" i="5" s="1"/>
  <c r="AG56" i="5"/>
  <c r="AH56" i="5" s="1"/>
  <c r="AH85" i="5"/>
  <c r="AL19" i="5"/>
  <c r="AG137" i="5"/>
  <c r="AH137" i="5" s="1"/>
  <c r="AL137" i="5"/>
  <c r="AL25" i="5"/>
  <c r="AG144" i="5"/>
  <c r="AH144" i="5" s="1"/>
  <c r="AL144" i="5"/>
  <c r="AL85" i="5"/>
  <c r="AG152" i="5"/>
  <c r="AH152" i="5" s="1"/>
  <c r="AG138" i="5"/>
  <c r="AH138" i="5" s="1"/>
  <c r="V163" i="5"/>
  <c r="AF163" i="5" s="1"/>
  <c r="AF143" i="5"/>
  <c r="S143" i="5"/>
  <c r="U143" i="5" s="1"/>
  <c r="S98" i="5"/>
  <c r="AH100" i="5"/>
  <c r="AD164" i="5"/>
  <c r="AD169" i="5" s="1"/>
  <c r="AD171" i="5" s="1"/>
  <c r="AE16" i="5"/>
  <c r="AI166" i="5"/>
  <c r="T166" i="5"/>
  <c r="V17" i="5"/>
  <c r="AF99" i="5"/>
  <c r="AL99" i="5" s="1"/>
  <c r="X16" i="5"/>
  <c r="X15" i="5" s="1"/>
  <c r="Z16" i="5"/>
  <c r="Z15" i="5" s="1"/>
  <c r="X162" i="5"/>
  <c r="X164" i="5" s="1"/>
  <c r="X174" i="5" s="1"/>
  <c r="X176" i="5" s="1"/>
  <c r="X178" i="5" s="1"/>
  <c r="Q16" i="5"/>
  <c r="Q15" i="5" s="1"/>
  <c r="Y164" i="5"/>
  <c r="Y169" i="5" s="1"/>
  <c r="Y171" i="5" s="1"/>
  <c r="L164" i="5"/>
  <c r="L169" i="5" s="1"/>
  <c r="L171" i="5" s="1"/>
  <c r="AB164" i="5"/>
  <c r="AB169" i="5" s="1"/>
  <c r="AB171" i="5" s="1"/>
  <c r="AJ164" i="5"/>
  <c r="AJ174" i="5" s="1"/>
  <c r="AJ176" i="5" s="1"/>
  <c r="AJ178" i="5" s="1"/>
  <c r="AD16" i="5"/>
  <c r="AD15" i="5" s="1"/>
  <c r="L16" i="5"/>
  <c r="L15" i="5" s="1"/>
  <c r="AC162" i="5"/>
  <c r="AC164" i="5" s="1"/>
  <c r="AC174" i="5" s="1"/>
  <c r="AB16" i="5"/>
  <c r="AB15" i="5" s="1"/>
  <c r="Y16" i="5"/>
  <c r="Y15" i="5" s="1"/>
  <c r="P163" i="5"/>
  <c r="T16" i="5"/>
  <c r="W164" i="5"/>
  <c r="W166" i="5" s="1"/>
  <c r="W16" i="5"/>
  <c r="W15" i="5" s="1"/>
  <c r="Q162" i="5"/>
  <c r="P162" i="5" s="1"/>
  <c r="M16" i="5"/>
  <c r="M15" i="5" s="1"/>
  <c r="M164" i="5"/>
  <c r="M166" i="5" s="1"/>
  <c r="AJ16" i="5"/>
  <c r="AJ15" i="5" s="1"/>
  <c r="N16" i="5"/>
  <c r="N15" i="5" s="1"/>
  <c r="N162" i="5"/>
  <c r="N164" i="5" s="1"/>
  <c r="O164" i="5"/>
  <c r="O166" i="5" s="1"/>
  <c r="O16" i="5"/>
  <c r="O15" i="5" s="1"/>
  <c r="AE169" i="5"/>
  <c r="AE174" i="5"/>
  <c r="AE166" i="5"/>
  <c r="AE15" i="5" l="1"/>
  <c r="AF16" i="5"/>
  <c r="S17" i="5"/>
  <c r="S162" i="5" s="1"/>
  <c r="U98" i="5"/>
  <c r="AG99" i="5"/>
  <c r="AH99" i="5" s="1"/>
  <c r="Z169" i="5"/>
  <c r="Z171" i="5" s="1"/>
  <c r="AI178" i="5"/>
  <c r="Z166" i="5"/>
  <c r="AH18" i="5"/>
  <c r="AL143" i="5"/>
  <c r="AL18" i="5"/>
  <c r="AI169" i="5"/>
  <c r="AI171" i="5" s="1"/>
  <c r="S163" i="5"/>
  <c r="U163" i="5" s="1"/>
  <c r="AG143" i="5"/>
  <c r="AH143" i="5" s="1"/>
  <c r="Y166" i="5"/>
  <c r="AD174" i="5"/>
  <c r="L174" i="5"/>
  <c r="L176" i="5" s="1"/>
  <c r="L178" i="5" s="1"/>
  <c r="AD166" i="5"/>
  <c r="AJ169" i="5"/>
  <c r="AJ171" i="5" s="1"/>
  <c r="L166" i="5"/>
  <c r="X166" i="5"/>
  <c r="AB174" i="5"/>
  <c r="AB166" i="5"/>
  <c r="T15" i="5"/>
  <c r="X169" i="5"/>
  <c r="X171" i="5" s="1"/>
  <c r="AF98" i="5"/>
  <c r="AJ166" i="5"/>
  <c r="Y174" i="5"/>
  <c r="Y176" i="5" s="1"/>
  <c r="Y178" i="5" s="1"/>
  <c r="T174" i="5"/>
  <c r="AC169" i="5"/>
  <c r="AC171" i="5" s="1"/>
  <c r="W169" i="5"/>
  <c r="W171" i="5" s="1"/>
  <c r="W174" i="5"/>
  <c r="AC166" i="5"/>
  <c r="Q164" i="5"/>
  <c r="Q169" i="5" s="1"/>
  <c r="Q171" i="5" s="1"/>
  <c r="M169" i="5"/>
  <c r="M171" i="5" s="1"/>
  <c r="P164" i="5"/>
  <c r="P169" i="5" s="1"/>
  <c r="P171" i="5" s="1"/>
  <c r="M174" i="5"/>
  <c r="M176" i="5" s="1"/>
  <c r="M178" i="5" s="1"/>
  <c r="O174" i="5"/>
  <c r="O176" i="5" s="1"/>
  <c r="O178" i="5" s="1"/>
  <c r="O169" i="5"/>
  <c r="O171" i="5" s="1"/>
  <c r="N174" i="5"/>
  <c r="N176" i="5" s="1"/>
  <c r="N178" i="5" s="1"/>
  <c r="N169" i="5"/>
  <c r="N171" i="5" s="1"/>
  <c r="N166" i="5"/>
  <c r="U17" i="5" l="1"/>
  <c r="U162" i="5"/>
  <c r="AG98" i="5"/>
  <c r="AH98" i="5" s="1"/>
  <c r="AL98" i="5"/>
  <c r="AG163" i="5"/>
  <c r="AH163" i="5" s="1"/>
  <c r="AL163" i="5"/>
  <c r="S16" i="5"/>
  <c r="T171" i="5"/>
  <c r="V162" i="5"/>
  <c r="V16" i="5"/>
  <c r="Q166" i="5"/>
  <c r="Q174" i="5"/>
  <c r="P174" i="5" s="1"/>
  <c r="P176" i="5" s="1"/>
  <c r="P178" i="5" s="1"/>
  <c r="P166" i="5"/>
  <c r="AL16" i="5" l="1"/>
  <c r="V15" i="5"/>
  <c r="AG17" i="5"/>
  <c r="AH17" i="5" s="1"/>
  <c r="AL17" i="5"/>
  <c r="S164" i="5"/>
  <c r="S15" i="5"/>
  <c r="U16" i="5"/>
  <c r="AG16" i="5" s="1"/>
  <c r="V164" i="5"/>
  <c r="AF162" i="5"/>
  <c r="AL162" i="5" s="1"/>
  <c r="Q176" i="5"/>
  <c r="Q178" i="5" s="1"/>
  <c r="AL15" i="5" l="1"/>
  <c r="U164" i="5"/>
  <c r="S169" i="5"/>
  <c r="U15" i="5"/>
  <c r="AG175" i="5" s="1"/>
  <c r="S166" i="5"/>
  <c r="U166" i="5" s="1"/>
  <c r="U169" i="5"/>
  <c r="S174" i="5"/>
  <c r="AH16" i="5"/>
  <c r="AG162" i="5"/>
  <c r="AH162" i="5" s="1"/>
  <c r="AF164" i="5"/>
  <c r="AL164" i="5" s="1"/>
  <c r="V169" i="5"/>
  <c r="V166" i="5"/>
  <c r="AF166" i="5" s="1"/>
  <c r="V174" i="5"/>
  <c r="AF174" i="5" s="1"/>
  <c r="T49" i="2"/>
  <c r="S49" i="2"/>
  <c r="R49" i="2"/>
  <c r="Q49" i="2"/>
  <c r="L49" i="2"/>
  <c r="K49" i="2"/>
  <c r="I49" i="2"/>
  <c r="H49" i="2"/>
  <c r="E49" i="2"/>
  <c r="T19" i="2"/>
  <c r="S19" i="2"/>
  <c r="R19" i="2"/>
  <c r="Q19" i="2"/>
  <c r="L19" i="2"/>
  <c r="K19" i="2"/>
  <c r="I19" i="2"/>
  <c r="H19" i="2"/>
  <c r="E19" i="2"/>
  <c r="D19" i="2"/>
  <c r="D49" i="2"/>
  <c r="D88" i="2"/>
  <c r="D60" i="2"/>
  <c r="U174" i="5" l="1"/>
  <c r="AG174" i="5" s="1"/>
  <c r="AH174" i="5" s="1"/>
  <c r="AG15" i="5"/>
  <c r="AH15" i="5" s="1"/>
  <c r="AL174" i="5"/>
  <c r="AG166" i="5"/>
  <c r="AH166" i="5" s="1"/>
  <c r="AL166" i="5"/>
  <c r="S171" i="5"/>
  <c r="U171" i="5" s="1"/>
  <c r="AG164" i="5"/>
  <c r="AH164" i="5" s="1"/>
  <c r="V171" i="5"/>
  <c r="AF171" i="5" s="1"/>
  <c r="AF169" i="5"/>
  <c r="AL169" i="5" s="1"/>
  <c r="U19" i="2"/>
  <c r="AB19" i="2" s="1"/>
  <c r="J19" i="2"/>
  <c r="J49" i="2"/>
  <c r="U49" i="2"/>
  <c r="AB49" i="2" s="1"/>
  <c r="K14" i="2"/>
  <c r="I21" i="2"/>
  <c r="R21" i="2"/>
  <c r="I26" i="2"/>
  <c r="R26" i="2"/>
  <c r="I31" i="2"/>
  <c r="R31" i="2"/>
  <c r="K39" i="2"/>
  <c r="S39" i="2"/>
  <c r="E51" i="2"/>
  <c r="L51" i="2"/>
  <c r="T51" i="2"/>
  <c r="S14" i="2"/>
  <c r="E14" i="2"/>
  <c r="L14" i="2"/>
  <c r="T14" i="2"/>
  <c r="E88" i="2"/>
  <c r="L88" i="2"/>
  <c r="T88" i="2"/>
  <c r="K72" i="2"/>
  <c r="S72" i="2"/>
  <c r="E80" i="2"/>
  <c r="L80" i="2"/>
  <c r="T80" i="2"/>
  <c r="I83" i="2"/>
  <c r="R83" i="2"/>
  <c r="H88" i="2"/>
  <c r="Q88" i="2"/>
  <c r="D72" i="2"/>
  <c r="I14" i="2"/>
  <c r="R14" i="2"/>
  <c r="H21" i="2"/>
  <c r="Q21" i="2"/>
  <c r="H26" i="2"/>
  <c r="Q26" i="2"/>
  <c r="Q31" i="2"/>
  <c r="I39" i="2"/>
  <c r="R39" i="2"/>
  <c r="S51" i="2"/>
  <c r="I60" i="2"/>
  <c r="R60" i="2"/>
  <c r="E65" i="2"/>
  <c r="L65" i="2"/>
  <c r="T65" i="2"/>
  <c r="E72" i="2"/>
  <c r="L72" i="2"/>
  <c r="T72" i="2"/>
  <c r="H80" i="2"/>
  <c r="Q80" i="2"/>
  <c r="K83" i="2"/>
  <c r="S83" i="2"/>
  <c r="I88" i="2"/>
  <c r="R88" i="2"/>
  <c r="H14" i="2"/>
  <c r="Q14" i="2"/>
  <c r="E60" i="2"/>
  <c r="K60" i="2"/>
  <c r="S60" i="2"/>
  <c r="H65" i="2"/>
  <c r="Q65" i="2"/>
  <c r="H72" i="2"/>
  <c r="Q72" i="2"/>
  <c r="I80" i="2"/>
  <c r="R80" i="2"/>
  <c r="E83" i="2"/>
  <c r="L83" i="2"/>
  <c r="T83" i="2"/>
  <c r="K88" i="2"/>
  <c r="S88" i="2"/>
  <c r="D39" i="2"/>
  <c r="D83" i="2"/>
  <c r="D31" i="2"/>
  <c r="D51" i="2"/>
  <c r="L21" i="2"/>
  <c r="T21" i="2"/>
  <c r="E26" i="2"/>
  <c r="L26" i="2"/>
  <c r="T26" i="2"/>
  <c r="T25" i="2" s="1"/>
  <c r="E31" i="2"/>
  <c r="L31" i="2"/>
  <c r="Q39" i="2"/>
  <c r="I51" i="2"/>
  <c r="R51" i="2"/>
  <c r="H60" i="2"/>
  <c r="Q60" i="2"/>
  <c r="K65" i="2"/>
  <c r="S65" i="2"/>
  <c r="D14" i="2"/>
  <c r="D21" i="2"/>
  <c r="D65" i="2"/>
  <c r="D59" i="2" s="1"/>
  <c r="D80" i="2"/>
  <c r="D26" i="2"/>
  <c r="E21" i="2"/>
  <c r="K21" i="2"/>
  <c r="S21" i="2"/>
  <c r="K26" i="2"/>
  <c r="S26" i="2"/>
  <c r="K31" i="2"/>
  <c r="S31" i="2"/>
  <c r="E39" i="2"/>
  <c r="L39" i="2"/>
  <c r="T39" i="2"/>
  <c r="H51" i="2"/>
  <c r="Q51" i="2"/>
  <c r="L60" i="2"/>
  <c r="T60" i="2"/>
  <c r="I65" i="2"/>
  <c r="R65" i="2"/>
  <c r="I72" i="2"/>
  <c r="R72" i="2"/>
  <c r="K80" i="2"/>
  <c r="S80" i="2"/>
  <c r="H83" i="2"/>
  <c r="Q83" i="2"/>
  <c r="L59" i="2" l="1"/>
  <c r="T59" i="2"/>
  <c r="Q13" i="2"/>
  <c r="U51" i="2"/>
  <c r="AB51" i="2" s="1"/>
  <c r="AG171" i="5"/>
  <c r="AH171" i="5" s="1"/>
  <c r="AL171" i="5"/>
  <c r="AG169" i="5"/>
  <c r="AH169" i="5" s="1"/>
  <c r="F19" i="2"/>
  <c r="V19" i="2"/>
  <c r="X19" i="2" s="1"/>
  <c r="F49" i="2"/>
  <c r="V49" i="2"/>
  <c r="X49" i="2" s="1"/>
  <c r="U80" i="2"/>
  <c r="AB80" i="2" s="1"/>
  <c r="U60" i="2"/>
  <c r="AB60" i="2" s="1"/>
  <c r="J21" i="2"/>
  <c r="J51" i="2"/>
  <c r="J72" i="2"/>
  <c r="J88" i="2"/>
  <c r="J60" i="2"/>
  <c r="J39" i="2"/>
  <c r="H13" i="2"/>
  <c r="J14" i="2"/>
  <c r="J31" i="2"/>
  <c r="J83" i="2"/>
  <c r="F83" i="2" s="1"/>
  <c r="J65" i="2"/>
  <c r="U26" i="2"/>
  <c r="AB26" i="2" s="1"/>
  <c r="U83" i="2"/>
  <c r="AB83" i="2" s="1"/>
  <c r="U72" i="2"/>
  <c r="AB72" i="2" s="1"/>
  <c r="U39" i="2"/>
  <c r="AB39" i="2" s="1"/>
  <c r="U14" i="2"/>
  <c r="AB14" i="2" s="1"/>
  <c r="J80" i="2"/>
  <c r="J26" i="2"/>
  <c r="U31" i="2"/>
  <c r="AB31" i="2" s="1"/>
  <c r="U21" i="2"/>
  <c r="AB21" i="2" s="1"/>
  <c r="U65" i="2"/>
  <c r="AB65" i="2" s="1"/>
  <c r="U88" i="2"/>
  <c r="AB88" i="2" s="1"/>
  <c r="K13" i="2"/>
  <c r="T13" i="2"/>
  <c r="S13" i="2"/>
  <c r="R25" i="2"/>
  <c r="Q71" i="2"/>
  <c r="Q70" i="2" s="1"/>
  <c r="R71" i="2"/>
  <c r="R70" i="2" s="1"/>
  <c r="I25" i="2"/>
  <c r="I13" i="2"/>
  <c r="I71" i="2"/>
  <c r="I70" i="2" s="1"/>
  <c r="E13" i="2"/>
  <c r="I59" i="2"/>
  <c r="S59" i="2"/>
  <c r="R13" i="2"/>
  <c r="H71" i="2"/>
  <c r="L13" i="2"/>
  <c r="S71" i="2"/>
  <c r="S70" i="2" s="1"/>
  <c r="R59" i="2"/>
  <c r="K59" i="2"/>
  <c r="E59" i="2"/>
  <c r="K71" i="2"/>
  <c r="D25" i="2"/>
  <c r="D13" i="2"/>
  <c r="H59" i="2"/>
  <c r="H25" i="2"/>
  <c r="D71" i="2"/>
  <c r="D70" i="2" s="1"/>
  <c r="Q59" i="2"/>
  <c r="Q25" i="2"/>
  <c r="T71" i="2"/>
  <c r="T70" i="2" s="1"/>
  <c r="K25" i="2"/>
  <c r="U25" i="2" s="1"/>
  <c r="E71" i="2"/>
  <c r="E70" i="2" s="1"/>
  <c r="L71" i="2"/>
  <c r="L70" i="2" s="1"/>
  <c r="L25" i="2"/>
  <c r="S25" i="2"/>
  <c r="E25" i="2"/>
  <c r="K12" i="2" l="1"/>
  <c r="F80" i="2"/>
  <c r="V80" i="2"/>
  <c r="X80" i="2" s="1"/>
  <c r="F72" i="2"/>
  <c r="V72" i="2"/>
  <c r="X72" i="2" s="1"/>
  <c r="V83" i="2"/>
  <c r="X83" i="2" s="1"/>
  <c r="F26" i="2"/>
  <c r="V26" i="2"/>
  <c r="X26" i="2" s="1"/>
  <c r="F65" i="2"/>
  <c r="V65" i="2"/>
  <c r="X65" i="2" s="1"/>
  <c r="F14" i="2"/>
  <c r="V14" i="2"/>
  <c r="X14" i="2" s="1"/>
  <c r="F88" i="2"/>
  <c r="V88" i="2"/>
  <c r="X88" i="2" s="1"/>
  <c r="F31" i="2"/>
  <c r="V31" i="2"/>
  <c r="X31" i="2" s="1"/>
  <c r="F60" i="2"/>
  <c r="V60" i="2"/>
  <c r="X60" i="2" s="1"/>
  <c r="F21" i="2"/>
  <c r="V21" i="2"/>
  <c r="X21" i="2" s="1"/>
  <c r="F39" i="2"/>
  <c r="V39" i="2"/>
  <c r="X39" i="2" s="1"/>
  <c r="F51" i="2"/>
  <c r="V51" i="2"/>
  <c r="X51" i="2" s="1"/>
  <c r="H70" i="2"/>
  <c r="J70" i="2" s="1"/>
  <c r="J71" i="2"/>
  <c r="F71" i="2" s="1"/>
  <c r="J13" i="2"/>
  <c r="F13" i="2" s="1"/>
  <c r="J59" i="2"/>
  <c r="K70" i="2"/>
  <c r="U70" i="2" s="1"/>
  <c r="AB70" i="2" s="1"/>
  <c r="U71" i="2"/>
  <c r="AB71" i="2" s="1"/>
  <c r="U59" i="2"/>
  <c r="AB59" i="2" s="1"/>
  <c r="J25" i="2"/>
  <c r="V25" i="2" s="1"/>
  <c r="U13" i="2"/>
  <c r="AB13" i="2" s="1"/>
  <c r="AB25" i="2"/>
  <c r="L12" i="2"/>
  <c r="L11" i="2" s="1"/>
  <c r="L10" i="2" s="1"/>
  <c r="T12" i="2"/>
  <c r="T11" i="2" s="1"/>
  <c r="T10" i="2" s="1"/>
  <c r="R12" i="2"/>
  <c r="R11" i="2" s="1"/>
  <c r="R10" i="2" s="1"/>
  <c r="I12" i="2"/>
  <c r="I11" i="2" s="1"/>
  <c r="S12" i="2"/>
  <c r="S11" i="2" s="1"/>
  <c r="S10" i="2" s="1"/>
  <c r="H12" i="2"/>
  <c r="E12" i="2"/>
  <c r="E11" i="2" s="1"/>
  <c r="E10" i="2" s="1"/>
  <c r="D12" i="2"/>
  <c r="D11" i="2" s="1"/>
  <c r="D10" i="2" s="1"/>
  <c r="Q12" i="2"/>
  <c r="Q11" i="2" s="1"/>
  <c r="Q10" i="2" s="1"/>
  <c r="V70" i="2" l="1"/>
  <c r="X70" i="2" s="1"/>
  <c r="AE175" i="5"/>
  <c r="AE176" i="5" s="1"/>
  <c r="T8" i="2"/>
  <c r="AC175" i="5"/>
  <c r="AC176" i="5" s="1"/>
  <c r="AC178" i="5" s="1"/>
  <c r="R8" i="2"/>
  <c r="Q8" i="2"/>
  <c r="AB8" i="2" s="1"/>
  <c r="AB175" i="5"/>
  <c r="AB176" i="5" s="1"/>
  <c r="AB178" i="5" s="1"/>
  <c r="T175" i="5"/>
  <c r="T176" i="5" s="1"/>
  <c r="I8" i="2"/>
  <c r="AD175" i="5"/>
  <c r="AD176" i="5" s="1"/>
  <c r="AD178" i="5" s="1"/>
  <c r="S8" i="2"/>
  <c r="W175" i="5"/>
  <c r="W176" i="5" s="1"/>
  <c r="W178" i="5" s="1"/>
  <c r="L8" i="2"/>
  <c r="F25" i="2"/>
  <c r="X25" i="2"/>
  <c r="F59" i="2"/>
  <c r="V59" i="2"/>
  <c r="X59" i="2" s="1"/>
  <c r="V13" i="2"/>
  <c r="X13" i="2" s="1"/>
  <c r="V71" i="2"/>
  <c r="X71" i="2" s="1"/>
  <c r="K11" i="2"/>
  <c r="U12" i="2"/>
  <c r="AB12" i="2" s="1"/>
  <c r="H11" i="2"/>
  <c r="J12" i="2"/>
  <c r="F70" i="2"/>
  <c r="AE178" i="5" l="1"/>
  <c r="AF176" i="5"/>
  <c r="AG176" i="5" s="1"/>
  <c r="T178" i="5"/>
  <c r="H10" i="2"/>
  <c r="U11" i="2"/>
  <c r="U10" i="2" s="1"/>
  <c r="K10" i="2"/>
  <c r="F12" i="2"/>
  <c r="V12" i="2"/>
  <c r="X12" i="2" s="1"/>
  <c r="J11" i="2"/>
  <c r="V10" i="2" l="1"/>
  <c r="S175" i="5"/>
  <c r="S176" i="5" s="1"/>
  <c r="U176" i="5" s="1"/>
  <c r="AB10" i="2"/>
  <c r="AB11" i="2"/>
  <c r="H8" i="2"/>
  <c r="J8" i="2" s="1"/>
  <c r="V175" i="5"/>
  <c r="AF175" i="5" s="1"/>
  <c r="K8" i="2"/>
  <c r="U8" i="2" s="1"/>
  <c r="V11" i="2"/>
  <c r="F11" i="2"/>
  <c r="F10" i="2" s="1"/>
  <c r="U175" i="5" l="1"/>
  <c r="AL176" i="5"/>
  <c r="V176" i="5"/>
  <c r="V8" i="2"/>
  <c r="X8" i="2" s="1"/>
  <c r="F8" i="2"/>
  <c r="X11" i="2"/>
  <c r="X10" i="2" s="1"/>
  <c r="S178" i="5" l="1"/>
  <c r="U178" i="5" s="1"/>
  <c r="AL175" i="5"/>
  <c r="V178" i="5"/>
  <c r="AG178" i="5" l="1"/>
  <c r="AL178" i="5"/>
</calcChain>
</file>

<file path=xl/comments1.xml><?xml version="1.0" encoding="utf-8"?>
<comments xmlns="http://schemas.openxmlformats.org/spreadsheetml/2006/main">
  <authors>
    <author>Autor</author>
  </authors>
  <commentList>
    <comment ref="AI11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povećala na obrazovnoj</t>
        </r>
      </text>
    </comment>
    <comment ref="AJ113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povećala za 15000 obrazovna i kino</t>
        </r>
      </text>
    </comment>
  </commentList>
</comments>
</file>

<file path=xl/sharedStrings.xml><?xml version="1.0" encoding="utf-8"?>
<sst xmlns="http://schemas.openxmlformats.org/spreadsheetml/2006/main" count="2817" uniqueCount="617">
  <si>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</si>
  <si>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</si>
  <si>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</si>
  <si>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</si>
  <si>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</si>
  <si>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</si>
  <si>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</si>
  <si>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</si>
  <si>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</si>
  <si>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</si>
  <si>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</si>
  <si>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</si>
  <si>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</si>
  <si>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</si>
  <si>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</si>
  <si>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</si>
  <si>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</si>
  <si>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</si>
  <si>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</si>
  <si>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</si>
  <si>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</si>
  <si>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</si>
  <si>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</si>
  <si>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</si>
  <si>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</si>
  <si>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</si>
  <si>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</si>
  <si>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</si>
  <si>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</si>
  <si>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</si>
  <si>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</si>
  <si>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</si>
  <si>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</si>
  <si>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</si>
  <si>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</si>
  <si>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</si>
  <si>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</si>
  <si>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</si>
  <si>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</si>
  <si>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</si>
  <si>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</si>
  <si>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</si>
  <si>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</si>
  <si>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</si>
  <si>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</si>
  <si>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</si>
  <si>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</si>
  <si>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</si>
  <si>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</si>
  <si>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</si>
  <si>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</si>
  <si>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</si>
  <si>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</si>
  <si>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</si>
  <si>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</si>
  <si>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</si>
  <si>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</si>
  <si>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</si>
  <si>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</si>
  <si>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</si>
  <si>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</si>
  <si>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</si>
  <si>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</si>
  <si>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</si>
  <si>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</si>
  <si>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</si>
  <si>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</si>
  <si>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</si>
  <si>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</si>
  <si>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</si>
  <si>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</si>
  <si>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</si>
  <si>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</si>
  <si>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</si>
  <si>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</si>
  <si>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</si>
  <si>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</si>
  <si>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</si>
  <si>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</si>
  <si>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</si>
  <si>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</si>
  <si>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</si>
  <si>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</si>
  <si>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</si>
  <si>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</si>
  <si>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</si>
  <si>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</si>
  <si>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</si>
  <si>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</si>
  <si>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</si>
  <si>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</si>
  <si>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</si>
  <si>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</si>
  <si>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</si>
  <si>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</si>
  <si>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</si>
  <si>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</si>
  <si>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</si>
  <si>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</si>
  <si>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</si>
  <si>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</si>
  <si>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</si>
  <si>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</si>
  <si>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</si>
  <si>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</si>
  <si>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</si>
  <si>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</si>
  <si>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</si>
  <si>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</si>
  <si>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</si>
  <si>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</si>
  <si>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</si>
  <si>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</si>
  <si>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</si>
  <si>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</si>
  <si>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</si>
  <si>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</si>
  <si>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</si>
  <si>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</si>
  <si>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</si>
  <si>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</si>
  <si>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</si>
  <si>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</si>
  <si>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</si>
  <si>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</si>
  <si>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</si>
  <si>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</si>
  <si>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</si>
  <si>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</si>
  <si>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</si>
  <si>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</si>
  <si>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</si>
  <si>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</si>
  <si>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</si>
  <si>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</si>
  <si>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</si>
  <si>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</si>
  <si>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</si>
  <si>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</si>
  <si>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</si>
  <si>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</si>
  <si>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</si>
  <si>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</si>
  <si>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</si>
  <si>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</si>
  <si>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</si>
  <si>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</si>
  <si>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</si>
  <si>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</si>
  <si>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</si>
  <si>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</si>
  <si>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</si>
  <si>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</si>
  <si>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</si>
  <si>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</si>
  <si>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</si>
  <si>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</si>
  <si>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</si>
  <si>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</si>
  <si>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</si>
  <si>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</si>
  <si>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</si>
  <si>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</si>
  <si>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</si>
  <si>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</si>
  <si>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</si>
  <si>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</si>
  <si>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</si>
  <si>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</si>
  <si>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</si>
  <si>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</si>
  <si>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</si>
  <si>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</si>
  <si>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</si>
  <si>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</si>
  <si>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</si>
  <si>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</si>
  <si>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</si>
  <si>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</si>
  <si>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</si>
  <si>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</si>
  <si>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</si>
  <si>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</si>
  <si>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</si>
  <si>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</si>
  <si>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</si>
  <si>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</si>
  <si>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</si>
  <si>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</si>
  <si>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</si>
  <si>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</si>
  <si>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</si>
  <si>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</si>
  <si>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</si>
  <si>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</si>
  <si>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</si>
  <si>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</si>
  <si>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</si>
  <si>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</si>
  <si>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</si>
  <si>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</si>
  <si>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</si>
  <si>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</si>
  <si>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</si>
  <si>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</si>
  <si>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</si>
  <si>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</si>
  <si>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</si>
  <si>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</si>
  <si>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</si>
  <si>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</si>
  <si>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</si>
  <si>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</si>
  <si>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</si>
  <si>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</si>
  <si>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</si>
  <si>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</si>
  <si>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</si>
  <si>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</si>
  <si>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</si>
  <si>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</si>
  <si>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</si>
  <si>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</si>
  <si>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</si>
  <si>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</si>
  <si>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</si>
  <si>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</si>
  <si>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</si>
  <si>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</si>
  <si>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</si>
  <si>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</si>
  <si>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</si>
  <si>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</si>
  <si>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</si>
  <si>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</si>
  <si>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</si>
  <si>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</si>
  <si>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</si>
  <si>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</si>
  <si>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</si>
  <si>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</si>
  <si>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</si>
  <si>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</si>
  <si>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</si>
  <si>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</si>
  <si>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</si>
  <si>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</si>
  <si>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</si>
  <si>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</si>
  <si>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</si>
  <si>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</si>
  <si>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</si>
  <si>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</si>
  <si>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</si>
  <si>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</si>
  <si>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</si>
  <si>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</si>
  <si>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</si>
  <si>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</si>
  <si>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</si>
  <si>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</si>
  <si>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</si>
  <si>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</si>
  <si>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</si>
  <si>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</si>
  <si>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</si>
  <si>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</si>
  <si>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</si>
  <si>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</si>
  <si>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</si>
  <si>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</si>
  <si>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</si>
  <si>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</si>
  <si>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</si>
  <si>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</si>
  <si>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</si>
  <si>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</si>
  <si>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</si>
  <si>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</si>
  <si>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</si>
  <si>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</si>
  <si>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</si>
  <si>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</si>
  <si>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</si>
  <si>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</si>
  <si>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</si>
  <si>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</si>
  <si>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</si>
  <si>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</si>
  <si>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</si>
  <si>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</si>
  <si>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</si>
  <si>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</si>
  <si>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</si>
  <si>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</si>
  <si>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</si>
  <si>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</si>
  <si>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</si>
  <si>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</si>
  <si>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</si>
  <si>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</si>
  <si>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</si>
  <si>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</si>
  <si>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</si>
  <si>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</si>
  <si>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</si>
  <si>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</si>
  <si>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</si>
  <si>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</si>
  <si>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</si>
  <si>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</si>
  <si>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</si>
  <si>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</si>
  <si>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</si>
  <si>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</si>
  <si>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</si>
  <si>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</si>
  <si>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</si>
  <si>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</si>
  <si>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</si>
  <si>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</si>
  <si>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</si>
  <si>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</si>
  <si>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</si>
  <si>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</si>
  <si>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</si>
  <si>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</si>
  <si>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</si>
  <si>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</si>
  <si>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</si>
  <si>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</si>
  <si>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</si>
  <si>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</si>
  <si>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</si>
  <si>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</si>
  <si>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</si>
  <si>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</si>
  <si>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</si>
  <si>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</si>
  <si>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</si>
  <si>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</si>
  <si>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</si>
  <si>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</si>
  <si>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</si>
  <si>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</si>
  <si>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</si>
  <si>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</si>
  <si>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</si>
  <si>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</si>
  <si>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</si>
  <si>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</si>
  <si>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</si>
  <si>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</si>
  <si>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</si>
  <si>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</si>
  <si>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</si>
  <si>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</si>
  <si>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</si>
  <si>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</si>
  <si>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</si>
  <si>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</si>
  <si>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</si>
  <si>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</si>
  <si>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</si>
  <si>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</si>
  <si>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</si>
  <si>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</si>
  <si>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</si>
  <si>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</si>
  <si>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</si>
  <si>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</si>
  <si>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</si>
  <si>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</si>
  <si>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</si>
  <si>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</si>
  <si>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</si>
  <si>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</si>
  <si>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</si>
  <si>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</si>
  <si>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</si>
  <si>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</si>
  <si>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</si>
  <si>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</si>
  <si>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</si>
  <si>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</si>
  <si>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</si>
  <si>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</si>
  <si>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</si>
  <si>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</si>
  <si>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</si>
  <si>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</si>
  <si>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</si>
  <si>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</si>
  <si>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</si>
  <si>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</si>
  <si>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</si>
  <si>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</si>
  <si>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</si>
  <si>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</si>
  <si>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</si>
  <si>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</si>
  <si>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</si>
  <si>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</si>
  <si>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</si>
  <si>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</si>
  <si>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</si>
  <si>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</si>
  <si>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</si>
  <si>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</si>
  <si>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</si>
  <si>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</si>
  <si>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</si>
  <si>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</si>
  <si>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</si>
  <si>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</si>
  <si>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</si>
  <si>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</si>
  <si>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</si>
  <si>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</si>
  <si>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</si>
  <si>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</si>
  <si>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</si>
  <si>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</si>
  <si>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</si>
  <si>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</si>
  <si>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</si>
  <si>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</si>
  <si>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</si>
  <si>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</si>
  <si>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</si>
  <si>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</si>
  <si>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</si>
  <si>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</si>
  <si>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</si>
  <si>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</si>
  <si>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</si>
  <si>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</si>
  <si>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</si>
  <si>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</si>
  <si>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</si>
  <si>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</si>
  <si>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</si>
  <si>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</si>
  <si>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</si>
  <si>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</si>
  <si>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</si>
  <si>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</si>
  <si>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</si>
  <si>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</si>
  <si>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</si>
  <si>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</si>
  <si>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</si>
  <si>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</si>
  <si>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</si>
  <si>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</si>
  <si>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</si>
  <si>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</si>
  <si>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</si>
  <si>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</si>
  <si>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</si>
  <si>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</si>
  <si>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</si>
  <si>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</si>
  <si>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</si>
  <si>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</si>
  <si>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</si>
  <si>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</si>
  <si>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</si>
  <si>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</si>
  <si>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</si>
  <si>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</si>
  <si>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</si>
  <si>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</si>
  <si>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</si>
  <si>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</si>
  <si>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</si>
  <si>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</si>
  <si>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</si>
  <si>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</si>
  <si>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</si>
  <si>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</si>
  <si>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</si>
  <si>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</si>
  <si>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</si>
  <si>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</si>
  <si>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</si>
  <si>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</si>
  <si>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</si>
  <si>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</si>
  <si>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</si>
  <si>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</si>
  <si>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</si>
  <si>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</si>
  <si>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</si>
  <si>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</si>
  <si>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</si>
  <si>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</si>
  <si>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</si>
  <si>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</si>
  <si>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</si>
  <si>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</si>
  <si>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</si>
  <si>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</si>
  <si>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</si>
  <si>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</si>
  <si>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</si>
  <si>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</si>
  <si>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</si>
  <si>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</si>
  <si>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</si>
  <si>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</si>
  <si>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</si>
  <si>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</si>
  <si>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</si>
  <si>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</si>
  <si>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</si>
  <si>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</si>
  <si>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</si>
  <si>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</si>
  <si>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</si>
  <si>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</si>
  <si>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</si>
  <si>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</si>
  <si>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</si>
  <si>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</si>
  <si>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</si>
  <si>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</si>
  <si>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</si>
  <si>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</si>
  <si>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</si>
  <si>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</si>
  <si>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</si>
  <si>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</si>
  <si>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</si>
  <si>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</si>
  <si>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</si>
  <si>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</si>
  <si>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</si>
  <si>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</si>
  <si>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</si>
  <si>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</si>
  <si>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</si>
  <si>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</si>
  <si>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</si>
  <si>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</si>
  <si>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</si>
  <si>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</si>
  <si>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</si>
  <si>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</si>
  <si>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</si>
  <si>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</si>
  <si>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</si>
  <si>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</si>
  <si>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</si>
  <si>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</si>
  <si>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</si>
  <si>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</si>
  <si>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</si>
  <si>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</si>
  <si>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</si>
  <si>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</si>
  <si>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</si>
  <si>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</si>
  <si>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</si>
  <si>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</si>
  <si>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</si>
  <si>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</si>
  <si>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</si>
  <si>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</si>
  <si>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</si>
  <si>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</si>
  <si>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</si>
  <si>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</si>
  <si>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</si>
  <si>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</si>
  <si>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korisnik</t>
  </si>
  <si>
    <t>razlika  ( OPREMA )</t>
  </si>
  <si>
    <t>sufinanciranje - KAZAL PREDSTAVE</t>
  </si>
  <si>
    <r>
      <t xml:space="preserve">Aktivnost: A----- </t>
    </r>
    <r>
      <rPr>
        <b/>
        <sz val="10.5"/>
        <color rgb="FFFF0000"/>
        <rFont val="Arial Narrow"/>
        <family val="2"/>
        <charset val="238"/>
      </rPr>
      <t xml:space="preserve">NAJAMNINE   - preneseno u REDOVNU DJEL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</si>
  <si>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Grad _samo 111 i vlastitI</t>
  </si>
  <si>
    <t>29=10+22</t>
  </si>
  <si>
    <t>samo 111 + uk.vlast</t>
  </si>
  <si>
    <t>19 = 1 + 13</t>
  </si>
  <si>
    <t>PUČKO OTVORENO UČILIŠTE GRADA ROVINJA-ROVIGNO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</si>
  <si>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</si>
  <si>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</si>
  <si>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</si>
  <si>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ŠOLJAN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</si>
  <si>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OPREMANJE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</si>
  <si>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 103705  </t>
    </r>
    <r>
      <rPr>
        <b/>
        <sz val="10.5"/>
        <color rgb="FFFF0000"/>
        <rFont val="Arial Narrow"/>
        <family val="2"/>
        <charset val="238"/>
      </rPr>
      <t xml:space="preserve">KINOPRIKAZ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</si>
  <si>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 103706  </t>
    </r>
    <r>
      <rPr>
        <b/>
        <sz val="10.5"/>
        <color rgb="FFFF0000"/>
        <rFont val="Arial Narrow"/>
        <family val="2"/>
        <charset val="238"/>
      </rPr>
      <t xml:space="preserve">OBRAZ DJ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</si>
  <si>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A103705 KINOPRIKAZIVAČKA DJELATNOST</t>
  </si>
  <si>
    <t>Aktivnost: A 103706 OBRAZOVNA DJELATNOST</t>
  </si>
  <si>
    <t>521 - HZZ za posebne ( i / ili ugovorene ) namjene</t>
  </si>
  <si>
    <t>Osttali nespomenuti rashodi poslovanja</t>
  </si>
  <si>
    <t>324</t>
  </si>
  <si>
    <t>Ostali nepomenuti troškovi</t>
  </si>
  <si>
    <t>521 -HZZ za posebne ( i / ili ugovorene ) namjene</t>
  </si>
  <si>
    <t>Kapitalne pomoći pror.kor. Iz pror. Koji im nije nadležan</t>
  </si>
  <si>
    <t>Pomoći od ost.Subjekata unutar općeg proračuna</t>
  </si>
  <si>
    <t>Aktivnost:A 102502 dio Obilježavanje dječjeg tjedna</t>
  </si>
  <si>
    <t>Aktivnost:A 102702  dio Posebne gradske aktivnosti</t>
  </si>
  <si>
    <t>Ulaganja na tuđoj imovini</t>
  </si>
  <si>
    <r>
      <t xml:space="preserve">Aktivnost: dio A102701 </t>
    </r>
    <r>
      <rPr>
        <b/>
        <sz val="10.5"/>
        <color rgb="FF00B050"/>
        <rFont val="Arial Narrow"/>
        <family val="2"/>
        <charset val="238"/>
      </rPr>
      <t xml:space="preserve">GR MANIF 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</si>
  <si>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Aktivnost: A 102703 Obilježavanje dana Grada</t>
  </si>
  <si>
    <t>PROJEKCIJA 2023</t>
  </si>
  <si>
    <t>Intelektualne usluge i osoben usluge</t>
  </si>
  <si>
    <t>Intelektualne usluge i osobne usluge</t>
  </si>
  <si>
    <t>Sitan inventar</t>
  </si>
  <si>
    <t>PROJEKCIJA 2024</t>
  </si>
  <si>
    <t>551 - Pomoć iz inozemstva</t>
  </si>
  <si>
    <t>531 - Proračuni - drugi nivoi za posebne ( i / ili ugovorene ) namjene</t>
  </si>
  <si>
    <t>tekiće pomoći od međunarodnih organizacija</t>
  </si>
  <si>
    <t>Pomoći od međunarodnih organizacija te institucija i tijela EU</t>
  </si>
  <si>
    <t>II.Izmjena financijskog plana za 2022. godinu.</t>
  </si>
  <si>
    <t>II.Izmjene financijskog plana za 2022. godinu.</t>
  </si>
  <si>
    <t>Aktivnost:A 102501 dio Odgojno - obrazovna 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</si>
</sst>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00B050"/>
      <name val="Arial Narrow"/>
      <family val="2"/>
      <charset val="238"/>
    </font>
    <font>
      <sz val="10.5"/>
      <color rgb="FFFF0000"/>
      <name val="Arial Narrow"/>
      <family val="2"/>
      <charset val="238"/>
    </font>
    <font>
      <sz val="10.5"/>
      <color theme="3" tint="0.39997558519241921"/>
      <name val="Arial Narrow"/>
      <family val="2"/>
      <charset val="238"/>
    </font>
    <font>
      <sz val="10.5"/>
      <color rgb="FF0070C0"/>
      <name val="Arial Narrow"/>
      <family val="2"/>
      <charset val="238"/>
    </font>
    <font>
      <b/>
      <sz val="10.5"/>
      <name val="Arial Narrow"/>
      <family val="2"/>
      <charset val="238"/>
    </font>
    <font>
      <sz val="10.5"/>
      <color rgb="FF00B0F0"/>
      <name val="Arial Narrow"/>
      <family val="2"/>
      <charset val="238"/>
    </font>
    <font>
      <sz val="10.5"/>
      <color theme="3" tint="0.59999389629810485"/>
      <name val="Arial Narrow"/>
      <family val="2"/>
      <charset val="238"/>
    </font>
    <font>
      <sz val="10.5"/>
      <color theme="3"/>
      <name val="Arial Narrow"/>
      <family val="2"/>
      <charset val="238"/>
    </font>
    <font>
      <b/>
      <sz val="10.5"/>
      <color rgb="FF00B0F0"/>
      <name val="Arial Narrow"/>
      <family val="2"/>
      <charset val="238"/>
    </font>
    <font>
      <b/>
      <sz val="10.5"/>
      <color theme="3"/>
      <name val="Arial Narrow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3" fontId="66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3" fontId="71" fillId="0" borderId="0" xfId="0" applyNumberFormat="1" applyFont="1" applyFill="1" applyAlignment="1">
      <alignment vertical="center"/>
    </xf>
    <xf numFmtId="0" fontId="70" fillId="0" borderId="0" xfId="2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73" fillId="0" borderId="0" xfId="0" applyNumberFormat="1" applyFont="1" applyFill="1" applyAlignment="1">
      <alignment vertical="center"/>
    </xf>
    <xf numFmtId="3" fontId="74" fillId="0" borderId="0" xfId="0" applyNumberFormat="1" applyFont="1" applyFill="1" applyAlignment="1">
      <alignment vertical="center"/>
    </xf>
    <xf numFmtId="3" fontId="66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0" fontId="48" fillId="0" borderId="0" xfId="1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vertical="center"/>
    </xf>
    <xf numFmtId="0" fontId="48" fillId="0" borderId="0" xfId="2" applyFont="1" applyFill="1" applyBorder="1" applyAlignment="1">
      <alignment horizontal="left" vertical="center" wrapText="1"/>
    </xf>
    <xf numFmtId="0" fontId="48" fillId="0" borderId="0" xfId="3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horizontal="centerContinuous" vertical="center"/>
    </xf>
    <xf numFmtId="0" fontId="11" fillId="4" borderId="0" xfId="0" applyFont="1" applyFill="1" applyBorder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3" fontId="47" fillId="4" borderId="0" xfId="0" applyNumberFormat="1" applyFont="1" applyFill="1" applyBorder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46" fillId="5" borderId="4" xfId="0" applyNumberFormat="1" applyFont="1" applyFill="1" applyBorder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Alignment="1">
      <alignment vertical="center"/>
    </xf>
    <xf numFmtId="3" fontId="50" fillId="4" borderId="4" xfId="0" applyNumberFormat="1" applyFont="1" applyFill="1" applyBorder="1" applyAlignment="1">
      <alignment horizontal="right" vertical="center"/>
    </xf>
    <xf numFmtId="3" fontId="51" fillId="4" borderId="4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vertical="center"/>
    </xf>
    <xf numFmtId="3" fontId="19" fillId="4" borderId="0" xfId="0" applyNumberFormat="1" applyFont="1" applyFill="1" applyAlignment="1">
      <alignment horizontal="center" vertical="center" textRotation="90" wrapText="1"/>
    </xf>
    <xf numFmtId="3" fontId="5" fillId="4" borderId="0" xfId="0" applyNumberFormat="1" applyFont="1" applyFill="1" applyAlignment="1">
      <alignment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ColWidth="9.140625"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71"/>
  <sheetViews>
    <sheetView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10" sqref="H10:I10"/>
    </sheetView>
  </sheetViews>
  <sheetFormatPr defaultColWidth="9.140625" defaultRowHeight="13.5" x14ac:dyDescent="0.25"/>
  <cols>
    <col min="1" max="1" width="1.42578125" style="2" customWidth="1"/>
    <col min="2" max="2" width="6.85546875" style="2" customWidth="1"/>
    <col min="3" max="3" width="43" style="2" customWidth="1"/>
    <col min="4" max="6" width="9.140625" style="3" hidden="1" customWidth="1"/>
    <col min="7" max="7" width="0.140625" style="3" customWidth="1"/>
    <col min="8" max="8" width="9.140625" style="3"/>
    <col min="9" max="9" width="8.140625" style="3" customWidth="1"/>
    <col min="10" max="10" width="9.140625" style="3"/>
    <col min="11" max="11" width="8" style="3" customWidth="1"/>
    <col min="12" max="12" width="8.5703125" style="3" hidden="1" customWidth="1"/>
    <col min="13" max="13" width="8.5703125" style="3" customWidth="1"/>
    <col min="14" max="15" width="0" style="3" hidden="1" customWidth="1"/>
    <col min="16" max="16" width="9.140625" style="3"/>
    <col min="17" max="17" width="7.5703125" style="3" customWidth="1"/>
    <col min="18" max="19" width="0" style="3" hidden="1" customWidth="1"/>
    <col min="20" max="20" width="8.42578125" style="3" customWidth="1"/>
    <col min="21" max="21" width="7.85546875" style="3" customWidth="1"/>
    <col min="22" max="22" width="9.140625" style="3"/>
    <col min="23" max="24" width="9.140625" style="3" hidden="1" customWidth="1"/>
    <col min="25" max="26" width="9.140625" style="3"/>
    <col min="27" max="27" width="1.5703125" style="2" customWidth="1"/>
    <col min="28" max="28" width="9.140625" style="295"/>
    <col min="29" max="16384" width="9.140625" style="2"/>
  </cols>
  <sheetData>
    <row r="1" spans="1:31" ht="10.5" customHeight="1" x14ac:dyDescent="0.25"/>
    <row r="2" spans="1:31" x14ac:dyDescent="0.25">
      <c r="B2" s="9"/>
      <c r="C2" s="196" t="str">
        <f>PRIHODI!K2</f>
        <v>PUČKO OTVORENO UČILIŠTE GRADA ROVINJA-ROVIGNO</v>
      </c>
      <c r="H2" s="279" t="s">
        <v>615</v>
      </c>
      <c r="I2" s="280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280"/>
      <c r="X2" s="280"/>
      <c r="Y2" s="280"/>
      <c r="Z2" s="280"/>
      <c r="AB2" s="298"/>
    </row>
    <row r="3" spans="1:31" x14ac:dyDescent="0.25">
      <c r="C3" s="213" t="s">
        <v>117</v>
      </c>
      <c r="H3" s="281" t="s">
        <v>568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B3" s="298"/>
    </row>
    <row r="4" spans="1:31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  <c r="W4" s="8"/>
      <c r="Y4" s="296" t="s">
        <v>581</v>
      </c>
      <c r="Z4" s="296"/>
      <c r="AB4" s="299"/>
    </row>
    <row r="5" spans="1:31" s="214" customFormat="1" ht="171" x14ac:dyDescent="0.25">
      <c r="D5" s="215" t="s">
        <v>551</v>
      </c>
      <c r="E5" s="215" t="s">
        <v>120</v>
      </c>
      <c r="F5" s="215" t="s">
        <v>121</v>
      </c>
      <c r="G5" s="215"/>
      <c r="H5" s="215" t="s">
        <v>564</v>
      </c>
      <c r="I5" s="215" t="s">
        <v>565</v>
      </c>
      <c r="J5" s="215" t="s">
        <v>566</v>
      </c>
      <c r="K5" s="215" t="s">
        <v>560</v>
      </c>
      <c r="L5" s="215" t="s">
        <v>593</v>
      </c>
      <c r="M5" s="215" t="s">
        <v>571</v>
      </c>
      <c r="N5" s="215" t="s">
        <v>559</v>
      </c>
      <c r="O5" s="215" t="s">
        <v>572</v>
      </c>
      <c r="P5" s="340" t="s">
        <v>610</v>
      </c>
      <c r="Q5" s="215" t="s">
        <v>558</v>
      </c>
      <c r="R5" s="215" t="s">
        <v>557</v>
      </c>
      <c r="S5" s="215" t="s">
        <v>556</v>
      </c>
      <c r="T5" s="215" t="s">
        <v>555</v>
      </c>
      <c r="U5" s="215" t="s">
        <v>561</v>
      </c>
      <c r="V5" s="215" t="s">
        <v>562</v>
      </c>
      <c r="W5" s="215" t="s">
        <v>563</v>
      </c>
      <c r="X5" s="215" t="s">
        <v>552</v>
      </c>
      <c r="Y5" s="219" t="s">
        <v>605</v>
      </c>
      <c r="Z5" s="219" t="s">
        <v>609</v>
      </c>
      <c r="AB5" s="297" t="s">
        <v>579</v>
      </c>
    </row>
    <row r="6" spans="1:31" s="216" customFormat="1" ht="12.75" x14ac:dyDescent="0.25">
      <c r="D6" s="217" t="s">
        <v>106</v>
      </c>
      <c r="E6" s="218" t="s">
        <v>553</v>
      </c>
      <c r="F6" s="217" t="s">
        <v>554</v>
      </c>
      <c r="G6" s="217"/>
      <c r="H6" s="217" t="s">
        <v>107</v>
      </c>
      <c r="I6" s="217" t="s">
        <v>108</v>
      </c>
      <c r="J6" s="217" t="s">
        <v>109</v>
      </c>
      <c r="K6" s="217" t="s">
        <v>110</v>
      </c>
      <c r="L6" s="217" t="s">
        <v>111</v>
      </c>
      <c r="M6" s="217" t="s">
        <v>112</v>
      </c>
      <c r="N6" s="217" t="s">
        <v>113</v>
      </c>
      <c r="O6" s="217" t="s">
        <v>114</v>
      </c>
      <c r="P6" s="217"/>
      <c r="Q6" s="217" t="s">
        <v>115</v>
      </c>
      <c r="R6" s="217" t="s">
        <v>116</v>
      </c>
      <c r="S6" s="217" t="s">
        <v>149</v>
      </c>
      <c r="T6" s="217" t="s">
        <v>150</v>
      </c>
      <c r="U6" s="217" t="s">
        <v>151</v>
      </c>
      <c r="V6" s="217" t="s">
        <v>152</v>
      </c>
      <c r="W6" s="217" t="s">
        <v>153</v>
      </c>
      <c r="X6" s="217" t="s">
        <v>154</v>
      </c>
      <c r="Y6" s="217" t="s">
        <v>155</v>
      </c>
      <c r="Z6" s="217" t="s">
        <v>156</v>
      </c>
      <c r="AB6" s="300" t="s">
        <v>582</v>
      </c>
    </row>
    <row r="7" spans="1:31" s="211" customFormat="1" x14ac:dyDescent="0.25">
      <c r="D7" s="212"/>
      <c r="E7" s="212"/>
      <c r="F7" s="201">
        <f t="shared" ref="F7:F71" si="0">SUM(H7:T7)</f>
        <v>0</v>
      </c>
      <c r="G7" s="212"/>
      <c r="H7" s="212"/>
      <c r="I7" s="212"/>
      <c r="J7" s="201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01"/>
      <c r="V7" s="201"/>
      <c r="W7" s="212"/>
      <c r="X7" s="201"/>
      <c r="Y7" s="212"/>
      <c r="Z7" s="212"/>
      <c r="AB7" s="295"/>
    </row>
    <row r="8" spans="1:31" s="286" customFormat="1" hidden="1" x14ac:dyDescent="0.25">
      <c r="C8" s="287" t="s">
        <v>576</v>
      </c>
      <c r="D8" s="201"/>
      <c r="E8" s="201"/>
      <c r="F8" s="201" t="e">
        <f t="shared" si="0"/>
        <v>#REF!</v>
      </c>
      <c r="G8" s="201"/>
      <c r="H8" s="201">
        <f>H10-H9</f>
        <v>78401</v>
      </c>
      <c r="I8" s="201">
        <f t="shared" ref="I8:W8" si="1">I10-I9</f>
        <v>2400</v>
      </c>
      <c r="J8" s="201">
        <f t="shared" ref="J8:J9" si="2">SUM(H8:I8)</f>
        <v>80801</v>
      </c>
      <c r="K8" s="201">
        <f t="shared" si="1"/>
        <v>-47200</v>
      </c>
      <c r="L8" s="201">
        <f t="shared" si="1"/>
        <v>0</v>
      </c>
      <c r="M8" s="201">
        <f t="shared" si="1"/>
        <v>71600</v>
      </c>
      <c r="N8" s="201" t="e">
        <f t="shared" si="1"/>
        <v>#REF!</v>
      </c>
      <c r="O8" s="201" t="e">
        <f t="shared" si="1"/>
        <v>#REF!</v>
      </c>
      <c r="P8" s="201"/>
      <c r="Q8" s="201">
        <f t="shared" si="1"/>
        <v>36000</v>
      </c>
      <c r="R8" s="201" t="e">
        <f t="shared" si="1"/>
        <v>#REF!</v>
      </c>
      <c r="S8" s="201" t="e">
        <f t="shared" si="1"/>
        <v>#REF!</v>
      </c>
      <c r="T8" s="201">
        <f t="shared" si="1"/>
        <v>61452</v>
      </c>
      <c r="U8" s="201" t="e">
        <f t="shared" ref="U8:U9" si="3">SUM(K8:T8)</f>
        <v>#REF!</v>
      </c>
      <c r="V8" s="201" t="e">
        <f t="shared" ref="V8:V9" si="4">SUM(J8+U8)</f>
        <v>#REF!</v>
      </c>
      <c r="W8" s="201" t="e">
        <f t="shared" si="1"/>
        <v>#REF!</v>
      </c>
      <c r="X8" s="201" t="e">
        <f t="shared" ref="X8:X9" si="5">SUM(V8:W8)</f>
        <v>#REF!</v>
      </c>
      <c r="Y8" s="201"/>
      <c r="Z8" s="201"/>
      <c r="AB8" s="295">
        <f t="shared" ref="AB8:AB9" si="6">SUM(Q8+AA8)</f>
        <v>36000</v>
      </c>
    </row>
    <row r="9" spans="1:31" s="286" customFormat="1" hidden="1" x14ac:dyDescent="0.25">
      <c r="C9" s="287" t="s">
        <v>575</v>
      </c>
      <c r="D9" s="201"/>
      <c r="E9" s="201"/>
      <c r="F9" s="201">
        <f t="shared" si="0"/>
        <v>5306200</v>
      </c>
      <c r="G9" s="201"/>
      <c r="H9" s="201">
        <v>2031000</v>
      </c>
      <c r="I9" s="201">
        <v>300000</v>
      </c>
      <c r="J9" s="201">
        <f t="shared" si="2"/>
        <v>2331000</v>
      </c>
      <c r="K9" s="201">
        <v>570200</v>
      </c>
      <c r="L9" s="201"/>
      <c r="M9" s="201">
        <v>30000</v>
      </c>
      <c r="N9" s="201"/>
      <c r="O9" s="201"/>
      <c r="P9" s="201"/>
      <c r="Q9" s="201">
        <v>44000</v>
      </c>
      <c r="R9" s="201"/>
      <c r="S9" s="201"/>
      <c r="T9" s="201"/>
      <c r="U9" s="201">
        <f t="shared" si="3"/>
        <v>644200</v>
      </c>
      <c r="V9" s="201">
        <f t="shared" si="4"/>
        <v>2975200</v>
      </c>
      <c r="W9" s="201"/>
      <c r="X9" s="201">
        <f t="shared" si="5"/>
        <v>2975200</v>
      </c>
      <c r="Y9" s="201"/>
      <c r="Z9" s="201"/>
      <c r="AB9" s="295">
        <f t="shared" si="6"/>
        <v>44000</v>
      </c>
    </row>
    <row r="10" spans="1:31" s="211" customFormat="1" x14ac:dyDescent="0.25">
      <c r="C10" s="211" t="s">
        <v>549</v>
      </c>
      <c r="D10" s="212" t="e">
        <f>SUM(D11+D97+D177+D263+D347+D433+D561+D644+D731+D811+D891+D971+D1051+D1131+D1211+D1291)</f>
        <v>#REF!</v>
      </c>
      <c r="E10" s="212" t="e">
        <f>SUM(E11+E97+E177+E263+E347+E433+E561+E644+E731+E811+E891+E971+E1051+E1131+E1211+E1291)</f>
        <v>#REF!</v>
      </c>
      <c r="F10" s="212" t="e">
        <f>SUM(F11+F97+F177+F263+F347+F433+F561+F644+F731+F811+F891+F971+F1051+F1131+F1211+F1291)</f>
        <v>#REF!</v>
      </c>
      <c r="G10" s="212"/>
      <c r="H10" s="212">
        <f>SUM(H11+H97+H177+H263+H347+H433+H561+H644+H731+H811+H891+H971+H1051+H1131+H1211+H1291)</f>
        <v>2109401</v>
      </c>
      <c r="I10" s="212">
        <f>I433+I520+I538+I550+I532</f>
        <v>302400</v>
      </c>
      <c r="J10" s="212">
        <f>J11+J97+J177+J263+J347+J433+J520+J538+J550+J561+J644+J532</f>
        <v>2411801</v>
      </c>
      <c r="K10" s="212">
        <f>SUM(K11+K97+K177+K263+K347+K433+K561+K644+K731+K811+K891+K971+K1051+K1131+K1211+K1291)</f>
        <v>523000</v>
      </c>
      <c r="L10" s="212">
        <f>SUM(L11+L97+L177+L263+L347+L433+L561+L644+L731+L811+L891+L971+L1051+L1131+L1211+L1291)</f>
        <v>0</v>
      </c>
      <c r="M10" s="212">
        <f>SUM(M11+M97+M177+M263+M347+M433+M561+M644+M731+M811+M891+M971+M1051+M1131+M1211+M1291)</f>
        <v>101600</v>
      </c>
      <c r="N10" s="212" t="e">
        <f>SUM(N11+N97+N177+N263+N347+N433+N561+N644+N731+N811+N891+N971+N1051+N1131+N1211+N1291)</f>
        <v>#REF!</v>
      </c>
      <c r="O10" s="212" t="e">
        <f>SUM(O11+O97+O177+O263+O347+O433+O561+O644+O731+O811+O891+O971+O1051+O1131+O1211+O1291)</f>
        <v>#REF!</v>
      </c>
      <c r="P10" s="212">
        <f>P11+P97+P177+P263+P347+P561+P644</f>
        <v>90000</v>
      </c>
      <c r="Q10" s="212">
        <f>SUM(Q11+Q97+Q177+Q263+Q347+Q433+Q561+Q644+Q731+Q811+Q891+Q971+Q1051+Q1131+Q1211+Q1291)</f>
        <v>80000</v>
      </c>
      <c r="R10" s="212" t="e">
        <f>SUM(R11+R97+R177+R263+R347+R433+R561+R644+R731+R811+R891+R971+R1051+R1131+R1211+R1291)</f>
        <v>#REF!</v>
      </c>
      <c r="S10" s="212" t="e">
        <f>SUM(S11+S97+S177+S263+S347+S433+S561+S644+S731+S811+S891+S971+S1051+S1131+S1211+S1291)</f>
        <v>#REF!</v>
      </c>
      <c r="T10" s="212">
        <f>SUM(T11+T97+T177+T263+T347+T433+T561+T644+T731+T811+T891+T971+T1051+T1131+T1211+T1291)</f>
        <v>61452</v>
      </c>
      <c r="U10" s="212">
        <f>SUM(U11+U97+U177+U263+U347+U433+U561+U644+U731+U811+U891+U971+U1051+U1131+U1211+U1291)</f>
        <v>856052</v>
      </c>
      <c r="V10" s="212">
        <f>J10+U10</f>
        <v>3267853</v>
      </c>
      <c r="W10" s="212" t="e">
        <f>SUM(W11+W97+W177+W263+W347+W433+W561+W644+W731+W811+W891+W971+W1051+W1131+W1211+W1291)</f>
        <v>#REF!</v>
      </c>
      <c r="X10" s="212" t="e">
        <f>SUM(X11+X97+X177+X263+X347+X433+X561+X644+X731+X811+X891+X971+X1051+X1131+X1211+X1291)</f>
        <v>#REF!</v>
      </c>
      <c r="Y10" s="212">
        <f>SUM(Y11+Y97+Y177+Y263+Y347+Y433+Y561+Y644+Y731+Y811+Y891+Y971+Y1051+Y1131+Y1211+Y1291+Y520+Y538+Y550)</f>
        <v>3152000</v>
      </c>
      <c r="Z10" s="212">
        <f>SUM(Z11+Z97+Z177+Z263+Z347+Z433+Z561+Z644+Z731+Z811+Z891+Z971+Z1051+Z1131+Z1211+Z1291+Z520+Z538+Z550)</f>
        <v>3258000</v>
      </c>
      <c r="AB10" s="295">
        <f>SUM(H10+U10)</f>
        <v>2965453</v>
      </c>
      <c r="AC10" s="212"/>
      <c r="AD10" s="212"/>
      <c r="AE10" s="212"/>
    </row>
    <row r="11" spans="1:31" s="7" customFormat="1" x14ac:dyDescent="0.25">
      <c r="B11" s="6"/>
      <c r="C11" s="10" t="s">
        <v>584</v>
      </c>
      <c r="D11" s="4">
        <f t="shared" ref="D11:W11" si="7">SUM(D12+D70)</f>
        <v>0</v>
      </c>
      <c r="E11" s="4">
        <f t="shared" si="7"/>
        <v>0</v>
      </c>
      <c r="F11" s="201">
        <f t="shared" si="0"/>
        <v>3408952</v>
      </c>
      <c r="G11" s="4"/>
      <c r="H11" s="341">
        <f t="shared" si="7"/>
        <v>1641500</v>
      </c>
      <c r="I11" s="4">
        <f t="shared" si="7"/>
        <v>0</v>
      </c>
      <c r="J11" s="341">
        <f t="shared" ref="J11:J72" si="8">SUM(H11:I11)</f>
        <v>1641500</v>
      </c>
      <c r="K11" s="4">
        <f t="shared" si="7"/>
        <v>86000</v>
      </c>
      <c r="L11" s="4">
        <f t="shared" si="7"/>
        <v>0</v>
      </c>
      <c r="M11" s="4">
        <f t="shared" ref="M11" si="9">SUM(M12+M70)</f>
        <v>0</v>
      </c>
      <c r="N11" s="4">
        <f t="shared" ref="N11" si="10">SUM(N12+N70)</f>
        <v>0</v>
      </c>
      <c r="O11" s="4">
        <f t="shared" ref="O11" si="11">SUM(O12+O70)</f>
        <v>0</v>
      </c>
      <c r="P11" s="4"/>
      <c r="Q11" s="4">
        <f t="shared" si="7"/>
        <v>0</v>
      </c>
      <c r="R11" s="4">
        <f t="shared" si="7"/>
        <v>0</v>
      </c>
      <c r="S11" s="4">
        <f t="shared" si="7"/>
        <v>0</v>
      </c>
      <c r="T11" s="4">
        <f t="shared" si="7"/>
        <v>39952</v>
      </c>
      <c r="U11" s="4">
        <f>SUM(K11:T11)</f>
        <v>125952</v>
      </c>
      <c r="V11" s="4">
        <f t="shared" ref="V11:V72" si="12">SUM(J11+U11)</f>
        <v>1767452</v>
      </c>
      <c r="W11" s="4">
        <f t="shared" si="7"/>
        <v>0</v>
      </c>
      <c r="X11" s="201">
        <f t="shared" ref="X11:X72" si="13">SUM(V11:W11)</f>
        <v>1767452</v>
      </c>
      <c r="Y11" s="4">
        <f>Y12</f>
        <v>1609000</v>
      </c>
      <c r="Z11" s="4">
        <f>Z12</f>
        <v>1673000</v>
      </c>
      <c r="AB11" s="295">
        <f t="shared" ref="AB11:AB75" si="14">SUM(H11+U11)</f>
        <v>1767452</v>
      </c>
      <c r="AC11" s="212"/>
      <c r="AD11" s="212"/>
      <c r="AE11" s="212"/>
    </row>
    <row r="12" spans="1:31" s="7" customFormat="1" x14ac:dyDescent="0.25">
      <c r="B12" s="6">
        <v>3</v>
      </c>
      <c r="C12" s="7" t="s">
        <v>119</v>
      </c>
      <c r="D12" s="4">
        <f t="shared" ref="D12:W12" si="15">SUM(D13+D25+D59)</f>
        <v>0</v>
      </c>
      <c r="E12" s="4">
        <f t="shared" si="15"/>
        <v>0</v>
      </c>
      <c r="F12" s="201">
        <f t="shared" si="0"/>
        <v>3408952</v>
      </c>
      <c r="G12" s="4"/>
      <c r="H12" s="4">
        <f t="shared" si="15"/>
        <v>1641500</v>
      </c>
      <c r="I12" s="4">
        <f t="shared" si="15"/>
        <v>0</v>
      </c>
      <c r="J12" s="4">
        <f t="shared" si="8"/>
        <v>1641500</v>
      </c>
      <c r="K12" s="4">
        <f>SUM(K13+K25+K59+K93)</f>
        <v>86000</v>
      </c>
      <c r="L12" s="4">
        <f t="shared" si="15"/>
        <v>0</v>
      </c>
      <c r="M12" s="4">
        <f t="shared" ref="M12" si="16">SUM(M13+M25+M59)</f>
        <v>0</v>
      </c>
      <c r="N12" s="4">
        <f t="shared" ref="N12" si="17">SUM(N13+N25+N59)</f>
        <v>0</v>
      </c>
      <c r="O12" s="4">
        <f t="shared" ref="O12" si="18">SUM(O13+O25+O59)</f>
        <v>0</v>
      </c>
      <c r="P12" s="4"/>
      <c r="Q12" s="4">
        <f t="shared" si="15"/>
        <v>0</v>
      </c>
      <c r="R12" s="4">
        <f t="shared" si="15"/>
        <v>0</v>
      </c>
      <c r="S12" s="4">
        <f t="shared" si="15"/>
        <v>0</v>
      </c>
      <c r="T12" s="4">
        <f t="shared" si="15"/>
        <v>39952</v>
      </c>
      <c r="U12" s="4">
        <f t="shared" ref="U12:U76" si="19">SUM(K12:T12)</f>
        <v>125952</v>
      </c>
      <c r="V12" s="4">
        <f t="shared" si="12"/>
        <v>1767452</v>
      </c>
      <c r="W12" s="4">
        <f t="shared" si="15"/>
        <v>0</v>
      </c>
      <c r="X12" s="201">
        <f t="shared" si="13"/>
        <v>1767452</v>
      </c>
      <c r="Y12" s="4">
        <f>Y13+Y25+Y93</f>
        <v>1609000</v>
      </c>
      <c r="Z12" s="4">
        <f>Z13+Z25+Z93</f>
        <v>1673000</v>
      </c>
      <c r="AB12" s="295">
        <f t="shared" si="14"/>
        <v>1767452</v>
      </c>
      <c r="AC12" s="212"/>
      <c r="AD12" s="212"/>
      <c r="AE12" s="212"/>
    </row>
    <row r="13" spans="1:31" s="7" customFormat="1" x14ac:dyDescent="0.25">
      <c r="B13" s="6">
        <v>31</v>
      </c>
      <c r="D13" s="4">
        <f t="shared" ref="D13:W13" si="20">SUM(D14+D19+D21)</f>
        <v>0</v>
      </c>
      <c r="E13" s="4">
        <f t="shared" si="20"/>
        <v>0</v>
      </c>
      <c r="F13" s="201">
        <f t="shared" si="0"/>
        <v>2576600</v>
      </c>
      <c r="G13" s="4"/>
      <c r="H13" s="4">
        <f t="shared" si="20"/>
        <v>1288300</v>
      </c>
      <c r="I13" s="4">
        <f t="shared" si="20"/>
        <v>0</v>
      </c>
      <c r="J13" s="4">
        <f t="shared" si="8"/>
        <v>1288300</v>
      </c>
      <c r="K13" s="4">
        <f t="shared" si="20"/>
        <v>0</v>
      </c>
      <c r="L13" s="4">
        <f t="shared" si="20"/>
        <v>0</v>
      </c>
      <c r="M13" s="4">
        <f t="shared" ref="M13" si="21">SUM(M14+M19+M21)</f>
        <v>0</v>
      </c>
      <c r="N13" s="4">
        <f t="shared" ref="N13" si="22">SUM(N14+N19+N21)</f>
        <v>0</v>
      </c>
      <c r="O13" s="4">
        <f t="shared" ref="O13" si="23">SUM(O14+O19+O21)</f>
        <v>0</v>
      </c>
      <c r="P13" s="4"/>
      <c r="Q13" s="4">
        <f t="shared" si="20"/>
        <v>0</v>
      </c>
      <c r="R13" s="4">
        <f t="shared" si="20"/>
        <v>0</v>
      </c>
      <c r="S13" s="4">
        <f t="shared" si="20"/>
        <v>0</v>
      </c>
      <c r="T13" s="4">
        <f t="shared" si="20"/>
        <v>0</v>
      </c>
      <c r="U13" s="201">
        <f t="shared" si="19"/>
        <v>0</v>
      </c>
      <c r="V13" s="4">
        <f t="shared" si="12"/>
        <v>1288300</v>
      </c>
      <c r="W13" s="4">
        <f t="shared" si="20"/>
        <v>0</v>
      </c>
      <c r="X13" s="201">
        <f t="shared" si="13"/>
        <v>1288300</v>
      </c>
      <c r="Y13" s="4">
        <v>1200000</v>
      </c>
      <c r="Z13" s="4">
        <v>1275000</v>
      </c>
      <c r="AB13" s="295">
        <f t="shared" si="14"/>
        <v>1288300</v>
      </c>
      <c r="AC13" s="212"/>
      <c r="AD13" s="212"/>
      <c r="AE13" s="212"/>
    </row>
    <row r="14" spans="1:31" s="7" customFormat="1" x14ac:dyDescent="0.25">
      <c r="B14" s="6">
        <v>311</v>
      </c>
      <c r="D14" s="4">
        <f t="shared" ref="D14:W14" si="24">SUM(D15+D16+D17+D18)</f>
        <v>0</v>
      </c>
      <c r="E14" s="4">
        <f t="shared" si="24"/>
        <v>0</v>
      </c>
      <c r="F14" s="201">
        <f t="shared" si="0"/>
        <v>2050000</v>
      </c>
      <c r="G14" s="4"/>
      <c r="H14" s="4">
        <f t="shared" si="24"/>
        <v>1025000</v>
      </c>
      <c r="I14" s="4">
        <f t="shared" si="24"/>
        <v>0</v>
      </c>
      <c r="J14" s="4">
        <f t="shared" si="8"/>
        <v>1025000</v>
      </c>
      <c r="K14" s="4">
        <f t="shared" si="24"/>
        <v>0</v>
      </c>
      <c r="L14" s="4">
        <f t="shared" si="24"/>
        <v>0</v>
      </c>
      <c r="M14" s="4">
        <f t="shared" ref="M14" si="25">SUM(M15+M16+M17+M18)</f>
        <v>0</v>
      </c>
      <c r="N14" s="4">
        <f t="shared" ref="N14" si="26">SUM(N15+N16+N17+N18)</f>
        <v>0</v>
      </c>
      <c r="O14" s="4">
        <f t="shared" ref="O14" si="27">SUM(O15+O16+O17+O18)</f>
        <v>0</v>
      </c>
      <c r="P14" s="4"/>
      <c r="Q14" s="4">
        <f t="shared" si="24"/>
        <v>0</v>
      </c>
      <c r="R14" s="4">
        <f t="shared" si="24"/>
        <v>0</v>
      </c>
      <c r="S14" s="4">
        <f t="shared" si="24"/>
        <v>0</v>
      </c>
      <c r="T14" s="4">
        <f t="shared" si="24"/>
        <v>0</v>
      </c>
      <c r="U14" s="201">
        <f t="shared" si="19"/>
        <v>0</v>
      </c>
      <c r="V14" s="4">
        <f t="shared" si="12"/>
        <v>1025000</v>
      </c>
      <c r="W14" s="4">
        <f t="shared" si="24"/>
        <v>0</v>
      </c>
      <c r="X14" s="201">
        <f t="shared" si="13"/>
        <v>1025000</v>
      </c>
      <c r="Y14" s="4">
        <f t="shared" ref="Y14" si="28">SUM(Y15+Y16+Y17+Y18)</f>
        <v>0</v>
      </c>
      <c r="Z14" s="4">
        <f t="shared" ref="Z14" si="29">SUM(Z15+Z16+Z17+Z18)</f>
        <v>0</v>
      </c>
      <c r="AB14" s="295">
        <f t="shared" si="14"/>
        <v>1025000</v>
      </c>
      <c r="AC14" s="212"/>
      <c r="AD14" s="212"/>
      <c r="AE14" s="212"/>
    </row>
    <row r="15" spans="1:31" s="202" customFormat="1" x14ac:dyDescent="0.25">
      <c r="A15" s="197"/>
      <c r="B15" s="198" t="s">
        <v>0</v>
      </c>
      <c r="C15" s="199" t="s">
        <v>1</v>
      </c>
      <c r="D15" s="200"/>
      <c r="E15" s="200"/>
      <c r="F15" s="201">
        <f t="shared" ref="F15" si="30">SUM(H15:T15)</f>
        <v>2050000</v>
      </c>
      <c r="G15" s="201"/>
      <c r="H15" s="331">
        <v>1025000</v>
      </c>
      <c r="I15" s="200"/>
      <c r="J15" s="201">
        <f t="shared" si="8"/>
        <v>1025000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1">
        <f t="shared" si="19"/>
        <v>0</v>
      </c>
      <c r="V15" s="201">
        <f t="shared" si="12"/>
        <v>1025000</v>
      </c>
      <c r="W15" s="200"/>
      <c r="X15" s="201">
        <f t="shared" si="13"/>
        <v>1025000</v>
      </c>
      <c r="Y15" s="200"/>
      <c r="Z15" s="200"/>
      <c r="AB15" s="295">
        <f t="shared" si="14"/>
        <v>1025000</v>
      </c>
      <c r="AC15" s="212"/>
      <c r="AD15" s="212"/>
      <c r="AE15" s="212"/>
    </row>
    <row r="16" spans="1:31" s="202" customFormat="1" x14ac:dyDescent="0.25">
      <c r="A16" s="197"/>
      <c r="B16" s="198" t="s">
        <v>2</v>
      </c>
      <c r="C16" s="199" t="s">
        <v>3</v>
      </c>
      <c r="D16" s="200"/>
      <c r="E16" s="200"/>
      <c r="F16" s="201">
        <f t="shared" si="0"/>
        <v>0</v>
      </c>
      <c r="G16" s="201"/>
      <c r="H16" s="200"/>
      <c r="I16" s="200"/>
      <c r="J16" s="201">
        <f t="shared" si="8"/>
        <v>0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>
        <f t="shared" si="19"/>
        <v>0</v>
      </c>
      <c r="V16" s="201">
        <f t="shared" si="12"/>
        <v>0</v>
      </c>
      <c r="W16" s="200"/>
      <c r="X16" s="201">
        <f t="shared" si="13"/>
        <v>0</v>
      </c>
      <c r="Y16" s="200"/>
      <c r="Z16" s="200"/>
      <c r="AB16" s="295">
        <f t="shared" si="14"/>
        <v>0</v>
      </c>
      <c r="AC16" s="212"/>
      <c r="AD16" s="212"/>
      <c r="AE16" s="212"/>
    </row>
    <row r="17" spans="1:31" s="202" customFormat="1" hidden="1" x14ac:dyDescent="0.25">
      <c r="A17" s="197"/>
      <c r="B17" s="198" t="s">
        <v>4</v>
      </c>
      <c r="C17" s="199" t="s">
        <v>5</v>
      </c>
      <c r="D17" s="200"/>
      <c r="E17" s="200"/>
      <c r="F17" s="201">
        <f t="shared" si="0"/>
        <v>0</v>
      </c>
      <c r="G17" s="201"/>
      <c r="H17" s="200"/>
      <c r="I17" s="200"/>
      <c r="J17" s="201">
        <f t="shared" si="8"/>
        <v>0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1">
        <f t="shared" si="19"/>
        <v>0</v>
      </c>
      <c r="V17" s="201">
        <f t="shared" si="12"/>
        <v>0</v>
      </c>
      <c r="W17" s="200"/>
      <c r="X17" s="201">
        <f t="shared" si="13"/>
        <v>0</v>
      </c>
      <c r="Y17" s="200"/>
      <c r="Z17" s="200"/>
      <c r="AB17" s="295">
        <f t="shared" si="14"/>
        <v>0</v>
      </c>
      <c r="AC17" s="212"/>
      <c r="AD17" s="212"/>
      <c r="AE17" s="212"/>
    </row>
    <row r="18" spans="1:31" s="202" customFormat="1" hidden="1" x14ac:dyDescent="0.25">
      <c r="A18" s="197"/>
      <c r="B18" s="198" t="s">
        <v>6</v>
      </c>
      <c r="C18" s="199" t="s">
        <v>7</v>
      </c>
      <c r="D18" s="200"/>
      <c r="E18" s="200"/>
      <c r="F18" s="201">
        <f t="shared" si="0"/>
        <v>0</v>
      </c>
      <c r="G18" s="201"/>
      <c r="H18" s="200"/>
      <c r="I18" s="200"/>
      <c r="J18" s="201">
        <f t="shared" si="8"/>
        <v>0</v>
      </c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1">
        <f t="shared" si="19"/>
        <v>0</v>
      </c>
      <c r="V18" s="201">
        <f t="shared" si="12"/>
        <v>0</v>
      </c>
      <c r="W18" s="200"/>
      <c r="X18" s="201">
        <f t="shared" si="13"/>
        <v>0</v>
      </c>
      <c r="Y18" s="200"/>
      <c r="Z18" s="200"/>
      <c r="AB18" s="295">
        <f t="shared" si="14"/>
        <v>0</v>
      </c>
      <c r="AC18" s="212"/>
      <c r="AD18" s="212"/>
      <c r="AE18" s="212"/>
    </row>
    <row r="19" spans="1:31" s="192" customFormat="1" x14ac:dyDescent="0.25">
      <c r="A19" s="189"/>
      <c r="B19" s="189">
        <v>312</v>
      </c>
      <c r="C19" s="190"/>
      <c r="D19" s="191">
        <f>SUM(D20)</f>
        <v>0</v>
      </c>
      <c r="E19" s="191">
        <f t="shared" ref="E19:W19" si="31">SUM(E20)</f>
        <v>0</v>
      </c>
      <c r="F19" s="201">
        <f t="shared" si="0"/>
        <v>187600</v>
      </c>
      <c r="G19" s="191"/>
      <c r="H19" s="191">
        <f t="shared" si="31"/>
        <v>93800</v>
      </c>
      <c r="I19" s="191">
        <f t="shared" si="31"/>
        <v>0</v>
      </c>
      <c r="J19" s="4">
        <f t="shared" si="8"/>
        <v>93800</v>
      </c>
      <c r="K19" s="191">
        <f t="shared" si="31"/>
        <v>0</v>
      </c>
      <c r="L19" s="191">
        <f t="shared" si="31"/>
        <v>0</v>
      </c>
      <c r="M19" s="191">
        <f t="shared" si="31"/>
        <v>0</v>
      </c>
      <c r="N19" s="191">
        <f t="shared" si="31"/>
        <v>0</v>
      </c>
      <c r="O19" s="191">
        <f t="shared" si="31"/>
        <v>0</v>
      </c>
      <c r="P19" s="191"/>
      <c r="Q19" s="191">
        <f t="shared" si="31"/>
        <v>0</v>
      </c>
      <c r="R19" s="191">
        <f t="shared" si="31"/>
        <v>0</v>
      </c>
      <c r="S19" s="191">
        <f t="shared" si="31"/>
        <v>0</v>
      </c>
      <c r="T19" s="191">
        <f t="shared" si="31"/>
        <v>0</v>
      </c>
      <c r="U19" s="201">
        <f t="shared" si="19"/>
        <v>0</v>
      </c>
      <c r="V19" s="4">
        <f t="shared" si="12"/>
        <v>93800</v>
      </c>
      <c r="W19" s="191">
        <f t="shared" si="31"/>
        <v>0</v>
      </c>
      <c r="X19" s="201">
        <f t="shared" si="13"/>
        <v>93800</v>
      </c>
      <c r="Y19" s="191">
        <f t="shared" ref="Y19:Z19" si="32">SUM(Y20)</f>
        <v>0</v>
      </c>
      <c r="Z19" s="191">
        <f t="shared" si="32"/>
        <v>0</v>
      </c>
      <c r="AB19" s="295">
        <f t="shared" si="14"/>
        <v>93800</v>
      </c>
      <c r="AC19" s="212"/>
      <c r="AD19" s="212"/>
      <c r="AE19" s="212"/>
    </row>
    <row r="20" spans="1:31" s="202" customFormat="1" x14ac:dyDescent="0.25">
      <c r="A20" s="197"/>
      <c r="B20" s="198" t="s">
        <v>8</v>
      </c>
      <c r="C20" s="199" t="s">
        <v>9</v>
      </c>
      <c r="D20" s="200"/>
      <c r="E20" s="200"/>
      <c r="F20" s="201">
        <f t="shared" si="0"/>
        <v>187600</v>
      </c>
      <c r="G20" s="201"/>
      <c r="H20" s="331">
        <v>93800</v>
      </c>
      <c r="I20" s="200"/>
      <c r="J20" s="201">
        <f t="shared" si="8"/>
        <v>93800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1">
        <f t="shared" si="19"/>
        <v>0</v>
      </c>
      <c r="V20" s="201">
        <f t="shared" si="12"/>
        <v>93800</v>
      </c>
      <c r="W20" s="200"/>
      <c r="X20" s="201">
        <f t="shared" si="13"/>
        <v>93800</v>
      </c>
      <c r="Y20" s="200"/>
      <c r="Z20" s="200"/>
      <c r="AB20" s="295">
        <f t="shared" si="14"/>
        <v>93800</v>
      </c>
      <c r="AC20" s="212"/>
      <c r="AD20" s="212"/>
      <c r="AE20" s="212"/>
    </row>
    <row r="21" spans="1:31" s="192" customFormat="1" x14ac:dyDescent="0.25">
      <c r="A21" s="189"/>
      <c r="B21" s="189">
        <v>313</v>
      </c>
      <c r="C21" s="190"/>
      <c r="D21" s="191">
        <f t="shared" ref="D21:W21" si="33">SUM(D22+D23+D24)</f>
        <v>0</v>
      </c>
      <c r="E21" s="191">
        <f t="shared" si="33"/>
        <v>0</v>
      </c>
      <c r="F21" s="201">
        <f t="shared" si="0"/>
        <v>339000</v>
      </c>
      <c r="G21" s="191"/>
      <c r="H21" s="191">
        <f t="shared" si="33"/>
        <v>169500</v>
      </c>
      <c r="I21" s="191">
        <f t="shared" si="33"/>
        <v>0</v>
      </c>
      <c r="J21" s="4">
        <f t="shared" si="8"/>
        <v>169500</v>
      </c>
      <c r="K21" s="191">
        <f t="shared" si="33"/>
        <v>0</v>
      </c>
      <c r="L21" s="191">
        <f t="shared" si="33"/>
        <v>0</v>
      </c>
      <c r="M21" s="191">
        <f t="shared" ref="M21" si="34">SUM(M22+M23+M24)</f>
        <v>0</v>
      </c>
      <c r="N21" s="191">
        <f t="shared" ref="N21" si="35">SUM(N22+N23+N24)</f>
        <v>0</v>
      </c>
      <c r="O21" s="191">
        <f t="shared" ref="O21" si="36">SUM(O22+O23+O24)</f>
        <v>0</v>
      </c>
      <c r="P21" s="191"/>
      <c r="Q21" s="191">
        <f t="shared" si="33"/>
        <v>0</v>
      </c>
      <c r="R21" s="191">
        <f t="shared" si="33"/>
        <v>0</v>
      </c>
      <c r="S21" s="191">
        <f t="shared" si="33"/>
        <v>0</v>
      </c>
      <c r="T21" s="191">
        <f t="shared" si="33"/>
        <v>0</v>
      </c>
      <c r="U21" s="201">
        <f t="shared" si="19"/>
        <v>0</v>
      </c>
      <c r="V21" s="4">
        <f t="shared" si="12"/>
        <v>169500</v>
      </c>
      <c r="W21" s="191">
        <f t="shared" si="33"/>
        <v>0</v>
      </c>
      <c r="X21" s="201">
        <f t="shared" si="13"/>
        <v>169500</v>
      </c>
      <c r="Y21" s="191">
        <f t="shared" ref="Y21" si="37">SUM(Y22+Y23+Y24)</f>
        <v>0</v>
      </c>
      <c r="Z21" s="191">
        <f t="shared" ref="Z21" si="38">SUM(Z22+Z23+Z24)</f>
        <v>0</v>
      </c>
      <c r="AB21" s="295">
        <f t="shared" si="14"/>
        <v>169500</v>
      </c>
      <c r="AC21" s="212"/>
      <c r="AD21" s="212"/>
      <c r="AE21" s="212"/>
    </row>
    <row r="22" spans="1:31" s="202" customFormat="1" x14ac:dyDescent="0.25">
      <c r="A22" s="197"/>
      <c r="B22" s="198" t="s">
        <v>10</v>
      </c>
      <c r="C22" s="199" t="s">
        <v>11</v>
      </c>
      <c r="D22" s="200"/>
      <c r="E22" s="200"/>
      <c r="F22" s="201">
        <f t="shared" si="0"/>
        <v>0</v>
      </c>
      <c r="G22" s="201"/>
      <c r="H22" s="200"/>
      <c r="I22" s="200"/>
      <c r="J22" s="201">
        <f t="shared" si="8"/>
        <v>0</v>
      </c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1">
        <f t="shared" si="19"/>
        <v>0</v>
      </c>
      <c r="V22" s="201">
        <f t="shared" si="12"/>
        <v>0</v>
      </c>
      <c r="W22" s="200"/>
      <c r="X22" s="201">
        <f t="shared" si="13"/>
        <v>0</v>
      </c>
      <c r="Y22" s="200"/>
      <c r="Z22" s="200"/>
      <c r="AB22" s="295">
        <f t="shared" si="14"/>
        <v>0</v>
      </c>
      <c r="AC22" s="212"/>
      <c r="AD22" s="212"/>
      <c r="AE22" s="212"/>
    </row>
    <row r="23" spans="1:31" s="202" customFormat="1" x14ac:dyDescent="0.25">
      <c r="A23" s="197"/>
      <c r="B23" s="198" t="s">
        <v>12</v>
      </c>
      <c r="C23" s="199" t="s">
        <v>13</v>
      </c>
      <c r="D23" s="200"/>
      <c r="E23" s="200"/>
      <c r="F23" s="201">
        <f t="shared" si="0"/>
        <v>339000</v>
      </c>
      <c r="G23" s="201"/>
      <c r="H23" s="331">
        <v>169500</v>
      </c>
      <c r="I23" s="200"/>
      <c r="J23" s="201">
        <f t="shared" si="8"/>
        <v>169500</v>
      </c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>
        <f t="shared" si="19"/>
        <v>0</v>
      </c>
      <c r="V23" s="201">
        <f t="shared" si="12"/>
        <v>169500</v>
      </c>
      <c r="W23" s="200"/>
      <c r="X23" s="201">
        <f t="shared" si="13"/>
        <v>169500</v>
      </c>
      <c r="Y23" s="200"/>
      <c r="Z23" s="200"/>
      <c r="AB23" s="295">
        <f t="shared" si="14"/>
        <v>169500</v>
      </c>
      <c r="AC23" s="212"/>
      <c r="AD23" s="212"/>
      <c r="AE23" s="212"/>
    </row>
    <row r="24" spans="1:31" s="202" customFormat="1" ht="12.75" customHeight="1" x14ac:dyDescent="0.25">
      <c r="A24" s="197"/>
      <c r="B24" s="198" t="s">
        <v>14</v>
      </c>
      <c r="C24" s="199" t="s">
        <v>15</v>
      </c>
      <c r="D24" s="200"/>
      <c r="E24" s="200"/>
      <c r="F24" s="201">
        <f t="shared" si="0"/>
        <v>0</v>
      </c>
      <c r="G24" s="201"/>
      <c r="H24" s="200"/>
      <c r="I24" s="200"/>
      <c r="J24" s="201">
        <f t="shared" si="8"/>
        <v>0</v>
      </c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1">
        <f t="shared" si="19"/>
        <v>0</v>
      </c>
      <c r="V24" s="201">
        <f t="shared" si="12"/>
        <v>0</v>
      </c>
      <c r="W24" s="200"/>
      <c r="X24" s="201">
        <f t="shared" si="13"/>
        <v>0</v>
      </c>
      <c r="Y24" s="200"/>
      <c r="Z24" s="200"/>
      <c r="AB24" s="295">
        <f t="shared" si="14"/>
        <v>0</v>
      </c>
      <c r="AC24" s="212"/>
      <c r="AD24" s="212"/>
      <c r="AE24" s="212"/>
    </row>
    <row r="25" spans="1:31" s="192" customFormat="1" ht="12.75" customHeight="1" x14ac:dyDescent="0.25">
      <c r="A25" s="189"/>
      <c r="B25" s="189">
        <v>32</v>
      </c>
      <c r="C25" s="190"/>
      <c r="D25" s="191">
        <f t="shared" ref="D25:W25" si="39">SUM(D26+D31+D39+D49+D51)</f>
        <v>0</v>
      </c>
      <c r="E25" s="191">
        <f t="shared" si="39"/>
        <v>0</v>
      </c>
      <c r="F25" s="201">
        <f t="shared" si="0"/>
        <v>825352</v>
      </c>
      <c r="G25" s="191"/>
      <c r="H25" s="191">
        <f t="shared" si="39"/>
        <v>353200</v>
      </c>
      <c r="I25" s="191">
        <f t="shared" si="39"/>
        <v>0</v>
      </c>
      <c r="J25" s="4">
        <f t="shared" si="8"/>
        <v>353200</v>
      </c>
      <c r="K25" s="191">
        <f t="shared" si="39"/>
        <v>79000</v>
      </c>
      <c r="L25" s="191">
        <f t="shared" si="39"/>
        <v>0</v>
      </c>
      <c r="M25" s="191">
        <f t="shared" ref="M25" si="40">SUM(M26+M31+M39+M49+M51)</f>
        <v>0</v>
      </c>
      <c r="N25" s="191">
        <f t="shared" ref="N25" si="41">SUM(N26+N31+N39+N49+N51)</f>
        <v>0</v>
      </c>
      <c r="O25" s="191">
        <f t="shared" ref="O25" si="42">SUM(O26+O31+O39+O49+O51)</f>
        <v>0</v>
      </c>
      <c r="P25" s="191"/>
      <c r="Q25" s="191">
        <f t="shared" si="39"/>
        <v>0</v>
      </c>
      <c r="R25" s="191">
        <f t="shared" si="39"/>
        <v>0</v>
      </c>
      <c r="S25" s="191">
        <f t="shared" si="39"/>
        <v>0</v>
      </c>
      <c r="T25" s="191">
        <f>SUM(T26+T31+T39+T49+T51)</f>
        <v>39952</v>
      </c>
      <c r="U25" s="4">
        <f>SUM(K25:T25)</f>
        <v>118952</v>
      </c>
      <c r="V25" s="4">
        <f>SUM(J25+U25)</f>
        <v>472152</v>
      </c>
      <c r="W25" s="191">
        <f t="shared" si="39"/>
        <v>0</v>
      </c>
      <c r="X25" s="201">
        <f t="shared" si="13"/>
        <v>472152</v>
      </c>
      <c r="Y25" s="191">
        <v>402000</v>
      </c>
      <c r="Z25" s="191">
        <v>391000</v>
      </c>
      <c r="AB25" s="295">
        <f t="shared" si="14"/>
        <v>472152</v>
      </c>
      <c r="AC25" s="212"/>
      <c r="AD25" s="212"/>
      <c r="AE25" s="212"/>
    </row>
    <row r="26" spans="1:31" s="192" customFormat="1" ht="12.75" customHeight="1" x14ac:dyDescent="0.25">
      <c r="A26" s="189"/>
      <c r="B26" s="189">
        <v>321</v>
      </c>
      <c r="C26" s="190"/>
      <c r="D26" s="191">
        <f t="shared" ref="D26:W26" si="43">SUM(D27+D28+D29+D30)</f>
        <v>0</v>
      </c>
      <c r="E26" s="191">
        <f t="shared" si="43"/>
        <v>0</v>
      </c>
      <c r="F26" s="201">
        <f t="shared" si="0"/>
        <v>123000</v>
      </c>
      <c r="G26" s="191"/>
      <c r="H26" s="191">
        <f t="shared" si="43"/>
        <v>59000</v>
      </c>
      <c r="I26" s="191">
        <f t="shared" si="43"/>
        <v>0</v>
      </c>
      <c r="J26" s="4">
        <f t="shared" si="8"/>
        <v>59000</v>
      </c>
      <c r="K26" s="191">
        <f t="shared" si="43"/>
        <v>5000</v>
      </c>
      <c r="L26" s="191">
        <f t="shared" si="43"/>
        <v>0</v>
      </c>
      <c r="M26" s="191">
        <f t="shared" ref="M26" si="44">SUM(M27+M28+M29+M30)</f>
        <v>0</v>
      </c>
      <c r="N26" s="191">
        <f t="shared" ref="N26" si="45">SUM(N27+N28+N29+N30)</f>
        <v>0</v>
      </c>
      <c r="O26" s="191">
        <f t="shared" ref="O26" si="46">SUM(O27+O28+O29+O30)</f>
        <v>0</v>
      </c>
      <c r="P26" s="191"/>
      <c r="Q26" s="191">
        <f t="shared" si="43"/>
        <v>0</v>
      </c>
      <c r="R26" s="191">
        <f t="shared" si="43"/>
        <v>0</v>
      </c>
      <c r="S26" s="191">
        <f t="shared" si="43"/>
        <v>0</v>
      </c>
      <c r="T26" s="191">
        <f t="shared" si="43"/>
        <v>0</v>
      </c>
      <c r="U26" s="4">
        <f t="shared" si="19"/>
        <v>5000</v>
      </c>
      <c r="V26" s="4">
        <f t="shared" si="12"/>
        <v>64000</v>
      </c>
      <c r="W26" s="191">
        <f t="shared" si="43"/>
        <v>0</v>
      </c>
      <c r="X26" s="201">
        <f t="shared" si="13"/>
        <v>64000</v>
      </c>
      <c r="Y26" s="191">
        <f t="shared" ref="Y26" si="47">SUM(Y27+Y28+Y29+Y30)</f>
        <v>0</v>
      </c>
      <c r="Z26" s="191">
        <f t="shared" ref="Z26" si="48">SUM(Z27+Z28+Z29+Z30)</f>
        <v>0</v>
      </c>
      <c r="AB26" s="295">
        <f t="shared" si="14"/>
        <v>64000</v>
      </c>
      <c r="AC26" s="212"/>
      <c r="AD26" s="212"/>
      <c r="AE26" s="212"/>
    </row>
    <row r="27" spans="1:31" s="202" customFormat="1" x14ac:dyDescent="0.25">
      <c r="A27" s="197"/>
      <c r="B27" s="198" t="s">
        <v>16</v>
      </c>
      <c r="C27" s="199" t="s">
        <v>17</v>
      </c>
      <c r="D27" s="200"/>
      <c r="E27" s="200"/>
      <c r="F27" s="201">
        <f t="shared" si="0"/>
        <v>5000</v>
      </c>
      <c r="G27" s="201"/>
      <c r="H27" s="200"/>
      <c r="I27" s="200"/>
      <c r="J27" s="201">
        <f t="shared" si="8"/>
        <v>0</v>
      </c>
      <c r="K27" s="331">
        <v>5000</v>
      </c>
      <c r="L27" s="200"/>
      <c r="M27" s="200"/>
      <c r="N27" s="200"/>
      <c r="O27" s="200"/>
      <c r="P27" s="200"/>
      <c r="Q27" s="200"/>
      <c r="R27" s="200"/>
      <c r="S27" s="200"/>
      <c r="T27" s="200"/>
      <c r="U27" s="201">
        <f t="shared" si="19"/>
        <v>5000</v>
      </c>
      <c r="V27" s="201">
        <f t="shared" si="12"/>
        <v>5000</v>
      </c>
      <c r="W27" s="200"/>
      <c r="X27" s="201">
        <f t="shared" si="13"/>
        <v>5000</v>
      </c>
      <c r="Y27" s="200"/>
      <c r="Z27" s="200"/>
      <c r="AB27" s="295">
        <f t="shared" si="14"/>
        <v>5000</v>
      </c>
      <c r="AC27" s="212"/>
      <c r="AD27" s="212"/>
      <c r="AE27" s="212"/>
    </row>
    <row r="28" spans="1:31" s="202" customFormat="1" x14ac:dyDescent="0.25">
      <c r="A28" s="197"/>
      <c r="B28" s="198" t="s">
        <v>18</v>
      </c>
      <c r="C28" s="199" t="s">
        <v>19</v>
      </c>
      <c r="D28" s="200"/>
      <c r="E28" s="200"/>
      <c r="F28" s="201">
        <f t="shared" si="0"/>
        <v>118000</v>
      </c>
      <c r="G28" s="201"/>
      <c r="H28" s="200">
        <v>59000</v>
      </c>
      <c r="I28" s="200"/>
      <c r="J28" s="201">
        <f t="shared" si="8"/>
        <v>59000</v>
      </c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1">
        <f t="shared" si="19"/>
        <v>0</v>
      </c>
      <c r="V28" s="201">
        <f t="shared" si="12"/>
        <v>59000</v>
      </c>
      <c r="W28" s="200"/>
      <c r="X28" s="201">
        <f t="shared" si="13"/>
        <v>59000</v>
      </c>
      <c r="Y28" s="200"/>
      <c r="Z28" s="200"/>
      <c r="AB28" s="295">
        <f t="shared" si="14"/>
        <v>59000</v>
      </c>
      <c r="AC28" s="212"/>
      <c r="AD28" s="212"/>
      <c r="AE28" s="212"/>
    </row>
    <row r="29" spans="1:31" s="202" customFormat="1" hidden="1" x14ac:dyDescent="0.25">
      <c r="A29" s="197"/>
      <c r="B29" s="198" t="s">
        <v>20</v>
      </c>
      <c r="C29" s="199" t="s">
        <v>21</v>
      </c>
      <c r="D29" s="200"/>
      <c r="E29" s="200"/>
      <c r="F29" s="201">
        <f t="shared" si="0"/>
        <v>0</v>
      </c>
      <c r="G29" s="201"/>
      <c r="H29" s="200"/>
      <c r="I29" s="200"/>
      <c r="J29" s="201">
        <f t="shared" si="8"/>
        <v>0</v>
      </c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1">
        <f t="shared" si="19"/>
        <v>0</v>
      </c>
      <c r="V29" s="201">
        <f t="shared" si="12"/>
        <v>0</v>
      </c>
      <c r="W29" s="200"/>
      <c r="X29" s="201">
        <f t="shared" si="13"/>
        <v>0</v>
      </c>
      <c r="Y29" s="200"/>
      <c r="Z29" s="200"/>
      <c r="AB29" s="295">
        <f t="shared" si="14"/>
        <v>0</v>
      </c>
      <c r="AC29" s="212"/>
      <c r="AD29" s="212"/>
      <c r="AE29" s="212"/>
    </row>
    <row r="30" spans="1:31" s="202" customFormat="1" hidden="1" x14ac:dyDescent="0.25">
      <c r="A30" s="197"/>
      <c r="B30" s="197">
        <v>3214</v>
      </c>
      <c r="C30" s="199" t="s">
        <v>22</v>
      </c>
      <c r="D30" s="200"/>
      <c r="E30" s="200"/>
      <c r="F30" s="201">
        <f t="shared" si="0"/>
        <v>0</v>
      </c>
      <c r="G30" s="201"/>
      <c r="H30" s="200"/>
      <c r="I30" s="200"/>
      <c r="J30" s="201">
        <f t="shared" si="8"/>
        <v>0</v>
      </c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>
        <f t="shared" si="19"/>
        <v>0</v>
      </c>
      <c r="V30" s="201">
        <f t="shared" si="12"/>
        <v>0</v>
      </c>
      <c r="W30" s="200"/>
      <c r="X30" s="201">
        <f t="shared" si="13"/>
        <v>0</v>
      </c>
      <c r="Y30" s="200"/>
      <c r="Z30" s="200"/>
      <c r="AB30" s="295">
        <f t="shared" si="14"/>
        <v>0</v>
      </c>
      <c r="AC30" s="212"/>
      <c r="AD30" s="212"/>
      <c r="AE30" s="212"/>
    </row>
    <row r="31" spans="1:31" s="192" customFormat="1" x14ac:dyDescent="0.25">
      <c r="A31" s="189"/>
      <c r="B31" s="189">
        <v>322</v>
      </c>
      <c r="C31" s="190"/>
      <c r="D31" s="191">
        <f t="shared" ref="D31:W31" si="49">SUM(D32+D33+D34+D35+D36+D37)</f>
        <v>0</v>
      </c>
      <c r="E31" s="191">
        <f t="shared" si="49"/>
        <v>0</v>
      </c>
      <c r="F31" s="201">
        <f t="shared" si="0"/>
        <v>221900</v>
      </c>
      <c r="G31" s="191"/>
      <c r="H31" s="191">
        <f>SUM(H32+H33+H34+H35+H36+H37+H38)</f>
        <v>102200</v>
      </c>
      <c r="I31" s="191">
        <f t="shared" si="49"/>
        <v>0</v>
      </c>
      <c r="J31" s="4">
        <f t="shared" si="8"/>
        <v>102200</v>
      </c>
      <c r="K31" s="191">
        <f t="shared" si="49"/>
        <v>12000</v>
      </c>
      <c r="L31" s="191">
        <f t="shared" si="49"/>
        <v>0</v>
      </c>
      <c r="M31" s="191">
        <f t="shared" ref="M31" si="50">SUM(M32+M33+M34+M35+M36+M37)</f>
        <v>0</v>
      </c>
      <c r="N31" s="191">
        <f t="shared" ref="N31" si="51">SUM(N32+N33+N34+N35+N36+N37)</f>
        <v>0</v>
      </c>
      <c r="O31" s="191">
        <f t="shared" ref="O31" si="52">SUM(O32+O33+O34+O35+O36+O37)</f>
        <v>0</v>
      </c>
      <c r="P31" s="191"/>
      <c r="Q31" s="191">
        <f t="shared" si="49"/>
        <v>0</v>
      </c>
      <c r="R31" s="191">
        <f t="shared" si="49"/>
        <v>0</v>
      </c>
      <c r="S31" s="191">
        <f t="shared" si="49"/>
        <v>0</v>
      </c>
      <c r="T31" s="191">
        <f>T32+T33+T34+T38</f>
        <v>5500</v>
      </c>
      <c r="U31" s="4">
        <f t="shared" si="19"/>
        <v>17500</v>
      </c>
      <c r="V31" s="4">
        <f t="shared" si="12"/>
        <v>119700</v>
      </c>
      <c r="W31" s="191">
        <f t="shared" si="49"/>
        <v>0</v>
      </c>
      <c r="X31" s="201">
        <f t="shared" si="13"/>
        <v>119700</v>
      </c>
      <c r="Y31" s="191">
        <f t="shared" ref="Y31" si="53">SUM(Y32+Y33+Y34+Y35+Y36+Y37)</f>
        <v>0</v>
      </c>
      <c r="Z31" s="191">
        <f t="shared" ref="Z31" si="54">SUM(Z32+Z33+Z34+Z35+Z36+Z37)</f>
        <v>0</v>
      </c>
      <c r="AB31" s="295">
        <f t="shared" si="14"/>
        <v>119700</v>
      </c>
      <c r="AC31" s="212"/>
      <c r="AD31" s="212"/>
      <c r="AE31" s="212"/>
    </row>
    <row r="32" spans="1:31" s="202" customFormat="1" x14ac:dyDescent="0.25">
      <c r="A32" s="197"/>
      <c r="B32" s="198" t="s">
        <v>23</v>
      </c>
      <c r="C32" s="199" t="s">
        <v>24</v>
      </c>
      <c r="D32" s="200"/>
      <c r="E32" s="200"/>
      <c r="F32" s="201">
        <f t="shared" si="0"/>
        <v>30000</v>
      </c>
      <c r="G32" s="201"/>
      <c r="H32" s="200">
        <v>10000</v>
      </c>
      <c r="I32" s="200"/>
      <c r="J32" s="201">
        <f>SUM(H32:I32)</f>
        <v>10000</v>
      </c>
      <c r="K32" s="331">
        <v>10000</v>
      </c>
      <c r="L32" s="200"/>
      <c r="M32" s="200"/>
      <c r="N32" s="200"/>
      <c r="O32" s="200"/>
      <c r="P32" s="200"/>
      <c r="Q32" s="200"/>
      <c r="R32" s="200"/>
      <c r="S32" s="200"/>
      <c r="T32" s="200"/>
      <c r="U32" s="201">
        <f t="shared" si="19"/>
        <v>10000</v>
      </c>
      <c r="V32" s="201">
        <f t="shared" si="12"/>
        <v>20000</v>
      </c>
      <c r="W32" s="200"/>
      <c r="X32" s="201">
        <f t="shared" si="13"/>
        <v>20000</v>
      </c>
      <c r="Y32" s="200"/>
      <c r="Z32" s="200"/>
      <c r="AB32" s="295">
        <f t="shared" si="14"/>
        <v>20000</v>
      </c>
      <c r="AC32" s="212"/>
      <c r="AD32" s="212"/>
      <c r="AE32" s="212"/>
    </row>
    <row r="33" spans="1:31" s="202" customFormat="1" x14ac:dyDescent="0.25">
      <c r="A33" s="197"/>
      <c r="B33" s="198" t="s">
        <v>25</v>
      </c>
      <c r="C33" s="199" t="s">
        <v>26</v>
      </c>
      <c r="D33" s="200"/>
      <c r="E33" s="200"/>
      <c r="F33" s="201">
        <f t="shared" si="0"/>
        <v>0</v>
      </c>
      <c r="G33" s="201"/>
      <c r="H33" s="200"/>
      <c r="I33" s="200"/>
      <c r="J33" s="201">
        <f t="shared" si="8"/>
        <v>0</v>
      </c>
      <c r="K33" s="200">
        <v>0</v>
      </c>
      <c r="L33" s="200"/>
      <c r="M33" s="200"/>
      <c r="N33" s="200"/>
      <c r="O33" s="200"/>
      <c r="P33" s="200"/>
      <c r="Q33" s="200"/>
      <c r="R33" s="200"/>
      <c r="S33" s="200"/>
      <c r="T33" s="200"/>
      <c r="U33" s="201">
        <f t="shared" si="19"/>
        <v>0</v>
      </c>
      <c r="V33" s="201">
        <f t="shared" si="12"/>
        <v>0</v>
      </c>
      <c r="W33" s="200"/>
      <c r="X33" s="201">
        <f t="shared" si="13"/>
        <v>0</v>
      </c>
      <c r="Y33" s="200"/>
      <c r="Z33" s="200"/>
      <c r="AB33" s="295">
        <f t="shared" si="14"/>
        <v>0</v>
      </c>
      <c r="AC33" s="212"/>
      <c r="AD33" s="212"/>
      <c r="AE33" s="212"/>
    </row>
    <row r="34" spans="1:31" s="202" customFormat="1" x14ac:dyDescent="0.25">
      <c r="A34" s="197"/>
      <c r="B34" s="198" t="s">
        <v>27</v>
      </c>
      <c r="C34" s="199" t="s">
        <v>28</v>
      </c>
      <c r="D34" s="200"/>
      <c r="E34" s="200"/>
      <c r="F34" s="201">
        <f t="shared" si="0"/>
        <v>182000</v>
      </c>
      <c r="G34" s="201"/>
      <c r="H34" s="331">
        <v>90000</v>
      </c>
      <c r="I34" s="200"/>
      <c r="J34" s="201">
        <f t="shared" si="8"/>
        <v>90000</v>
      </c>
      <c r="K34" s="331">
        <v>2000</v>
      </c>
      <c r="L34" s="200"/>
      <c r="M34" s="200"/>
      <c r="N34" s="200"/>
      <c r="O34" s="200"/>
      <c r="P34" s="200"/>
      <c r="Q34" s="200"/>
      <c r="R34" s="200"/>
      <c r="S34" s="200"/>
      <c r="T34" s="200"/>
      <c r="U34" s="201">
        <f t="shared" si="19"/>
        <v>2000</v>
      </c>
      <c r="V34" s="201">
        <f t="shared" si="12"/>
        <v>92000</v>
      </c>
      <c r="W34" s="200"/>
      <c r="X34" s="201">
        <f t="shared" si="13"/>
        <v>92000</v>
      </c>
      <c r="Y34" s="200"/>
      <c r="Z34" s="200"/>
      <c r="AB34" s="295">
        <f t="shared" si="14"/>
        <v>92000</v>
      </c>
      <c r="AC34" s="212"/>
      <c r="AD34" s="212"/>
      <c r="AE34" s="212"/>
    </row>
    <row r="35" spans="1:31" s="202" customFormat="1" hidden="1" x14ac:dyDescent="0.25">
      <c r="A35" s="197"/>
      <c r="B35" s="198" t="s">
        <v>29</v>
      </c>
      <c r="C35" s="199" t="s">
        <v>30</v>
      </c>
      <c r="D35" s="200"/>
      <c r="E35" s="200"/>
      <c r="F35" s="201">
        <f t="shared" si="0"/>
        <v>0</v>
      </c>
      <c r="G35" s="201"/>
      <c r="H35" s="200"/>
      <c r="I35" s="200"/>
      <c r="J35" s="201">
        <f t="shared" si="8"/>
        <v>0</v>
      </c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>
        <f t="shared" si="19"/>
        <v>0</v>
      </c>
      <c r="V35" s="201">
        <f t="shared" si="12"/>
        <v>0</v>
      </c>
      <c r="W35" s="200"/>
      <c r="X35" s="201">
        <f t="shared" si="13"/>
        <v>0</v>
      </c>
      <c r="Y35" s="200"/>
      <c r="Z35" s="200"/>
      <c r="AB35" s="295">
        <f t="shared" si="14"/>
        <v>0</v>
      </c>
      <c r="AC35" s="212"/>
      <c r="AD35" s="212"/>
      <c r="AE35" s="212"/>
    </row>
    <row r="36" spans="1:31" s="202" customFormat="1" hidden="1" x14ac:dyDescent="0.25">
      <c r="A36" s="197"/>
      <c r="B36" s="198" t="s">
        <v>31</v>
      </c>
      <c r="C36" s="199" t="s">
        <v>32</v>
      </c>
      <c r="D36" s="200"/>
      <c r="E36" s="200"/>
      <c r="F36" s="201">
        <f t="shared" si="0"/>
        <v>0</v>
      </c>
      <c r="G36" s="201"/>
      <c r="H36" s="200"/>
      <c r="I36" s="200"/>
      <c r="J36" s="201">
        <f t="shared" si="8"/>
        <v>0</v>
      </c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1">
        <f t="shared" si="19"/>
        <v>0</v>
      </c>
      <c r="V36" s="201">
        <f t="shared" si="12"/>
        <v>0</v>
      </c>
      <c r="W36" s="200"/>
      <c r="X36" s="201">
        <f t="shared" si="13"/>
        <v>0</v>
      </c>
      <c r="Y36" s="200"/>
      <c r="Z36" s="200"/>
      <c r="AB36" s="295">
        <f t="shared" si="14"/>
        <v>0</v>
      </c>
      <c r="AC36" s="212"/>
      <c r="AD36" s="212"/>
      <c r="AE36" s="212"/>
    </row>
    <row r="37" spans="1:31" s="202" customFormat="1" hidden="1" x14ac:dyDescent="0.25">
      <c r="A37" s="197"/>
      <c r="B37" s="204" t="s">
        <v>33</v>
      </c>
      <c r="C37" s="199" t="s">
        <v>34</v>
      </c>
      <c r="D37" s="200"/>
      <c r="E37" s="200"/>
      <c r="F37" s="201">
        <f t="shared" si="0"/>
        <v>0</v>
      </c>
      <c r="G37" s="201"/>
      <c r="H37" s="200"/>
      <c r="I37" s="200"/>
      <c r="J37" s="201">
        <f t="shared" si="8"/>
        <v>0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1">
        <f t="shared" si="19"/>
        <v>0</v>
      </c>
      <c r="V37" s="201">
        <f t="shared" si="12"/>
        <v>0</v>
      </c>
      <c r="W37" s="200"/>
      <c r="X37" s="201">
        <f t="shared" si="13"/>
        <v>0</v>
      </c>
      <c r="Y37" s="200"/>
      <c r="Z37" s="200"/>
      <c r="AB37" s="295">
        <f t="shared" si="14"/>
        <v>0</v>
      </c>
      <c r="AC37" s="212"/>
      <c r="AD37" s="212"/>
      <c r="AE37" s="212"/>
    </row>
    <row r="38" spans="1:31" s="202" customFormat="1" x14ac:dyDescent="0.25">
      <c r="A38" s="197"/>
      <c r="B38" s="198">
        <v>3225</v>
      </c>
      <c r="C38" s="199" t="s">
        <v>608</v>
      </c>
      <c r="D38" s="200"/>
      <c r="E38" s="200"/>
      <c r="F38" s="201"/>
      <c r="G38" s="201"/>
      <c r="H38" s="200">
        <v>2200</v>
      </c>
      <c r="I38" s="200"/>
      <c r="J38" s="201">
        <f>H38+I38</f>
        <v>2200</v>
      </c>
      <c r="K38" s="200"/>
      <c r="L38" s="200"/>
      <c r="M38" s="200"/>
      <c r="N38" s="200"/>
      <c r="O38" s="200"/>
      <c r="P38" s="200"/>
      <c r="Q38" s="200"/>
      <c r="R38" s="200"/>
      <c r="S38" s="200"/>
      <c r="T38" s="331">
        <v>5500</v>
      </c>
      <c r="U38" s="201">
        <f t="shared" si="19"/>
        <v>5500</v>
      </c>
      <c r="V38" s="201">
        <f>J38+U38</f>
        <v>7700</v>
      </c>
      <c r="W38" s="200"/>
      <c r="X38" s="201">
        <f t="shared" si="13"/>
        <v>7700</v>
      </c>
      <c r="Y38" s="200"/>
      <c r="Z38" s="200"/>
      <c r="AB38" s="295">
        <f t="shared" si="14"/>
        <v>7700</v>
      </c>
      <c r="AC38" s="212"/>
      <c r="AD38" s="212"/>
      <c r="AE38" s="212"/>
    </row>
    <row r="39" spans="1:31" s="192" customFormat="1" x14ac:dyDescent="0.25">
      <c r="A39" s="189"/>
      <c r="B39" s="189">
        <v>323</v>
      </c>
      <c r="C39" s="190"/>
      <c r="D39" s="191">
        <f t="shared" ref="D39:W39" si="55">SUM(D40+D41+D42+D43+D44+D45+D46+D47+D48)</f>
        <v>0</v>
      </c>
      <c r="E39" s="191">
        <f t="shared" si="55"/>
        <v>0</v>
      </c>
      <c r="F39" s="201">
        <f t="shared" si="0"/>
        <v>432452</v>
      </c>
      <c r="G39" s="191"/>
      <c r="H39" s="191">
        <f>SUM(H40+H41+H42+H43+H44+H45+H46+H47+H48)</f>
        <v>169500</v>
      </c>
      <c r="I39" s="191">
        <f t="shared" si="55"/>
        <v>0</v>
      </c>
      <c r="J39" s="4">
        <f t="shared" si="8"/>
        <v>169500</v>
      </c>
      <c r="K39" s="191">
        <f t="shared" si="55"/>
        <v>59000</v>
      </c>
      <c r="L39" s="191">
        <f t="shared" si="55"/>
        <v>0</v>
      </c>
      <c r="M39" s="191">
        <f t="shared" ref="M39" si="56">SUM(M40+M41+M42+M43+M44+M45+M46+M47+M48)</f>
        <v>0</v>
      </c>
      <c r="N39" s="191">
        <f t="shared" ref="N39" si="57">SUM(N40+N41+N42+N43+N44+N45+N46+N47+N48)</f>
        <v>0</v>
      </c>
      <c r="O39" s="191">
        <f t="shared" ref="O39" si="58">SUM(O40+O41+O42+O43+O44+O45+O46+O47+O48)</f>
        <v>0</v>
      </c>
      <c r="P39" s="191"/>
      <c r="Q39" s="191">
        <f t="shared" si="55"/>
        <v>0</v>
      </c>
      <c r="R39" s="191">
        <f t="shared" si="55"/>
        <v>0</v>
      </c>
      <c r="S39" s="191">
        <f t="shared" si="55"/>
        <v>0</v>
      </c>
      <c r="T39" s="191">
        <f t="shared" si="55"/>
        <v>34452</v>
      </c>
      <c r="U39" s="4">
        <f t="shared" si="19"/>
        <v>93452</v>
      </c>
      <c r="V39" s="4">
        <f t="shared" si="12"/>
        <v>262952</v>
      </c>
      <c r="W39" s="191">
        <f t="shared" si="55"/>
        <v>0</v>
      </c>
      <c r="X39" s="201">
        <f t="shared" si="13"/>
        <v>262952</v>
      </c>
      <c r="Y39" s="191">
        <f t="shared" ref="Y39" si="59">SUM(Y40+Y41+Y42+Y43+Y44+Y45+Y46+Y47+Y48)</f>
        <v>163000</v>
      </c>
      <c r="Z39" s="191">
        <f t="shared" ref="Z39" si="60">SUM(Z40+Z41+Z42+Z43+Z44+Z45+Z46+Z47+Z48)</f>
        <v>112000</v>
      </c>
      <c r="AB39" s="295">
        <f t="shared" si="14"/>
        <v>262952</v>
      </c>
      <c r="AC39" s="212"/>
      <c r="AD39" s="212"/>
      <c r="AE39" s="212"/>
    </row>
    <row r="40" spans="1:31" s="202" customFormat="1" x14ac:dyDescent="0.25">
      <c r="A40" s="197"/>
      <c r="B40" s="198" t="s">
        <v>35</v>
      </c>
      <c r="C40" s="199" t="s">
        <v>36</v>
      </c>
      <c r="D40" s="200"/>
      <c r="E40" s="200"/>
      <c r="F40" s="201">
        <f t="shared" si="0"/>
        <v>70000</v>
      </c>
      <c r="G40" s="201"/>
      <c r="H40" s="331">
        <v>30000</v>
      </c>
      <c r="I40" s="200"/>
      <c r="J40" s="201">
        <f t="shared" si="8"/>
        <v>30000</v>
      </c>
      <c r="K40" s="200">
        <v>10000</v>
      </c>
      <c r="L40" s="200"/>
      <c r="M40" s="200"/>
      <c r="N40" s="200"/>
      <c r="O40" s="200"/>
      <c r="P40" s="200"/>
      <c r="Q40" s="200"/>
      <c r="R40" s="200"/>
      <c r="S40" s="200"/>
      <c r="T40" s="200"/>
      <c r="U40" s="201">
        <f t="shared" si="19"/>
        <v>10000</v>
      </c>
      <c r="V40" s="201">
        <f t="shared" si="12"/>
        <v>40000</v>
      </c>
      <c r="W40" s="200"/>
      <c r="X40" s="201">
        <f t="shared" si="13"/>
        <v>40000</v>
      </c>
      <c r="Y40" s="200"/>
      <c r="Z40" s="200"/>
      <c r="AB40" s="295">
        <f t="shared" si="14"/>
        <v>40000</v>
      </c>
      <c r="AC40" s="212"/>
      <c r="AD40" s="212"/>
      <c r="AE40" s="212"/>
    </row>
    <row r="41" spans="1:31" s="202" customFormat="1" x14ac:dyDescent="0.25">
      <c r="A41" s="197"/>
      <c r="B41" s="198" t="s">
        <v>37</v>
      </c>
      <c r="C41" s="199" t="s">
        <v>38</v>
      </c>
      <c r="D41" s="200"/>
      <c r="E41" s="200"/>
      <c r="F41" s="201">
        <f t="shared" si="0"/>
        <v>126452</v>
      </c>
      <c r="G41" s="201"/>
      <c r="H41" s="200">
        <v>60000</v>
      </c>
      <c r="I41" s="200"/>
      <c r="J41" s="201">
        <f t="shared" si="8"/>
        <v>60000</v>
      </c>
      <c r="K41" s="200"/>
      <c r="L41" s="200"/>
      <c r="M41" s="200"/>
      <c r="N41" s="200"/>
      <c r="O41" s="200"/>
      <c r="P41" s="200"/>
      <c r="Q41" s="200"/>
      <c r="R41" s="200"/>
      <c r="S41" s="200"/>
      <c r="T41" s="200">
        <v>6452</v>
      </c>
      <c r="U41" s="201">
        <f t="shared" si="19"/>
        <v>6452</v>
      </c>
      <c r="V41" s="201">
        <f t="shared" si="12"/>
        <v>66452</v>
      </c>
      <c r="W41" s="200"/>
      <c r="X41" s="201">
        <f t="shared" si="13"/>
        <v>66452</v>
      </c>
      <c r="Y41" s="200">
        <v>163000</v>
      </c>
      <c r="Z41" s="200">
        <v>112000</v>
      </c>
      <c r="AB41" s="295">
        <f t="shared" si="14"/>
        <v>66452</v>
      </c>
      <c r="AC41" s="212"/>
      <c r="AD41" s="212"/>
      <c r="AE41" s="212"/>
    </row>
    <row r="42" spans="1:31" s="202" customFormat="1" x14ac:dyDescent="0.25">
      <c r="A42" s="197"/>
      <c r="B42" s="198" t="s">
        <v>39</v>
      </c>
      <c r="C42" s="199" t="s">
        <v>40</v>
      </c>
      <c r="D42" s="200"/>
      <c r="E42" s="200"/>
      <c r="F42" s="201">
        <f t="shared" si="0"/>
        <v>2000</v>
      </c>
      <c r="G42" s="201"/>
      <c r="H42" s="200"/>
      <c r="I42" s="200"/>
      <c r="J42" s="201">
        <f t="shared" si="8"/>
        <v>0</v>
      </c>
      <c r="K42" s="331">
        <v>2000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1">
        <f t="shared" si="19"/>
        <v>2000</v>
      </c>
      <c r="V42" s="201">
        <f t="shared" si="12"/>
        <v>2000</v>
      </c>
      <c r="W42" s="200"/>
      <c r="X42" s="201">
        <f t="shared" si="13"/>
        <v>2000</v>
      </c>
      <c r="Y42" s="200"/>
      <c r="Z42" s="200"/>
      <c r="AB42" s="295">
        <f t="shared" si="14"/>
        <v>2000</v>
      </c>
      <c r="AC42" s="212"/>
      <c r="AD42" s="212"/>
      <c r="AE42" s="212"/>
    </row>
    <row r="43" spans="1:31" s="202" customFormat="1" x14ac:dyDescent="0.25">
      <c r="A43" s="197"/>
      <c r="B43" s="198" t="s">
        <v>41</v>
      </c>
      <c r="C43" s="199" t="s">
        <v>42</v>
      </c>
      <c r="D43" s="200"/>
      <c r="E43" s="200"/>
      <c r="F43" s="201">
        <f t="shared" si="0"/>
        <v>21000</v>
      </c>
      <c r="G43" s="201"/>
      <c r="H43" s="331">
        <v>5500</v>
      </c>
      <c r="I43" s="200"/>
      <c r="J43" s="201">
        <f t="shared" si="8"/>
        <v>5500</v>
      </c>
      <c r="K43" s="200">
        <v>5000</v>
      </c>
      <c r="L43" s="200"/>
      <c r="M43" s="200"/>
      <c r="N43" s="200"/>
      <c r="O43" s="200"/>
      <c r="P43" s="200"/>
      <c r="Q43" s="200"/>
      <c r="R43" s="200"/>
      <c r="S43" s="200"/>
      <c r="T43" s="200">
        <v>5000</v>
      </c>
      <c r="U43" s="201">
        <f t="shared" si="19"/>
        <v>10000</v>
      </c>
      <c r="V43" s="201">
        <f t="shared" si="12"/>
        <v>15500</v>
      </c>
      <c r="W43" s="200"/>
      <c r="X43" s="201">
        <f t="shared" si="13"/>
        <v>15500</v>
      </c>
      <c r="Y43" s="200"/>
      <c r="Z43" s="200"/>
      <c r="AB43" s="295">
        <f t="shared" si="14"/>
        <v>15500</v>
      </c>
      <c r="AC43" s="212"/>
      <c r="AD43" s="212"/>
      <c r="AE43" s="212"/>
    </row>
    <row r="44" spans="1:31" s="202" customFormat="1" x14ac:dyDescent="0.25">
      <c r="A44" s="197"/>
      <c r="B44" s="198" t="s">
        <v>43</v>
      </c>
      <c r="C44" s="199" t="s">
        <v>44</v>
      </c>
      <c r="D44" s="200"/>
      <c r="E44" s="200"/>
      <c r="F44" s="201">
        <f t="shared" si="0"/>
        <v>2000</v>
      </c>
      <c r="G44" s="201"/>
      <c r="H44" s="200"/>
      <c r="I44" s="200"/>
      <c r="J44" s="201">
        <f t="shared" si="8"/>
        <v>0</v>
      </c>
      <c r="K44" s="200">
        <v>2000</v>
      </c>
      <c r="L44" s="200"/>
      <c r="M44" s="200"/>
      <c r="N44" s="200"/>
      <c r="O44" s="200"/>
      <c r="P44" s="200"/>
      <c r="Q44" s="200"/>
      <c r="R44" s="200"/>
      <c r="S44" s="200"/>
      <c r="T44" s="200"/>
      <c r="U44" s="201">
        <f t="shared" si="19"/>
        <v>2000</v>
      </c>
      <c r="V44" s="201">
        <f t="shared" si="12"/>
        <v>2000</v>
      </c>
      <c r="W44" s="200"/>
      <c r="X44" s="201">
        <f t="shared" si="13"/>
        <v>2000</v>
      </c>
      <c r="Y44" s="200"/>
      <c r="Z44" s="200"/>
      <c r="AB44" s="295">
        <f t="shared" si="14"/>
        <v>2000</v>
      </c>
      <c r="AC44" s="212"/>
      <c r="AD44" s="212"/>
      <c r="AE44" s="212"/>
    </row>
    <row r="45" spans="1:31" s="202" customFormat="1" x14ac:dyDescent="0.25">
      <c r="A45" s="197"/>
      <c r="B45" s="198" t="s">
        <v>45</v>
      </c>
      <c r="C45" s="199" t="s">
        <v>46</v>
      </c>
      <c r="D45" s="200"/>
      <c r="E45" s="200"/>
      <c r="F45" s="201">
        <f t="shared" si="0"/>
        <v>6000</v>
      </c>
      <c r="G45" s="201"/>
      <c r="H45" s="200">
        <v>3000</v>
      </c>
      <c r="I45" s="200"/>
      <c r="J45" s="201">
        <f t="shared" si="8"/>
        <v>3000</v>
      </c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1">
        <f t="shared" si="19"/>
        <v>0</v>
      </c>
      <c r="V45" s="201">
        <f t="shared" si="12"/>
        <v>3000</v>
      </c>
      <c r="W45" s="200"/>
      <c r="X45" s="201">
        <f t="shared" si="13"/>
        <v>3000</v>
      </c>
      <c r="Y45" s="200"/>
      <c r="Z45" s="200"/>
      <c r="AB45" s="295">
        <f t="shared" si="14"/>
        <v>3000</v>
      </c>
      <c r="AC45" s="212"/>
      <c r="AD45" s="212"/>
      <c r="AE45" s="212"/>
    </row>
    <row r="46" spans="1:31" s="202" customFormat="1" x14ac:dyDescent="0.25">
      <c r="A46" s="197"/>
      <c r="B46" s="198" t="s">
        <v>47</v>
      </c>
      <c r="C46" s="199" t="s">
        <v>48</v>
      </c>
      <c r="D46" s="200"/>
      <c r="E46" s="200"/>
      <c r="F46" s="201">
        <f t="shared" si="0"/>
        <v>156000</v>
      </c>
      <c r="G46" s="201"/>
      <c r="H46" s="331">
        <v>62000</v>
      </c>
      <c r="I46" s="200"/>
      <c r="J46" s="201">
        <f t="shared" si="8"/>
        <v>62000</v>
      </c>
      <c r="K46" s="200">
        <v>10000</v>
      </c>
      <c r="L46" s="200"/>
      <c r="M46" s="200"/>
      <c r="N46" s="200"/>
      <c r="O46" s="200"/>
      <c r="P46" s="200"/>
      <c r="Q46" s="200"/>
      <c r="R46" s="200"/>
      <c r="S46" s="200"/>
      <c r="T46" s="331">
        <v>22000</v>
      </c>
      <c r="U46" s="201">
        <f t="shared" si="19"/>
        <v>32000</v>
      </c>
      <c r="V46" s="201">
        <f>SUM(J46+U46)</f>
        <v>94000</v>
      </c>
      <c r="W46" s="200"/>
      <c r="X46" s="201">
        <f t="shared" si="13"/>
        <v>94000</v>
      </c>
      <c r="Y46" s="200"/>
      <c r="Z46" s="200"/>
      <c r="AB46" s="295">
        <f t="shared" si="14"/>
        <v>94000</v>
      </c>
      <c r="AC46" s="212"/>
      <c r="AD46" s="212"/>
      <c r="AE46" s="212"/>
    </row>
    <row r="47" spans="1:31" s="202" customFormat="1" x14ac:dyDescent="0.25">
      <c r="A47" s="197"/>
      <c r="B47" s="198" t="s">
        <v>49</v>
      </c>
      <c r="C47" s="199" t="s">
        <v>50</v>
      </c>
      <c r="D47" s="200"/>
      <c r="E47" s="200"/>
      <c r="F47" s="201">
        <f t="shared" si="0"/>
        <v>24000</v>
      </c>
      <c r="G47" s="201"/>
      <c r="H47" s="331">
        <v>9000</v>
      </c>
      <c r="I47" s="200"/>
      <c r="J47" s="201">
        <f t="shared" si="8"/>
        <v>9000</v>
      </c>
      <c r="K47" s="200">
        <v>5000</v>
      </c>
      <c r="L47" s="200"/>
      <c r="M47" s="200"/>
      <c r="N47" s="200"/>
      <c r="O47" s="200"/>
      <c r="P47" s="200"/>
      <c r="Q47" s="200"/>
      <c r="R47" s="200"/>
      <c r="S47" s="200"/>
      <c r="T47" s="200">
        <v>1000</v>
      </c>
      <c r="U47" s="201">
        <f t="shared" si="19"/>
        <v>6000</v>
      </c>
      <c r="V47" s="201">
        <f t="shared" si="12"/>
        <v>15000</v>
      </c>
      <c r="W47" s="200"/>
      <c r="X47" s="201">
        <f t="shared" si="13"/>
        <v>15000</v>
      </c>
      <c r="Y47" s="200"/>
      <c r="Z47" s="200"/>
      <c r="AB47" s="295">
        <f t="shared" si="14"/>
        <v>15000</v>
      </c>
      <c r="AC47" s="212"/>
      <c r="AD47" s="212"/>
      <c r="AE47" s="212"/>
    </row>
    <row r="48" spans="1:31" s="202" customFormat="1" x14ac:dyDescent="0.25">
      <c r="A48" s="197"/>
      <c r="B48" s="198" t="s">
        <v>51</v>
      </c>
      <c r="C48" s="199" t="s">
        <v>52</v>
      </c>
      <c r="D48" s="200"/>
      <c r="E48" s="200"/>
      <c r="F48" s="201">
        <f t="shared" si="0"/>
        <v>25000</v>
      </c>
      <c r="G48" s="201"/>
      <c r="H48" s="200"/>
      <c r="I48" s="200"/>
      <c r="J48" s="201">
        <f t="shared" si="8"/>
        <v>0</v>
      </c>
      <c r="K48" s="200">
        <v>25000</v>
      </c>
      <c r="L48" s="200"/>
      <c r="M48" s="200"/>
      <c r="N48" s="200"/>
      <c r="O48" s="200"/>
      <c r="P48" s="200"/>
      <c r="Q48" s="200"/>
      <c r="R48" s="200"/>
      <c r="S48" s="200"/>
      <c r="T48" s="200"/>
      <c r="U48" s="201">
        <f t="shared" si="19"/>
        <v>25000</v>
      </c>
      <c r="V48" s="201">
        <f t="shared" si="12"/>
        <v>25000</v>
      </c>
      <c r="W48" s="200"/>
      <c r="X48" s="201">
        <f t="shared" si="13"/>
        <v>25000</v>
      </c>
      <c r="Y48" s="200"/>
      <c r="Z48" s="200"/>
      <c r="AB48" s="295">
        <f t="shared" si="14"/>
        <v>25000</v>
      </c>
      <c r="AC48" s="212"/>
      <c r="AD48" s="212"/>
      <c r="AE48" s="212"/>
    </row>
    <row r="49" spans="1:31" s="192" customFormat="1" x14ac:dyDescent="0.25">
      <c r="A49" s="189"/>
      <c r="B49" s="189">
        <v>324</v>
      </c>
      <c r="C49" s="190"/>
      <c r="D49" s="191">
        <f>SUM(D50)</f>
        <v>0</v>
      </c>
      <c r="E49" s="191">
        <f t="shared" ref="E49:W49" si="61">SUM(E50)</f>
        <v>0</v>
      </c>
      <c r="F49" s="201">
        <f t="shared" si="0"/>
        <v>0</v>
      </c>
      <c r="G49" s="191"/>
      <c r="H49" s="191">
        <f t="shared" si="61"/>
        <v>0</v>
      </c>
      <c r="I49" s="191">
        <f t="shared" si="61"/>
        <v>0</v>
      </c>
      <c r="J49" s="201">
        <f t="shared" si="8"/>
        <v>0</v>
      </c>
      <c r="K49" s="191">
        <f t="shared" si="61"/>
        <v>0</v>
      </c>
      <c r="L49" s="191">
        <f t="shared" si="61"/>
        <v>0</v>
      </c>
      <c r="M49" s="191">
        <f t="shared" si="61"/>
        <v>0</v>
      </c>
      <c r="N49" s="191">
        <f t="shared" si="61"/>
        <v>0</v>
      </c>
      <c r="O49" s="191">
        <f t="shared" si="61"/>
        <v>0</v>
      </c>
      <c r="P49" s="191"/>
      <c r="Q49" s="191">
        <f t="shared" si="61"/>
        <v>0</v>
      </c>
      <c r="R49" s="191">
        <f t="shared" si="61"/>
        <v>0</v>
      </c>
      <c r="S49" s="191">
        <f t="shared" si="61"/>
        <v>0</v>
      </c>
      <c r="T49" s="191">
        <f t="shared" si="61"/>
        <v>0</v>
      </c>
      <c r="U49" s="201">
        <f t="shared" si="19"/>
        <v>0</v>
      </c>
      <c r="V49" s="201">
        <f t="shared" si="12"/>
        <v>0</v>
      </c>
      <c r="W49" s="191">
        <f t="shared" si="61"/>
        <v>0</v>
      </c>
      <c r="X49" s="201">
        <f t="shared" si="13"/>
        <v>0</v>
      </c>
      <c r="Y49" s="191">
        <f t="shared" ref="Y49:Z49" si="62">SUM(Y50)</f>
        <v>0</v>
      </c>
      <c r="Z49" s="191">
        <f t="shared" si="62"/>
        <v>0</v>
      </c>
      <c r="AB49" s="295">
        <f t="shared" si="14"/>
        <v>0</v>
      </c>
      <c r="AC49" s="212"/>
      <c r="AD49" s="212"/>
      <c r="AE49" s="212"/>
    </row>
    <row r="50" spans="1:31" s="202" customFormat="1" x14ac:dyDescent="0.25">
      <c r="A50" s="197"/>
      <c r="B50" s="203" t="s">
        <v>54</v>
      </c>
      <c r="C50" s="199" t="s">
        <v>53</v>
      </c>
      <c r="D50" s="200"/>
      <c r="E50" s="200"/>
      <c r="F50" s="201">
        <f t="shared" si="0"/>
        <v>0</v>
      </c>
      <c r="G50" s="201"/>
      <c r="H50" s="200"/>
      <c r="I50" s="200"/>
      <c r="J50" s="201">
        <f t="shared" si="8"/>
        <v>0</v>
      </c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1">
        <f t="shared" si="19"/>
        <v>0</v>
      </c>
      <c r="V50" s="201">
        <f t="shared" si="12"/>
        <v>0</v>
      </c>
      <c r="W50" s="200"/>
      <c r="X50" s="201">
        <f t="shared" si="13"/>
        <v>0</v>
      </c>
      <c r="Y50" s="200"/>
      <c r="Z50" s="200"/>
      <c r="AB50" s="295">
        <f t="shared" si="14"/>
        <v>0</v>
      </c>
      <c r="AC50" s="212"/>
      <c r="AD50" s="212"/>
      <c r="AE50" s="212"/>
    </row>
    <row r="51" spans="1:31" s="192" customFormat="1" x14ac:dyDescent="0.25">
      <c r="A51" s="189"/>
      <c r="B51" s="195" t="s">
        <v>547</v>
      </c>
      <c r="C51" s="190"/>
      <c r="D51" s="191">
        <f t="shared" ref="D51:W51" si="63">SUM(D52+D53+D54+D55+D56+D57+D58)</f>
        <v>0</v>
      </c>
      <c r="E51" s="191">
        <f t="shared" si="63"/>
        <v>0</v>
      </c>
      <c r="F51" s="201">
        <f t="shared" si="0"/>
        <v>48000</v>
      </c>
      <c r="G51" s="191"/>
      <c r="H51" s="191">
        <f t="shared" si="63"/>
        <v>22500</v>
      </c>
      <c r="I51" s="191">
        <f t="shared" si="63"/>
        <v>0</v>
      </c>
      <c r="J51" s="4">
        <f t="shared" si="8"/>
        <v>22500</v>
      </c>
      <c r="K51" s="191">
        <f>K91+K92</f>
        <v>3000</v>
      </c>
      <c r="L51" s="191">
        <f t="shared" si="63"/>
        <v>0</v>
      </c>
      <c r="M51" s="191">
        <f t="shared" ref="M51" si="64">SUM(M52+M53+M54+M55+M56+M57+M58)</f>
        <v>0</v>
      </c>
      <c r="N51" s="191">
        <f t="shared" ref="N51" si="65">SUM(N52+N53+N54+N55+N56+N57+N58)</f>
        <v>0</v>
      </c>
      <c r="O51" s="191">
        <f t="shared" ref="O51" si="66">SUM(O52+O53+O54+O55+O56+O57+O58)</f>
        <v>0</v>
      </c>
      <c r="P51" s="191"/>
      <c r="Q51" s="191">
        <f t="shared" si="63"/>
        <v>0</v>
      </c>
      <c r="R51" s="191">
        <f t="shared" si="63"/>
        <v>0</v>
      </c>
      <c r="S51" s="191">
        <f t="shared" si="63"/>
        <v>0</v>
      </c>
      <c r="T51" s="191">
        <f t="shared" si="63"/>
        <v>0</v>
      </c>
      <c r="U51" s="4">
        <f>SUM(K51:T51)</f>
        <v>3000</v>
      </c>
      <c r="V51" s="4">
        <f t="shared" si="12"/>
        <v>25500</v>
      </c>
      <c r="W51" s="191">
        <f t="shared" si="63"/>
        <v>0</v>
      </c>
      <c r="X51" s="201">
        <f t="shared" si="13"/>
        <v>25500</v>
      </c>
      <c r="Y51" s="191">
        <f t="shared" ref="Y51" si="67">SUM(Y52+Y53+Y54+Y55+Y56+Y57+Y58)</f>
        <v>0</v>
      </c>
      <c r="Z51" s="191">
        <f t="shared" ref="Z51" si="68">SUM(Z52+Z53+Z54+Z55+Z56+Z57+Z58)</f>
        <v>0</v>
      </c>
      <c r="AB51" s="295">
        <f t="shared" si="14"/>
        <v>25500</v>
      </c>
      <c r="AC51" s="212"/>
      <c r="AD51" s="212"/>
      <c r="AE51" s="212"/>
    </row>
    <row r="52" spans="1:31" s="202" customFormat="1" ht="12.75" customHeight="1" x14ac:dyDescent="0.25">
      <c r="A52" s="197"/>
      <c r="B52" s="198" t="s">
        <v>56</v>
      </c>
      <c r="C52" s="199" t="s">
        <v>57</v>
      </c>
      <c r="D52" s="200"/>
      <c r="E52" s="200"/>
      <c r="F52" s="201">
        <f t="shared" si="0"/>
        <v>0</v>
      </c>
      <c r="G52" s="201"/>
      <c r="H52" s="200"/>
      <c r="I52" s="200"/>
      <c r="J52" s="201">
        <f t="shared" si="8"/>
        <v>0</v>
      </c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1">
        <f t="shared" si="19"/>
        <v>0</v>
      </c>
      <c r="V52" s="201">
        <f t="shared" si="12"/>
        <v>0</v>
      </c>
      <c r="W52" s="200"/>
      <c r="X52" s="201">
        <f t="shared" si="13"/>
        <v>0</v>
      </c>
      <c r="Y52" s="200"/>
      <c r="Z52" s="200"/>
      <c r="AB52" s="295">
        <f t="shared" si="14"/>
        <v>0</v>
      </c>
      <c r="AC52" s="212"/>
      <c r="AD52" s="212"/>
      <c r="AE52" s="212"/>
    </row>
    <row r="53" spans="1:31" s="202" customFormat="1" x14ac:dyDescent="0.25">
      <c r="A53" s="197"/>
      <c r="B53" s="198" t="s">
        <v>58</v>
      </c>
      <c r="C53" s="199" t="s">
        <v>59</v>
      </c>
      <c r="D53" s="200"/>
      <c r="E53" s="200"/>
      <c r="F53" s="201">
        <f t="shared" si="0"/>
        <v>45000</v>
      </c>
      <c r="G53" s="201"/>
      <c r="H53" s="200">
        <v>22500</v>
      </c>
      <c r="I53" s="200"/>
      <c r="J53" s="201">
        <f t="shared" si="8"/>
        <v>22500</v>
      </c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1">
        <f t="shared" si="19"/>
        <v>0</v>
      </c>
      <c r="V53" s="201">
        <f t="shared" si="12"/>
        <v>22500</v>
      </c>
      <c r="W53" s="200"/>
      <c r="X53" s="201">
        <f t="shared" si="13"/>
        <v>22500</v>
      </c>
      <c r="Y53" s="200"/>
      <c r="Z53" s="200"/>
      <c r="AB53" s="295">
        <f t="shared" si="14"/>
        <v>22500</v>
      </c>
      <c r="AC53" s="212"/>
      <c r="AD53" s="212"/>
      <c r="AE53" s="212"/>
    </row>
    <row r="54" spans="1:31" s="202" customFormat="1" hidden="1" x14ac:dyDescent="0.25">
      <c r="A54" s="197"/>
      <c r="B54" s="198" t="s">
        <v>60</v>
      </c>
      <c r="C54" s="199" t="s">
        <v>61</v>
      </c>
      <c r="D54" s="200"/>
      <c r="E54" s="200"/>
      <c r="F54" s="201">
        <f t="shared" si="0"/>
        <v>0</v>
      </c>
      <c r="G54" s="201"/>
      <c r="H54" s="200"/>
      <c r="I54" s="200"/>
      <c r="J54" s="201">
        <f t="shared" si="8"/>
        <v>0</v>
      </c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1">
        <f t="shared" si="19"/>
        <v>0</v>
      </c>
      <c r="V54" s="201">
        <f t="shared" si="12"/>
        <v>0</v>
      </c>
      <c r="W54" s="200"/>
      <c r="X54" s="201">
        <f t="shared" si="13"/>
        <v>0</v>
      </c>
      <c r="Y54" s="200"/>
      <c r="Z54" s="200"/>
      <c r="AB54" s="295">
        <f t="shared" si="14"/>
        <v>0</v>
      </c>
      <c r="AC54" s="212"/>
      <c r="AD54" s="212"/>
      <c r="AE54" s="212"/>
    </row>
    <row r="55" spans="1:31" s="202" customFormat="1" hidden="1" x14ac:dyDescent="0.25">
      <c r="A55" s="197"/>
      <c r="B55" s="198" t="s">
        <v>62</v>
      </c>
      <c r="C55" s="199" t="s">
        <v>63</v>
      </c>
      <c r="D55" s="200"/>
      <c r="E55" s="200"/>
      <c r="F55" s="201">
        <f t="shared" si="0"/>
        <v>0</v>
      </c>
      <c r="G55" s="201"/>
      <c r="H55" s="200"/>
      <c r="I55" s="200"/>
      <c r="J55" s="201">
        <f t="shared" si="8"/>
        <v>0</v>
      </c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1">
        <f t="shared" si="19"/>
        <v>0</v>
      </c>
      <c r="V55" s="201">
        <f t="shared" si="12"/>
        <v>0</v>
      </c>
      <c r="W55" s="200"/>
      <c r="X55" s="201">
        <f t="shared" si="13"/>
        <v>0</v>
      </c>
      <c r="Y55" s="200"/>
      <c r="Z55" s="200"/>
      <c r="AB55" s="295">
        <f t="shared" si="14"/>
        <v>0</v>
      </c>
      <c r="AC55" s="212"/>
      <c r="AD55" s="212"/>
      <c r="AE55" s="212"/>
    </row>
    <row r="56" spans="1:31" s="202" customFormat="1" hidden="1" x14ac:dyDescent="0.25">
      <c r="A56" s="197"/>
      <c r="B56" s="197">
        <v>3295</v>
      </c>
      <c r="C56" s="199" t="s">
        <v>64</v>
      </c>
      <c r="D56" s="200"/>
      <c r="E56" s="200"/>
      <c r="F56" s="201">
        <f t="shared" si="0"/>
        <v>0</v>
      </c>
      <c r="G56" s="201"/>
      <c r="H56" s="200"/>
      <c r="I56" s="200"/>
      <c r="J56" s="201">
        <f t="shared" si="8"/>
        <v>0</v>
      </c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1">
        <f t="shared" si="19"/>
        <v>0</v>
      </c>
      <c r="V56" s="201">
        <f t="shared" si="12"/>
        <v>0</v>
      </c>
      <c r="W56" s="200"/>
      <c r="X56" s="201">
        <f t="shared" si="13"/>
        <v>0</v>
      </c>
      <c r="Y56" s="200"/>
      <c r="Z56" s="200"/>
      <c r="AB56" s="295">
        <f t="shared" si="14"/>
        <v>0</v>
      </c>
      <c r="AC56" s="212"/>
      <c r="AD56" s="212"/>
      <c r="AE56" s="212"/>
    </row>
    <row r="57" spans="1:31" s="202" customFormat="1" hidden="1" x14ac:dyDescent="0.25">
      <c r="A57" s="197"/>
      <c r="B57" s="197">
        <v>3296</v>
      </c>
      <c r="C57" s="205" t="s">
        <v>65</v>
      </c>
      <c r="D57" s="200"/>
      <c r="E57" s="200"/>
      <c r="F57" s="201">
        <f t="shared" si="0"/>
        <v>0</v>
      </c>
      <c r="G57" s="201"/>
      <c r="H57" s="200"/>
      <c r="I57" s="200"/>
      <c r="J57" s="201">
        <f t="shared" si="8"/>
        <v>0</v>
      </c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1">
        <f t="shared" si="19"/>
        <v>0</v>
      </c>
      <c r="V57" s="201">
        <f t="shared" si="12"/>
        <v>0</v>
      </c>
      <c r="W57" s="200"/>
      <c r="X57" s="201">
        <f t="shared" si="13"/>
        <v>0</v>
      </c>
      <c r="Y57" s="200"/>
      <c r="Z57" s="200"/>
      <c r="AB57" s="295">
        <f t="shared" si="14"/>
        <v>0</v>
      </c>
      <c r="AC57" s="212"/>
      <c r="AD57" s="212"/>
      <c r="AE57" s="212"/>
    </row>
    <row r="58" spans="1:31" s="202" customFormat="1" hidden="1" x14ac:dyDescent="0.25">
      <c r="A58" s="197"/>
      <c r="B58" s="198" t="s">
        <v>66</v>
      </c>
      <c r="C58" s="199" t="s">
        <v>55</v>
      </c>
      <c r="D58" s="200"/>
      <c r="E58" s="200"/>
      <c r="F58" s="201">
        <f t="shared" si="0"/>
        <v>0</v>
      </c>
      <c r="G58" s="201"/>
      <c r="H58" s="200"/>
      <c r="I58" s="200"/>
      <c r="J58" s="201">
        <f t="shared" si="8"/>
        <v>0</v>
      </c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1">
        <f t="shared" si="19"/>
        <v>0</v>
      </c>
      <c r="V58" s="201">
        <f t="shared" si="12"/>
        <v>0</v>
      </c>
      <c r="W58" s="200"/>
      <c r="X58" s="201">
        <f t="shared" si="13"/>
        <v>0</v>
      </c>
      <c r="Y58" s="200"/>
      <c r="Z58" s="200"/>
      <c r="AB58" s="295">
        <f t="shared" si="14"/>
        <v>0</v>
      </c>
      <c r="AC58" s="212"/>
      <c r="AD58" s="212"/>
      <c r="AE58" s="212"/>
    </row>
    <row r="59" spans="1:31" s="192" customFormat="1" hidden="1" x14ac:dyDescent="0.25">
      <c r="A59" s="6"/>
      <c r="B59" s="320">
        <v>34</v>
      </c>
      <c r="C59" s="316" t="s">
        <v>67</v>
      </c>
      <c r="D59" s="317">
        <f t="shared" ref="D59:W59" si="69">SUM(D60+D65)</f>
        <v>0</v>
      </c>
      <c r="E59" s="317">
        <f t="shared" si="69"/>
        <v>0</v>
      </c>
      <c r="F59" s="201">
        <f t="shared" si="0"/>
        <v>0</v>
      </c>
      <c r="G59" s="317"/>
      <c r="H59" s="317">
        <f t="shared" si="69"/>
        <v>0</v>
      </c>
      <c r="I59" s="317">
        <f t="shared" si="69"/>
        <v>0</v>
      </c>
      <c r="J59" s="201">
        <f t="shared" si="8"/>
        <v>0</v>
      </c>
      <c r="K59" s="317">
        <f t="shared" si="69"/>
        <v>0</v>
      </c>
      <c r="L59" s="317">
        <f t="shared" si="69"/>
        <v>0</v>
      </c>
      <c r="M59" s="317">
        <f t="shared" ref="M59" si="70">SUM(M60+M65)</f>
        <v>0</v>
      </c>
      <c r="N59" s="317">
        <f t="shared" ref="N59" si="71">SUM(N60+N65)</f>
        <v>0</v>
      </c>
      <c r="O59" s="317">
        <f t="shared" ref="O59" si="72">SUM(O60+O65)</f>
        <v>0</v>
      </c>
      <c r="P59" s="317"/>
      <c r="Q59" s="317">
        <f t="shared" si="69"/>
        <v>0</v>
      </c>
      <c r="R59" s="317">
        <f t="shared" si="69"/>
        <v>0</v>
      </c>
      <c r="S59" s="317">
        <f t="shared" si="69"/>
        <v>0</v>
      </c>
      <c r="T59" s="317">
        <f t="shared" si="69"/>
        <v>0</v>
      </c>
      <c r="U59" s="201">
        <f t="shared" si="19"/>
        <v>0</v>
      </c>
      <c r="V59" s="201">
        <f t="shared" si="12"/>
        <v>0</v>
      </c>
      <c r="W59" s="191">
        <f t="shared" si="69"/>
        <v>0</v>
      </c>
      <c r="X59" s="201">
        <f t="shared" si="13"/>
        <v>0</v>
      </c>
      <c r="Y59" s="191">
        <f t="shared" ref="Y59" si="73">SUM(Y60+Y65)</f>
        <v>0</v>
      </c>
      <c r="Z59" s="191">
        <f t="shared" ref="Z59" si="74">SUM(Z60+Z65)</f>
        <v>0</v>
      </c>
      <c r="AB59" s="295">
        <f t="shared" si="14"/>
        <v>0</v>
      </c>
      <c r="AC59" s="212"/>
      <c r="AD59" s="212"/>
      <c r="AE59" s="212"/>
    </row>
    <row r="60" spans="1:31" s="192" customFormat="1" hidden="1" x14ac:dyDescent="0.25">
      <c r="A60" s="189"/>
      <c r="B60" s="320">
        <v>342</v>
      </c>
      <c r="C60" s="316" t="s">
        <v>68</v>
      </c>
      <c r="D60" s="317">
        <f t="shared" ref="D60:W60" si="75">SUM(D61+D62+D63+D64)</f>
        <v>0</v>
      </c>
      <c r="E60" s="317">
        <f t="shared" si="75"/>
        <v>0</v>
      </c>
      <c r="F60" s="201">
        <f t="shared" si="0"/>
        <v>0</v>
      </c>
      <c r="G60" s="317"/>
      <c r="H60" s="317">
        <f t="shared" si="75"/>
        <v>0</v>
      </c>
      <c r="I60" s="317">
        <f t="shared" si="75"/>
        <v>0</v>
      </c>
      <c r="J60" s="201">
        <f t="shared" si="8"/>
        <v>0</v>
      </c>
      <c r="K60" s="317">
        <f t="shared" si="75"/>
        <v>0</v>
      </c>
      <c r="L60" s="317">
        <f t="shared" si="75"/>
        <v>0</v>
      </c>
      <c r="M60" s="317">
        <f t="shared" ref="M60" si="76">SUM(M61+M62+M63+M64)</f>
        <v>0</v>
      </c>
      <c r="N60" s="317">
        <f t="shared" ref="N60" si="77">SUM(N61+N62+N63+N64)</f>
        <v>0</v>
      </c>
      <c r="O60" s="317">
        <f t="shared" ref="O60" si="78">SUM(O61+O62+O63+O64)</f>
        <v>0</v>
      </c>
      <c r="P60" s="317"/>
      <c r="Q60" s="317">
        <f t="shared" si="75"/>
        <v>0</v>
      </c>
      <c r="R60" s="317">
        <f t="shared" si="75"/>
        <v>0</v>
      </c>
      <c r="S60" s="317">
        <f t="shared" si="75"/>
        <v>0</v>
      </c>
      <c r="T60" s="317">
        <f t="shared" si="75"/>
        <v>0</v>
      </c>
      <c r="U60" s="201">
        <f t="shared" si="19"/>
        <v>0</v>
      </c>
      <c r="V60" s="201">
        <f t="shared" si="12"/>
        <v>0</v>
      </c>
      <c r="W60" s="191">
        <f t="shared" si="75"/>
        <v>0</v>
      </c>
      <c r="X60" s="201">
        <f t="shared" si="13"/>
        <v>0</v>
      </c>
      <c r="Y60" s="191">
        <f t="shared" ref="Y60" si="79">SUM(Y61+Y62+Y63+Y64)</f>
        <v>0</v>
      </c>
      <c r="Z60" s="191">
        <f t="shared" ref="Z60" si="80">SUM(Z61+Z62+Z63+Z64)</f>
        <v>0</v>
      </c>
      <c r="AB60" s="295">
        <f t="shared" si="14"/>
        <v>0</v>
      </c>
      <c r="AC60" s="212"/>
      <c r="AD60" s="212"/>
      <c r="AE60" s="212"/>
    </row>
    <row r="61" spans="1:31" s="202" customFormat="1" ht="27.75" hidden="1" customHeight="1" x14ac:dyDescent="0.25">
      <c r="A61" s="197"/>
      <c r="B61" s="198" t="s">
        <v>69</v>
      </c>
      <c r="C61" s="199" t="s">
        <v>70</v>
      </c>
      <c r="D61" s="200"/>
      <c r="E61" s="200"/>
      <c r="F61" s="201">
        <f t="shared" si="0"/>
        <v>0</v>
      </c>
      <c r="G61" s="201"/>
      <c r="H61" s="200"/>
      <c r="I61" s="200"/>
      <c r="J61" s="201">
        <f t="shared" si="8"/>
        <v>0</v>
      </c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1">
        <f t="shared" si="19"/>
        <v>0</v>
      </c>
      <c r="V61" s="201">
        <f t="shared" si="12"/>
        <v>0</v>
      </c>
      <c r="W61" s="200"/>
      <c r="X61" s="201">
        <f t="shared" si="13"/>
        <v>0</v>
      </c>
      <c r="Y61" s="200"/>
      <c r="Z61" s="200"/>
      <c r="AB61" s="295">
        <f t="shared" si="14"/>
        <v>0</v>
      </c>
      <c r="AC61" s="212"/>
      <c r="AD61" s="212"/>
      <c r="AE61" s="212"/>
    </row>
    <row r="62" spans="1:31" s="202" customFormat="1" ht="27" hidden="1" x14ac:dyDescent="0.25">
      <c r="A62" s="197"/>
      <c r="B62" s="197">
        <v>3426</v>
      </c>
      <c r="C62" s="199" t="s">
        <v>71</v>
      </c>
      <c r="D62" s="200"/>
      <c r="E62" s="200"/>
      <c r="F62" s="201">
        <f t="shared" si="0"/>
        <v>0</v>
      </c>
      <c r="G62" s="201"/>
      <c r="H62" s="200"/>
      <c r="I62" s="200"/>
      <c r="J62" s="201">
        <f t="shared" si="8"/>
        <v>0</v>
      </c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1">
        <f t="shared" si="19"/>
        <v>0</v>
      </c>
      <c r="V62" s="201">
        <f t="shared" si="12"/>
        <v>0</v>
      </c>
      <c r="W62" s="200"/>
      <c r="X62" s="201">
        <f t="shared" si="13"/>
        <v>0</v>
      </c>
      <c r="Y62" s="200"/>
      <c r="Z62" s="200"/>
      <c r="AB62" s="295">
        <f t="shared" si="14"/>
        <v>0</v>
      </c>
      <c r="AC62" s="212"/>
      <c r="AD62" s="212"/>
      <c r="AE62" s="212"/>
    </row>
    <row r="63" spans="1:31" s="202" customFormat="1" ht="27" hidden="1" x14ac:dyDescent="0.25">
      <c r="A63" s="197"/>
      <c r="B63" s="197">
        <v>3427</v>
      </c>
      <c r="C63" s="199" t="s">
        <v>72</v>
      </c>
      <c r="D63" s="200"/>
      <c r="E63" s="200"/>
      <c r="F63" s="201">
        <f t="shared" si="0"/>
        <v>0</v>
      </c>
      <c r="G63" s="201"/>
      <c r="H63" s="200"/>
      <c r="I63" s="200"/>
      <c r="J63" s="201">
        <f t="shared" si="8"/>
        <v>0</v>
      </c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1">
        <f t="shared" si="19"/>
        <v>0</v>
      </c>
      <c r="V63" s="201">
        <f t="shared" si="12"/>
        <v>0</v>
      </c>
      <c r="W63" s="200"/>
      <c r="X63" s="201">
        <f t="shared" si="13"/>
        <v>0</v>
      </c>
      <c r="Y63" s="200"/>
      <c r="Z63" s="200"/>
      <c r="AB63" s="295">
        <f t="shared" si="14"/>
        <v>0</v>
      </c>
      <c r="AC63" s="212"/>
      <c r="AD63" s="212"/>
      <c r="AE63" s="212"/>
    </row>
    <row r="64" spans="1:31" s="202" customFormat="1" hidden="1" x14ac:dyDescent="0.25">
      <c r="A64" s="197"/>
      <c r="B64" s="197">
        <v>3428</v>
      </c>
      <c r="C64" s="199" t="s">
        <v>73</v>
      </c>
      <c r="D64" s="200"/>
      <c r="E64" s="200"/>
      <c r="F64" s="201">
        <f t="shared" si="0"/>
        <v>0</v>
      </c>
      <c r="G64" s="201"/>
      <c r="H64" s="200"/>
      <c r="I64" s="200"/>
      <c r="J64" s="201">
        <f t="shared" si="8"/>
        <v>0</v>
      </c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1">
        <f t="shared" si="19"/>
        <v>0</v>
      </c>
      <c r="V64" s="201">
        <f t="shared" si="12"/>
        <v>0</v>
      </c>
      <c r="W64" s="200"/>
      <c r="X64" s="201">
        <f t="shared" si="13"/>
        <v>0</v>
      </c>
      <c r="Y64" s="200"/>
      <c r="Z64" s="200"/>
      <c r="AB64" s="295">
        <f t="shared" si="14"/>
        <v>0</v>
      </c>
      <c r="AC64" s="212"/>
      <c r="AD64" s="212"/>
      <c r="AE64" s="212"/>
    </row>
    <row r="65" spans="1:31" s="192" customFormat="1" hidden="1" x14ac:dyDescent="0.25">
      <c r="A65" s="189"/>
      <c r="B65" s="320">
        <v>343</v>
      </c>
      <c r="C65" s="316"/>
      <c r="D65" s="317">
        <f t="shared" ref="D65:W65" si="81">SUM(D66+D67+D68+D69)</f>
        <v>0</v>
      </c>
      <c r="E65" s="317">
        <f t="shared" si="81"/>
        <v>0</v>
      </c>
      <c r="F65" s="201">
        <f t="shared" si="0"/>
        <v>0</v>
      </c>
      <c r="G65" s="317"/>
      <c r="H65" s="317">
        <f t="shared" si="81"/>
        <v>0</v>
      </c>
      <c r="I65" s="317">
        <f t="shared" si="81"/>
        <v>0</v>
      </c>
      <c r="J65" s="201">
        <f t="shared" si="8"/>
        <v>0</v>
      </c>
      <c r="K65" s="317">
        <f t="shared" si="81"/>
        <v>0</v>
      </c>
      <c r="L65" s="317">
        <f t="shared" si="81"/>
        <v>0</v>
      </c>
      <c r="M65" s="317">
        <f t="shared" ref="M65" si="82">SUM(M66+M67+M68+M69)</f>
        <v>0</v>
      </c>
      <c r="N65" s="317">
        <f t="shared" ref="N65" si="83">SUM(N66+N67+N68+N69)</f>
        <v>0</v>
      </c>
      <c r="O65" s="317">
        <f t="shared" ref="O65" si="84">SUM(O66+O67+O68+O69)</f>
        <v>0</v>
      </c>
      <c r="P65" s="317"/>
      <c r="Q65" s="317">
        <f t="shared" si="81"/>
        <v>0</v>
      </c>
      <c r="R65" s="317">
        <f t="shared" si="81"/>
        <v>0</v>
      </c>
      <c r="S65" s="317">
        <f t="shared" si="81"/>
        <v>0</v>
      </c>
      <c r="T65" s="317">
        <f t="shared" si="81"/>
        <v>0</v>
      </c>
      <c r="U65" s="201">
        <f t="shared" si="19"/>
        <v>0</v>
      </c>
      <c r="V65" s="201">
        <f t="shared" si="12"/>
        <v>0</v>
      </c>
      <c r="W65" s="191">
        <f t="shared" si="81"/>
        <v>0</v>
      </c>
      <c r="X65" s="201">
        <f t="shared" si="13"/>
        <v>0</v>
      </c>
      <c r="Y65" s="191">
        <f t="shared" ref="Y65" si="85">SUM(Y66+Y67+Y68+Y69)</f>
        <v>0</v>
      </c>
      <c r="Z65" s="191">
        <f t="shared" ref="Z65" si="86">SUM(Z66+Z67+Z68+Z69)</f>
        <v>0</v>
      </c>
      <c r="AB65" s="295">
        <f t="shared" si="14"/>
        <v>0</v>
      </c>
      <c r="AC65" s="212"/>
      <c r="AD65" s="212"/>
      <c r="AE65" s="212"/>
    </row>
    <row r="66" spans="1:31" s="202" customFormat="1" hidden="1" x14ac:dyDescent="0.25">
      <c r="A66" s="197"/>
      <c r="B66" s="198" t="s">
        <v>74</v>
      </c>
      <c r="C66" s="199" t="s">
        <v>75</v>
      </c>
      <c r="D66" s="200"/>
      <c r="E66" s="200"/>
      <c r="F66" s="201">
        <f t="shared" si="0"/>
        <v>0</v>
      </c>
      <c r="G66" s="201"/>
      <c r="H66" s="200"/>
      <c r="I66" s="200"/>
      <c r="J66" s="201">
        <f t="shared" si="8"/>
        <v>0</v>
      </c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1">
        <f t="shared" si="19"/>
        <v>0</v>
      </c>
      <c r="V66" s="201">
        <f t="shared" si="12"/>
        <v>0</v>
      </c>
      <c r="W66" s="200"/>
      <c r="X66" s="201">
        <f t="shared" si="13"/>
        <v>0</v>
      </c>
      <c r="Y66" s="200"/>
      <c r="Z66" s="200"/>
      <c r="AB66" s="295">
        <f t="shared" si="14"/>
        <v>0</v>
      </c>
      <c r="AC66" s="212"/>
      <c r="AD66" s="212"/>
      <c r="AE66" s="212"/>
    </row>
    <row r="67" spans="1:31" s="202" customFormat="1" ht="27" hidden="1" x14ac:dyDescent="0.25">
      <c r="A67" s="197"/>
      <c r="B67" s="198" t="s">
        <v>76</v>
      </c>
      <c r="C67" s="199" t="s">
        <v>77</v>
      </c>
      <c r="D67" s="200"/>
      <c r="E67" s="200"/>
      <c r="F67" s="201">
        <f t="shared" si="0"/>
        <v>0</v>
      </c>
      <c r="G67" s="201"/>
      <c r="H67" s="200"/>
      <c r="I67" s="200"/>
      <c r="J67" s="201">
        <f t="shared" si="8"/>
        <v>0</v>
      </c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1">
        <f t="shared" si="19"/>
        <v>0</v>
      </c>
      <c r="V67" s="201">
        <f t="shared" si="12"/>
        <v>0</v>
      </c>
      <c r="W67" s="200"/>
      <c r="X67" s="201">
        <f t="shared" si="13"/>
        <v>0</v>
      </c>
      <c r="Y67" s="200"/>
      <c r="Z67" s="200"/>
      <c r="AB67" s="295">
        <f t="shared" si="14"/>
        <v>0</v>
      </c>
      <c r="AC67" s="212"/>
      <c r="AD67" s="212"/>
      <c r="AE67" s="212"/>
    </row>
    <row r="68" spans="1:31" s="202" customFormat="1" hidden="1" x14ac:dyDescent="0.25">
      <c r="A68" s="197"/>
      <c r="B68" s="198" t="s">
        <v>78</v>
      </c>
      <c r="C68" s="199" t="s">
        <v>79</v>
      </c>
      <c r="D68" s="200"/>
      <c r="E68" s="200"/>
      <c r="F68" s="201">
        <f t="shared" si="0"/>
        <v>0</v>
      </c>
      <c r="G68" s="201"/>
      <c r="H68" s="200"/>
      <c r="I68" s="200"/>
      <c r="J68" s="201">
        <f t="shared" si="8"/>
        <v>0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1">
        <f t="shared" si="19"/>
        <v>0</v>
      </c>
      <c r="V68" s="201">
        <f t="shared" si="12"/>
        <v>0</v>
      </c>
      <c r="W68" s="200"/>
      <c r="X68" s="201">
        <f t="shared" si="13"/>
        <v>0</v>
      </c>
      <c r="Y68" s="200"/>
      <c r="Z68" s="200"/>
      <c r="AB68" s="295">
        <f t="shared" si="14"/>
        <v>0</v>
      </c>
      <c r="AC68" s="212"/>
      <c r="AD68" s="212"/>
      <c r="AE68" s="212"/>
    </row>
    <row r="69" spans="1:31" s="202" customFormat="1" hidden="1" x14ac:dyDescent="0.25">
      <c r="A69" s="197"/>
      <c r="B69" s="198" t="s">
        <v>80</v>
      </c>
      <c r="C69" s="199" t="s">
        <v>81</v>
      </c>
      <c r="D69" s="200"/>
      <c r="E69" s="200"/>
      <c r="F69" s="201">
        <f t="shared" si="0"/>
        <v>0</v>
      </c>
      <c r="G69" s="201"/>
      <c r="H69" s="200"/>
      <c r="I69" s="200"/>
      <c r="J69" s="201">
        <f t="shared" si="8"/>
        <v>0</v>
      </c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1">
        <f t="shared" si="19"/>
        <v>0</v>
      </c>
      <c r="V69" s="201">
        <f t="shared" si="12"/>
        <v>0</v>
      </c>
      <c r="W69" s="200"/>
      <c r="X69" s="201">
        <f t="shared" si="13"/>
        <v>0</v>
      </c>
      <c r="Y69" s="200"/>
      <c r="Z69" s="200"/>
      <c r="AB69" s="295">
        <f t="shared" si="14"/>
        <v>0</v>
      </c>
      <c r="AC69" s="212"/>
      <c r="AD69" s="212"/>
      <c r="AE69" s="212"/>
    </row>
    <row r="70" spans="1:31" s="7" customFormat="1" hidden="1" x14ac:dyDescent="0.25">
      <c r="B70" s="321">
        <v>4</v>
      </c>
      <c r="C70" s="211" t="s">
        <v>118</v>
      </c>
      <c r="D70" s="212">
        <f>SUM(D71)</f>
        <v>0</v>
      </c>
      <c r="E70" s="212">
        <f t="shared" ref="E70:W70" si="87">SUM(E71)</f>
        <v>0</v>
      </c>
      <c r="F70" s="201">
        <f t="shared" si="0"/>
        <v>0</v>
      </c>
      <c r="G70" s="212"/>
      <c r="H70" s="212">
        <f t="shared" si="87"/>
        <v>0</v>
      </c>
      <c r="I70" s="212">
        <f t="shared" si="87"/>
        <v>0</v>
      </c>
      <c r="J70" s="201">
        <f t="shared" si="8"/>
        <v>0</v>
      </c>
      <c r="K70" s="212">
        <f t="shared" si="87"/>
        <v>0</v>
      </c>
      <c r="L70" s="212">
        <f t="shared" si="87"/>
        <v>0</v>
      </c>
      <c r="M70" s="212">
        <f t="shared" si="87"/>
        <v>0</v>
      </c>
      <c r="N70" s="212">
        <f t="shared" si="87"/>
        <v>0</v>
      </c>
      <c r="O70" s="212">
        <f t="shared" si="87"/>
        <v>0</v>
      </c>
      <c r="P70" s="212"/>
      <c r="Q70" s="212">
        <f t="shared" si="87"/>
        <v>0</v>
      </c>
      <c r="R70" s="212">
        <f t="shared" si="87"/>
        <v>0</v>
      </c>
      <c r="S70" s="212">
        <f t="shared" si="87"/>
        <v>0</v>
      </c>
      <c r="T70" s="212">
        <f t="shared" si="87"/>
        <v>0</v>
      </c>
      <c r="U70" s="201">
        <f t="shared" si="19"/>
        <v>0</v>
      </c>
      <c r="V70" s="201">
        <f t="shared" si="12"/>
        <v>0</v>
      </c>
      <c r="W70" s="4">
        <f t="shared" si="87"/>
        <v>0</v>
      </c>
      <c r="X70" s="201">
        <f t="shared" si="13"/>
        <v>0</v>
      </c>
      <c r="Y70" s="4">
        <f t="shared" ref="Y70:Z70" si="88">SUM(Y71)</f>
        <v>0</v>
      </c>
      <c r="Z70" s="4">
        <f t="shared" si="88"/>
        <v>0</v>
      </c>
      <c r="AB70" s="295">
        <f t="shared" si="14"/>
        <v>0</v>
      </c>
      <c r="AC70" s="212"/>
      <c r="AD70" s="212"/>
      <c r="AE70" s="212"/>
    </row>
    <row r="71" spans="1:31" s="7" customFormat="1" hidden="1" x14ac:dyDescent="0.25">
      <c r="B71" s="321">
        <v>42</v>
      </c>
      <c r="C71" s="211"/>
      <c r="D71" s="212">
        <f t="shared" ref="D71:W71" si="89">SUM(D72+D80+D83+D88)</f>
        <v>0</v>
      </c>
      <c r="E71" s="212">
        <f t="shared" si="89"/>
        <v>0</v>
      </c>
      <c r="F71" s="201">
        <f t="shared" si="0"/>
        <v>0</v>
      </c>
      <c r="G71" s="212"/>
      <c r="H71" s="212">
        <f t="shared" si="89"/>
        <v>0</v>
      </c>
      <c r="I71" s="212">
        <f t="shared" si="89"/>
        <v>0</v>
      </c>
      <c r="J71" s="201">
        <f t="shared" si="8"/>
        <v>0</v>
      </c>
      <c r="K71" s="212">
        <f t="shared" si="89"/>
        <v>0</v>
      </c>
      <c r="L71" s="212">
        <f t="shared" si="89"/>
        <v>0</v>
      </c>
      <c r="M71" s="212">
        <f t="shared" ref="M71" si="90">SUM(M72+M80+M83+M88)</f>
        <v>0</v>
      </c>
      <c r="N71" s="212">
        <f t="shared" ref="N71" si="91">SUM(N72+N80+N83+N88)</f>
        <v>0</v>
      </c>
      <c r="O71" s="212">
        <f t="shared" ref="O71" si="92">SUM(O72+O80+O83+O88)</f>
        <v>0</v>
      </c>
      <c r="P71" s="212"/>
      <c r="Q71" s="212">
        <f t="shared" si="89"/>
        <v>0</v>
      </c>
      <c r="R71" s="212">
        <f t="shared" si="89"/>
        <v>0</v>
      </c>
      <c r="S71" s="212">
        <f t="shared" si="89"/>
        <v>0</v>
      </c>
      <c r="T71" s="212">
        <f t="shared" si="89"/>
        <v>0</v>
      </c>
      <c r="U71" s="201">
        <f t="shared" si="19"/>
        <v>0</v>
      </c>
      <c r="V71" s="201">
        <f t="shared" si="12"/>
        <v>0</v>
      </c>
      <c r="W71" s="4">
        <f t="shared" si="89"/>
        <v>0</v>
      </c>
      <c r="X71" s="201">
        <f t="shared" si="13"/>
        <v>0</v>
      </c>
      <c r="Y71" s="4">
        <f t="shared" ref="Y71" si="93">SUM(Y72+Y80+Y83+Y88)</f>
        <v>0</v>
      </c>
      <c r="Z71" s="4">
        <f t="shared" ref="Z71" si="94">SUM(Z72+Z80+Z83+Z88)</f>
        <v>0</v>
      </c>
      <c r="AB71" s="295">
        <f t="shared" si="14"/>
        <v>0</v>
      </c>
      <c r="AC71" s="212"/>
      <c r="AD71" s="212"/>
      <c r="AE71" s="212"/>
    </row>
    <row r="72" spans="1:31" s="7" customFormat="1" hidden="1" x14ac:dyDescent="0.25">
      <c r="B72" s="321">
        <v>422</v>
      </c>
      <c r="C72" s="211"/>
      <c r="D72" s="212">
        <f t="shared" ref="D72:W72" si="95">SUM(D73+D74+D75+D76+D77+D78+D79)</f>
        <v>0</v>
      </c>
      <c r="E72" s="212">
        <f t="shared" si="95"/>
        <v>0</v>
      </c>
      <c r="F72" s="201">
        <f t="shared" ref="F72:F90" si="96">SUM(H72:T72)</f>
        <v>0</v>
      </c>
      <c r="G72" s="212"/>
      <c r="H72" s="212">
        <f t="shared" si="95"/>
        <v>0</v>
      </c>
      <c r="I72" s="212">
        <f t="shared" si="95"/>
        <v>0</v>
      </c>
      <c r="J72" s="201">
        <f t="shared" si="8"/>
        <v>0</v>
      </c>
      <c r="K72" s="212">
        <f t="shared" si="95"/>
        <v>0</v>
      </c>
      <c r="L72" s="212">
        <f t="shared" si="95"/>
        <v>0</v>
      </c>
      <c r="M72" s="212">
        <f t="shared" ref="M72" si="97">SUM(M73+M74+M75+M76+M77+M78+M79)</f>
        <v>0</v>
      </c>
      <c r="N72" s="212">
        <f t="shared" ref="N72" si="98">SUM(N73+N74+N75+N76+N77+N78+N79)</f>
        <v>0</v>
      </c>
      <c r="O72" s="212">
        <f t="shared" ref="O72" si="99">SUM(O73+O74+O75+O76+O77+O78+O79)</f>
        <v>0</v>
      </c>
      <c r="P72" s="212"/>
      <c r="Q72" s="212">
        <f t="shared" si="95"/>
        <v>0</v>
      </c>
      <c r="R72" s="212">
        <f t="shared" si="95"/>
        <v>0</v>
      </c>
      <c r="S72" s="212">
        <f t="shared" si="95"/>
        <v>0</v>
      </c>
      <c r="T72" s="212">
        <f t="shared" si="95"/>
        <v>0</v>
      </c>
      <c r="U72" s="201">
        <f t="shared" si="19"/>
        <v>0</v>
      </c>
      <c r="V72" s="201">
        <f t="shared" si="12"/>
        <v>0</v>
      </c>
      <c r="W72" s="4">
        <f t="shared" si="95"/>
        <v>0</v>
      </c>
      <c r="X72" s="201">
        <f t="shared" si="13"/>
        <v>0</v>
      </c>
      <c r="Y72" s="4">
        <f t="shared" ref="Y72" si="100">SUM(Y73+Y74+Y75+Y76+Y77+Y78+Y79)</f>
        <v>0</v>
      </c>
      <c r="Z72" s="4">
        <f t="shared" ref="Z72" si="101">SUM(Z73+Z74+Z75+Z76+Z77+Z78+Z79)</f>
        <v>0</v>
      </c>
      <c r="AB72" s="295">
        <f t="shared" si="14"/>
        <v>0</v>
      </c>
      <c r="AC72" s="212"/>
      <c r="AD72" s="212"/>
      <c r="AE72" s="212"/>
    </row>
    <row r="73" spans="1:31" s="202" customFormat="1" hidden="1" x14ac:dyDescent="0.25">
      <c r="A73" s="197"/>
      <c r="B73" s="206" t="s">
        <v>82</v>
      </c>
      <c r="C73" s="207" t="s">
        <v>83</v>
      </c>
      <c r="D73" s="200"/>
      <c r="E73" s="200"/>
      <c r="F73" s="201">
        <f t="shared" si="96"/>
        <v>0</v>
      </c>
      <c r="G73" s="201"/>
      <c r="H73" s="200"/>
      <c r="I73" s="200"/>
      <c r="J73" s="201">
        <f t="shared" ref="J73:J90" si="102">SUM(H73:I73)</f>
        <v>0</v>
      </c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1">
        <f t="shared" si="19"/>
        <v>0</v>
      </c>
      <c r="V73" s="201">
        <f t="shared" ref="V73:V90" si="103">SUM(J73+U73)</f>
        <v>0</v>
      </c>
      <c r="W73" s="200"/>
      <c r="X73" s="201">
        <f t="shared" ref="X73:X90" si="104">SUM(V73:W73)</f>
        <v>0</v>
      </c>
      <c r="Y73" s="200"/>
      <c r="Z73" s="200"/>
      <c r="AB73" s="295">
        <f t="shared" si="14"/>
        <v>0</v>
      </c>
      <c r="AC73" s="212"/>
      <c r="AD73" s="212"/>
      <c r="AE73" s="212"/>
    </row>
    <row r="74" spans="1:31" s="202" customFormat="1" hidden="1" x14ac:dyDescent="0.25">
      <c r="A74" s="197"/>
      <c r="B74" s="206" t="s">
        <v>84</v>
      </c>
      <c r="C74" s="207" t="s">
        <v>85</v>
      </c>
      <c r="D74" s="200"/>
      <c r="E74" s="200"/>
      <c r="F74" s="201">
        <f t="shared" si="96"/>
        <v>0</v>
      </c>
      <c r="G74" s="201"/>
      <c r="H74" s="200"/>
      <c r="I74" s="200"/>
      <c r="J74" s="201">
        <f t="shared" si="102"/>
        <v>0</v>
      </c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1">
        <f t="shared" si="19"/>
        <v>0</v>
      </c>
      <c r="V74" s="201">
        <f t="shared" si="103"/>
        <v>0</v>
      </c>
      <c r="W74" s="200"/>
      <c r="X74" s="201">
        <f t="shared" si="104"/>
        <v>0</v>
      </c>
      <c r="Y74" s="200"/>
      <c r="Z74" s="200"/>
      <c r="AB74" s="295">
        <f t="shared" si="14"/>
        <v>0</v>
      </c>
      <c r="AC74" s="212"/>
      <c r="AD74" s="212"/>
      <c r="AE74" s="212"/>
    </row>
    <row r="75" spans="1:31" s="202" customFormat="1" hidden="1" x14ac:dyDescent="0.25">
      <c r="A75" s="197"/>
      <c r="B75" s="206" t="s">
        <v>86</v>
      </c>
      <c r="C75" s="207" t="s">
        <v>87</v>
      </c>
      <c r="D75" s="200"/>
      <c r="E75" s="200"/>
      <c r="F75" s="201">
        <f t="shared" si="96"/>
        <v>0</v>
      </c>
      <c r="G75" s="201"/>
      <c r="H75" s="200"/>
      <c r="I75" s="200"/>
      <c r="J75" s="201">
        <f t="shared" si="102"/>
        <v>0</v>
      </c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1">
        <f t="shared" si="19"/>
        <v>0</v>
      </c>
      <c r="V75" s="201">
        <f t="shared" si="103"/>
        <v>0</v>
      </c>
      <c r="W75" s="200"/>
      <c r="X75" s="201">
        <f t="shared" si="104"/>
        <v>0</v>
      </c>
      <c r="Y75" s="200"/>
      <c r="Z75" s="200"/>
      <c r="AB75" s="295">
        <f t="shared" si="14"/>
        <v>0</v>
      </c>
      <c r="AC75" s="212"/>
      <c r="AD75" s="212"/>
      <c r="AE75" s="212"/>
    </row>
    <row r="76" spans="1:31" s="202" customFormat="1" hidden="1" x14ac:dyDescent="0.25">
      <c r="A76" s="197"/>
      <c r="B76" s="206" t="s">
        <v>88</v>
      </c>
      <c r="C76" s="207" t="s">
        <v>89</v>
      </c>
      <c r="D76" s="200"/>
      <c r="E76" s="200"/>
      <c r="F76" s="201">
        <f t="shared" si="96"/>
        <v>0</v>
      </c>
      <c r="G76" s="201"/>
      <c r="H76" s="200"/>
      <c r="I76" s="200"/>
      <c r="J76" s="201">
        <f t="shared" si="102"/>
        <v>0</v>
      </c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1">
        <f t="shared" si="19"/>
        <v>0</v>
      </c>
      <c r="V76" s="201">
        <f t="shared" si="103"/>
        <v>0</v>
      </c>
      <c r="W76" s="200"/>
      <c r="X76" s="201">
        <f t="shared" si="104"/>
        <v>0</v>
      </c>
      <c r="Y76" s="200"/>
      <c r="Z76" s="200"/>
      <c r="AB76" s="295">
        <f t="shared" ref="AB76:AB139" si="105">SUM(H76+U76)</f>
        <v>0</v>
      </c>
      <c r="AC76" s="212"/>
      <c r="AD76" s="212"/>
      <c r="AE76" s="212"/>
    </row>
    <row r="77" spans="1:31" s="202" customFormat="1" hidden="1" x14ac:dyDescent="0.25">
      <c r="A77" s="197"/>
      <c r="B77" s="206" t="s">
        <v>90</v>
      </c>
      <c r="C77" s="207" t="s">
        <v>91</v>
      </c>
      <c r="D77" s="200"/>
      <c r="E77" s="200"/>
      <c r="F77" s="201">
        <f t="shared" si="96"/>
        <v>0</v>
      </c>
      <c r="G77" s="201"/>
      <c r="H77" s="200"/>
      <c r="I77" s="200"/>
      <c r="J77" s="201">
        <f t="shared" si="102"/>
        <v>0</v>
      </c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1">
        <f t="shared" ref="U77:U90" si="106">SUM(K77:T77)</f>
        <v>0</v>
      </c>
      <c r="V77" s="201">
        <f t="shared" si="103"/>
        <v>0</v>
      </c>
      <c r="W77" s="200"/>
      <c r="X77" s="201">
        <f t="shared" si="104"/>
        <v>0</v>
      </c>
      <c r="Y77" s="200"/>
      <c r="Z77" s="200"/>
      <c r="AB77" s="295">
        <f t="shared" si="105"/>
        <v>0</v>
      </c>
      <c r="AC77" s="212"/>
      <c r="AD77" s="212"/>
      <c r="AE77" s="212"/>
    </row>
    <row r="78" spans="1:31" s="202" customFormat="1" hidden="1" x14ac:dyDescent="0.25">
      <c r="A78" s="197"/>
      <c r="B78" s="206" t="s">
        <v>92</v>
      </c>
      <c r="C78" s="207" t="s">
        <v>93</v>
      </c>
      <c r="D78" s="200"/>
      <c r="E78" s="200"/>
      <c r="F78" s="201">
        <f t="shared" si="96"/>
        <v>0</v>
      </c>
      <c r="G78" s="201"/>
      <c r="H78" s="200"/>
      <c r="I78" s="200"/>
      <c r="J78" s="201">
        <f t="shared" si="102"/>
        <v>0</v>
      </c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1">
        <f t="shared" si="106"/>
        <v>0</v>
      </c>
      <c r="V78" s="201">
        <f t="shared" si="103"/>
        <v>0</v>
      </c>
      <c r="W78" s="200"/>
      <c r="X78" s="201">
        <f t="shared" si="104"/>
        <v>0</v>
      </c>
      <c r="Y78" s="200"/>
      <c r="Z78" s="200"/>
      <c r="AB78" s="295">
        <f t="shared" si="105"/>
        <v>0</v>
      </c>
      <c r="AC78" s="212"/>
      <c r="AD78" s="212"/>
      <c r="AE78" s="212"/>
    </row>
    <row r="79" spans="1:31" s="202" customFormat="1" hidden="1" x14ac:dyDescent="0.25">
      <c r="A79" s="197"/>
      <c r="B79" s="206" t="s">
        <v>94</v>
      </c>
      <c r="C79" s="207" t="s">
        <v>95</v>
      </c>
      <c r="D79" s="200"/>
      <c r="E79" s="200"/>
      <c r="F79" s="201">
        <f t="shared" si="96"/>
        <v>0</v>
      </c>
      <c r="G79" s="201"/>
      <c r="H79" s="200"/>
      <c r="I79" s="200"/>
      <c r="J79" s="201">
        <f t="shared" si="102"/>
        <v>0</v>
      </c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1">
        <f t="shared" si="106"/>
        <v>0</v>
      </c>
      <c r="V79" s="201">
        <f t="shared" si="103"/>
        <v>0</v>
      </c>
      <c r="W79" s="200"/>
      <c r="X79" s="201">
        <f t="shared" si="104"/>
        <v>0</v>
      </c>
      <c r="Y79" s="200"/>
      <c r="Z79" s="200"/>
      <c r="AB79" s="295">
        <f t="shared" si="105"/>
        <v>0</v>
      </c>
      <c r="AC79" s="212"/>
      <c r="AD79" s="212"/>
      <c r="AE79" s="212"/>
    </row>
    <row r="80" spans="1:31" s="192" customFormat="1" hidden="1" x14ac:dyDescent="0.25">
      <c r="A80" s="189"/>
      <c r="B80" s="320">
        <v>423</v>
      </c>
      <c r="C80" s="318"/>
      <c r="D80" s="317">
        <f t="shared" ref="D80:W80" si="107">SUM(D81+D82)</f>
        <v>0</v>
      </c>
      <c r="E80" s="317">
        <f t="shared" si="107"/>
        <v>0</v>
      </c>
      <c r="F80" s="201">
        <f t="shared" si="96"/>
        <v>0</v>
      </c>
      <c r="G80" s="317"/>
      <c r="H80" s="317">
        <f t="shared" si="107"/>
        <v>0</v>
      </c>
      <c r="I80" s="317">
        <f t="shared" si="107"/>
        <v>0</v>
      </c>
      <c r="J80" s="201">
        <f t="shared" si="102"/>
        <v>0</v>
      </c>
      <c r="K80" s="317">
        <f t="shared" si="107"/>
        <v>0</v>
      </c>
      <c r="L80" s="317">
        <f t="shared" si="107"/>
        <v>0</v>
      </c>
      <c r="M80" s="317">
        <f t="shared" ref="M80" si="108">SUM(M81+M82)</f>
        <v>0</v>
      </c>
      <c r="N80" s="317">
        <f t="shared" ref="N80" si="109">SUM(N81+N82)</f>
        <v>0</v>
      </c>
      <c r="O80" s="317">
        <f t="shared" ref="O80" si="110">SUM(O81+O82)</f>
        <v>0</v>
      </c>
      <c r="P80" s="317"/>
      <c r="Q80" s="317">
        <f t="shared" si="107"/>
        <v>0</v>
      </c>
      <c r="R80" s="317">
        <f t="shared" si="107"/>
        <v>0</v>
      </c>
      <c r="S80" s="317">
        <f t="shared" si="107"/>
        <v>0</v>
      </c>
      <c r="T80" s="317">
        <f t="shared" si="107"/>
        <v>0</v>
      </c>
      <c r="U80" s="201">
        <f t="shared" si="106"/>
        <v>0</v>
      </c>
      <c r="V80" s="201">
        <f t="shared" si="103"/>
        <v>0</v>
      </c>
      <c r="W80" s="191">
        <f t="shared" si="107"/>
        <v>0</v>
      </c>
      <c r="X80" s="201">
        <f t="shared" si="104"/>
        <v>0</v>
      </c>
      <c r="Y80" s="191">
        <f t="shared" ref="Y80" si="111">SUM(Y81+Y82)</f>
        <v>0</v>
      </c>
      <c r="Z80" s="191">
        <f t="shared" ref="Z80" si="112">SUM(Z81+Z82)</f>
        <v>0</v>
      </c>
      <c r="AB80" s="295">
        <f t="shared" si="105"/>
        <v>0</v>
      </c>
      <c r="AC80" s="212"/>
      <c r="AD80" s="212"/>
      <c r="AE80" s="212"/>
    </row>
    <row r="81" spans="1:31" s="202" customFormat="1" hidden="1" x14ac:dyDescent="0.25">
      <c r="A81" s="197"/>
      <c r="B81" s="206" t="s">
        <v>96</v>
      </c>
      <c r="C81" s="207" t="s">
        <v>97</v>
      </c>
      <c r="D81" s="200"/>
      <c r="E81" s="200"/>
      <c r="F81" s="201">
        <f t="shared" si="96"/>
        <v>0</v>
      </c>
      <c r="G81" s="201"/>
      <c r="H81" s="200"/>
      <c r="I81" s="200"/>
      <c r="J81" s="201">
        <f t="shared" si="102"/>
        <v>0</v>
      </c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1">
        <f t="shared" si="106"/>
        <v>0</v>
      </c>
      <c r="V81" s="201">
        <f t="shared" si="103"/>
        <v>0</v>
      </c>
      <c r="W81" s="200"/>
      <c r="X81" s="201">
        <f t="shared" si="104"/>
        <v>0</v>
      </c>
      <c r="Y81" s="200"/>
      <c r="Z81" s="200"/>
      <c r="AB81" s="295">
        <f t="shared" si="105"/>
        <v>0</v>
      </c>
      <c r="AC81" s="212"/>
      <c r="AD81" s="212"/>
      <c r="AE81" s="212"/>
    </row>
    <row r="82" spans="1:31" s="202" customFormat="1" hidden="1" x14ac:dyDescent="0.25">
      <c r="A82" s="197"/>
      <c r="B82" s="206" t="s">
        <v>98</v>
      </c>
      <c r="C82" s="207" t="s">
        <v>99</v>
      </c>
      <c r="D82" s="200"/>
      <c r="E82" s="200"/>
      <c r="F82" s="201">
        <f t="shared" si="96"/>
        <v>0</v>
      </c>
      <c r="G82" s="201"/>
      <c r="H82" s="200"/>
      <c r="I82" s="200"/>
      <c r="J82" s="201">
        <f t="shared" si="102"/>
        <v>0</v>
      </c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1">
        <f t="shared" si="106"/>
        <v>0</v>
      </c>
      <c r="V82" s="201">
        <f t="shared" si="103"/>
        <v>0</v>
      </c>
      <c r="W82" s="200"/>
      <c r="X82" s="201">
        <f t="shared" si="104"/>
        <v>0</v>
      </c>
      <c r="Y82" s="200"/>
      <c r="Z82" s="200"/>
      <c r="AB82" s="295">
        <f t="shared" si="105"/>
        <v>0</v>
      </c>
      <c r="AC82" s="212"/>
      <c r="AD82" s="212"/>
      <c r="AE82" s="212"/>
    </row>
    <row r="83" spans="1:31" s="192" customFormat="1" hidden="1" x14ac:dyDescent="0.25">
      <c r="A83" s="189"/>
      <c r="B83" s="320">
        <v>424</v>
      </c>
      <c r="C83" s="318"/>
      <c r="D83" s="317">
        <f t="shared" ref="D83:W83" si="113">SUM(D84+D85+D86+D87)</f>
        <v>0</v>
      </c>
      <c r="E83" s="317">
        <f t="shared" si="113"/>
        <v>0</v>
      </c>
      <c r="F83" s="201">
        <f t="shared" si="96"/>
        <v>0</v>
      </c>
      <c r="G83" s="317"/>
      <c r="H83" s="317">
        <f t="shared" si="113"/>
        <v>0</v>
      </c>
      <c r="I83" s="317">
        <f t="shared" si="113"/>
        <v>0</v>
      </c>
      <c r="J83" s="201">
        <f t="shared" si="102"/>
        <v>0</v>
      </c>
      <c r="K83" s="317">
        <f t="shared" si="113"/>
        <v>0</v>
      </c>
      <c r="L83" s="317">
        <f t="shared" si="113"/>
        <v>0</v>
      </c>
      <c r="M83" s="317">
        <f t="shared" ref="M83" si="114">SUM(M84+M85+M86+M87)</f>
        <v>0</v>
      </c>
      <c r="N83" s="317">
        <f t="shared" ref="N83" si="115">SUM(N84+N85+N86+N87)</f>
        <v>0</v>
      </c>
      <c r="O83" s="317">
        <f t="shared" ref="O83" si="116">SUM(O84+O85+O86+O87)</f>
        <v>0</v>
      </c>
      <c r="P83" s="317"/>
      <c r="Q83" s="317">
        <f t="shared" si="113"/>
        <v>0</v>
      </c>
      <c r="R83" s="317">
        <f t="shared" si="113"/>
        <v>0</v>
      </c>
      <c r="S83" s="317">
        <f t="shared" si="113"/>
        <v>0</v>
      </c>
      <c r="T83" s="317">
        <f t="shared" si="113"/>
        <v>0</v>
      </c>
      <c r="U83" s="201">
        <f t="shared" si="106"/>
        <v>0</v>
      </c>
      <c r="V83" s="201">
        <f t="shared" si="103"/>
        <v>0</v>
      </c>
      <c r="W83" s="191">
        <f t="shared" si="113"/>
        <v>0</v>
      </c>
      <c r="X83" s="201">
        <f t="shared" si="104"/>
        <v>0</v>
      </c>
      <c r="Y83" s="191">
        <f t="shared" ref="Y83" si="117">SUM(Y84+Y85+Y86+Y87)</f>
        <v>0</v>
      </c>
      <c r="Z83" s="191">
        <f t="shared" ref="Z83" si="118">SUM(Z84+Z85+Z86+Z87)</f>
        <v>0</v>
      </c>
      <c r="AB83" s="295">
        <f t="shared" si="105"/>
        <v>0</v>
      </c>
      <c r="AC83" s="212"/>
      <c r="AD83" s="212"/>
      <c r="AE83" s="212"/>
    </row>
    <row r="84" spans="1:31" s="202" customFormat="1" hidden="1" x14ac:dyDescent="0.25">
      <c r="A84" s="197"/>
      <c r="B84" s="208">
        <v>4241</v>
      </c>
      <c r="C84" s="209" t="s">
        <v>100</v>
      </c>
      <c r="D84" s="200"/>
      <c r="E84" s="200"/>
      <c r="F84" s="201">
        <f t="shared" si="96"/>
        <v>0</v>
      </c>
      <c r="G84" s="201"/>
      <c r="H84" s="200"/>
      <c r="I84" s="200"/>
      <c r="J84" s="201">
        <f t="shared" si="102"/>
        <v>0</v>
      </c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1">
        <f t="shared" si="106"/>
        <v>0</v>
      </c>
      <c r="V84" s="201">
        <f t="shared" si="103"/>
        <v>0</v>
      </c>
      <c r="W84" s="200"/>
      <c r="X84" s="201">
        <f t="shared" si="104"/>
        <v>0</v>
      </c>
      <c r="Y84" s="200"/>
      <c r="Z84" s="200"/>
      <c r="AB84" s="295">
        <f t="shared" si="105"/>
        <v>0</v>
      </c>
      <c r="AC84" s="212"/>
      <c r="AD84" s="212"/>
      <c r="AE84" s="212"/>
    </row>
    <row r="85" spans="1:31" s="202" customFormat="1" hidden="1" x14ac:dyDescent="0.25">
      <c r="A85" s="197"/>
      <c r="B85" s="208">
        <v>4242</v>
      </c>
      <c r="C85" s="210" t="s">
        <v>101</v>
      </c>
      <c r="D85" s="200"/>
      <c r="E85" s="200"/>
      <c r="F85" s="201">
        <f t="shared" si="96"/>
        <v>0</v>
      </c>
      <c r="G85" s="201"/>
      <c r="H85" s="200"/>
      <c r="I85" s="200"/>
      <c r="J85" s="201">
        <f t="shared" si="102"/>
        <v>0</v>
      </c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1">
        <f t="shared" si="106"/>
        <v>0</v>
      </c>
      <c r="V85" s="201">
        <f t="shared" si="103"/>
        <v>0</v>
      </c>
      <c r="W85" s="200"/>
      <c r="X85" s="201">
        <f t="shared" si="104"/>
        <v>0</v>
      </c>
      <c r="Y85" s="200"/>
      <c r="Z85" s="200"/>
      <c r="AB85" s="295">
        <f t="shared" si="105"/>
        <v>0</v>
      </c>
      <c r="AC85" s="212"/>
      <c r="AD85" s="212"/>
      <c r="AE85" s="212"/>
    </row>
    <row r="86" spans="1:31" s="202" customFormat="1" hidden="1" x14ac:dyDescent="0.25">
      <c r="A86" s="197"/>
      <c r="B86" s="208">
        <v>4243</v>
      </c>
      <c r="C86" s="210" t="s">
        <v>102</v>
      </c>
      <c r="D86" s="200"/>
      <c r="E86" s="200"/>
      <c r="F86" s="201">
        <f t="shared" si="96"/>
        <v>0</v>
      </c>
      <c r="G86" s="201"/>
      <c r="H86" s="200"/>
      <c r="I86" s="200"/>
      <c r="J86" s="201">
        <f t="shared" si="102"/>
        <v>0</v>
      </c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1">
        <f t="shared" si="106"/>
        <v>0</v>
      </c>
      <c r="V86" s="201">
        <f t="shared" si="103"/>
        <v>0</v>
      </c>
      <c r="W86" s="200"/>
      <c r="X86" s="201">
        <f t="shared" si="104"/>
        <v>0</v>
      </c>
      <c r="Y86" s="200"/>
      <c r="Z86" s="200"/>
      <c r="AB86" s="295">
        <f t="shared" si="105"/>
        <v>0</v>
      </c>
      <c r="AC86" s="212"/>
      <c r="AD86" s="212"/>
      <c r="AE86" s="212"/>
    </row>
    <row r="87" spans="1:31" s="202" customFormat="1" hidden="1" x14ac:dyDescent="0.25">
      <c r="A87" s="197"/>
      <c r="B87" s="208">
        <v>4244</v>
      </c>
      <c r="C87" s="210" t="s">
        <v>103</v>
      </c>
      <c r="D87" s="200"/>
      <c r="E87" s="200"/>
      <c r="F87" s="201">
        <f t="shared" si="96"/>
        <v>0</v>
      </c>
      <c r="G87" s="201"/>
      <c r="H87" s="200"/>
      <c r="I87" s="200"/>
      <c r="J87" s="201">
        <f t="shared" si="102"/>
        <v>0</v>
      </c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1">
        <f t="shared" si="106"/>
        <v>0</v>
      </c>
      <c r="V87" s="201">
        <f t="shared" si="103"/>
        <v>0</v>
      </c>
      <c r="W87" s="200"/>
      <c r="X87" s="201">
        <f t="shared" si="104"/>
        <v>0</v>
      </c>
      <c r="Y87" s="200"/>
      <c r="Z87" s="200"/>
      <c r="AB87" s="295">
        <f t="shared" si="105"/>
        <v>0</v>
      </c>
      <c r="AC87" s="212"/>
      <c r="AD87" s="212"/>
      <c r="AE87" s="212"/>
    </row>
    <row r="88" spans="1:31" s="192" customFormat="1" hidden="1" x14ac:dyDescent="0.25">
      <c r="A88" s="189"/>
      <c r="B88" s="320">
        <v>426</v>
      </c>
      <c r="C88" s="319"/>
      <c r="D88" s="317">
        <f t="shared" ref="D88:W88" si="119">SUM(D89+D90)</f>
        <v>0</v>
      </c>
      <c r="E88" s="317">
        <f t="shared" si="119"/>
        <v>0</v>
      </c>
      <c r="F88" s="201">
        <f t="shared" si="96"/>
        <v>0</v>
      </c>
      <c r="G88" s="317"/>
      <c r="H88" s="317">
        <f t="shared" si="119"/>
        <v>0</v>
      </c>
      <c r="I88" s="317">
        <f t="shared" si="119"/>
        <v>0</v>
      </c>
      <c r="J88" s="201">
        <f t="shared" si="102"/>
        <v>0</v>
      </c>
      <c r="K88" s="317">
        <f t="shared" si="119"/>
        <v>0</v>
      </c>
      <c r="L88" s="317">
        <f t="shared" si="119"/>
        <v>0</v>
      </c>
      <c r="M88" s="317">
        <f t="shared" ref="M88" si="120">SUM(M89+M90)</f>
        <v>0</v>
      </c>
      <c r="N88" s="317">
        <f t="shared" ref="N88" si="121">SUM(N89+N90)</f>
        <v>0</v>
      </c>
      <c r="O88" s="317">
        <f t="shared" ref="O88" si="122">SUM(O89+O90)</f>
        <v>0</v>
      </c>
      <c r="P88" s="317"/>
      <c r="Q88" s="317">
        <f t="shared" si="119"/>
        <v>0</v>
      </c>
      <c r="R88" s="317">
        <f t="shared" si="119"/>
        <v>0</v>
      </c>
      <c r="S88" s="317">
        <f t="shared" si="119"/>
        <v>0</v>
      </c>
      <c r="T88" s="317">
        <f t="shared" si="119"/>
        <v>0</v>
      </c>
      <c r="U88" s="201">
        <f t="shared" si="106"/>
        <v>0</v>
      </c>
      <c r="V88" s="201">
        <f t="shared" si="103"/>
        <v>0</v>
      </c>
      <c r="W88" s="191">
        <f t="shared" si="119"/>
        <v>0</v>
      </c>
      <c r="X88" s="201">
        <f t="shared" si="104"/>
        <v>0</v>
      </c>
      <c r="Y88" s="191">
        <f t="shared" ref="Y88" si="123">SUM(Y89+Y90)</f>
        <v>0</v>
      </c>
      <c r="Z88" s="191">
        <f t="shared" ref="Z88" si="124">SUM(Z89+Z90)</f>
        <v>0</v>
      </c>
      <c r="AB88" s="295">
        <f t="shared" si="105"/>
        <v>0</v>
      </c>
      <c r="AC88" s="212"/>
      <c r="AD88" s="212"/>
      <c r="AE88" s="212"/>
    </row>
    <row r="89" spans="1:31" s="202" customFormat="1" hidden="1" x14ac:dyDescent="0.25">
      <c r="A89" s="197"/>
      <c r="B89" s="206">
        <v>4262</v>
      </c>
      <c r="C89" s="207" t="s">
        <v>104</v>
      </c>
      <c r="D89" s="200"/>
      <c r="E89" s="200"/>
      <c r="F89" s="201">
        <f t="shared" si="96"/>
        <v>0</v>
      </c>
      <c r="G89" s="201"/>
      <c r="H89" s="200"/>
      <c r="I89" s="200"/>
      <c r="J89" s="201">
        <f t="shared" si="102"/>
        <v>0</v>
      </c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1">
        <f t="shared" si="106"/>
        <v>0</v>
      </c>
      <c r="V89" s="201">
        <f t="shared" si="103"/>
        <v>0</v>
      </c>
      <c r="W89" s="200"/>
      <c r="X89" s="201">
        <f t="shared" si="104"/>
        <v>0</v>
      </c>
      <c r="Y89" s="200"/>
      <c r="Z89" s="200"/>
      <c r="AB89" s="295">
        <f t="shared" si="105"/>
        <v>0</v>
      </c>
      <c r="AC89" s="212"/>
      <c r="AD89" s="212"/>
      <c r="AE89" s="212"/>
    </row>
    <row r="90" spans="1:31" s="202" customFormat="1" hidden="1" x14ac:dyDescent="0.25">
      <c r="A90" s="197"/>
      <c r="B90" s="206">
        <v>4263</v>
      </c>
      <c r="C90" s="207" t="s">
        <v>105</v>
      </c>
      <c r="D90" s="200"/>
      <c r="E90" s="200"/>
      <c r="F90" s="201">
        <f t="shared" si="96"/>
        <v>0</v>
      </c>
      <c r="G90" s="201"/>
      <c r="H90" s="200"/>
      <c r="I90" s="200"/>
      <c r="J90" s="201">
        <f t="shared" si="102"/>
        <v>0</v>
      </c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1">
        <f t="shared" si="106"/>
        <v>0</v>
      </c>
      <c r="V90" s="201">
        <f t="shared" si="103"/>
        <v>0</v>
      </c>
      <c r="W90" s="200"/>
      <c r="X90" s="201">
        <f t="shared" si="104"/>
        <v>0</v>
      </c>
      <c r="Y90" s="200"/>
      <c r="Z90" s="200"/>
      <c r="AB90" s="295">
        <f t="shared" si="105"/>
        <v>0</v>
      </c>
      <c r="AC90" s="212"/>
      <c r="AD90" s="212"/>
      <c r="AE90" s="212"/>
    </row>
    <row r="91" spans="1:31" x14ac:dyDescent="0.25">
      <c r="B91" s="323">
        <v>3295</v>
      </c>
      <c r="C91" s="286" t="s">
        <v>64</v>
      </c>
      <c r="D91" s="201"/>
      <c r="E91" s="201"/>
      <c r="F91" s="201"/>
      <c r="G91" s="201"/>
      <c r="H91" s="201"/>
      <c r="I91" s="201"/>
      <c r="J91" s="201"/>
      <c r="K91" s="201">
        <v>3000</v>
      </c>
      <c r="L91" s="201"/>
      <c r="M91" s="201"/>
      <c r="N91" s="201"/>
      <c r="O91" s="201"/>
      <c r="P91" s="201"/>
      <c r="Q91" s="201"/>
      <c r="R91" s="201"/>
      <c r="S91" s="201"/>
      <c r="T91" s="201"/>
      <c r="U91" s="201">
        <v>3000</v>
      </c>
      <c r="V91" s="201">
        <v>3000</v>
      </c>
      <c r="AB91" s="295">
        <f t="shared" si="105"/>
        <v>3000</v>
      </c>
      <c r="AC91" s="212"/>
      <c r="AD91" s="212"/>
      <c r="AE91" s="212"/>
    </row>
    <row r="92" spans="1:31" x14ac:dyDescent="0.25">
      <c r="B92" s="323">
        <v>3299</v>
      </c>
      <c r="C92" s="286" t="s">
        <v>594</v>
      </c>
      <c r="D92" s="201"/>
      <c r="E92" s="201"/>
      <c r="F92" s="201"/>
      <c r="G92" s="201"/>
      <c r="H92" s="201"/>
      <c r="I92" s="201"/>
      <c r="J92" s="201"/>
      <c r="K92" s="332">
        <v>0</v>
      </c>
      <c r="L92" s="201"/>
      <c r="M92" s="201"/>
      <c r="N92" s="201"/>
      <c r="O92" s="201"/>
      <c r="P92" s="201"/>
      <c r="Q92" s="201"/>
      <c r="R92" s="201"/>
      <c r="S92" s="201"/>
      <c r="T92" s="201"/>
      <c r="U92" s="201">
        <f>K92+M92+Q92</f>
        <v>0</v>
      </c>
      <c r="V92" s="201">
        <f>J92+U92</f>
        <v>0</v>
      </c>
      <c r="AB92" s="295">
        <f t="shared" si="105"/>
        <v>0</v>
      </c>
      <c r="AC92" s="212"/>
      <c r="AD92" s="212"/>
      <c r="AE92" s="212"/>
    </row>
    <row r="93" spans="1:31" x14ac:dyDescent="0.25">
      <c r="B93" s="324">
        <v>34</v>
      </c>
      <c r="K93" s="4">
        <f>K94</f>
        <v>7000</v>
      </c>
      <c r="U93" s="4">
        <v>7000</v>
      </c>
      <c r="V93" s="4">
        <f>V94</f>
        <v>7000</v>
      </c>
      <c r="Y93" s="4">
        <v>7000</v>
      </c>
      <c r="Z93" s="4">
        <v>7000</v>
      </c>
      <c r="AB93" s="295">
        <f t="shared" si="105"/>
        <v>7000</v>
      </c>
      <c r="AC93" s="212"/>
      <c r="AD93" s="212"/>
      <c r="AE93" s="212"/>
    </row>
    <row r="94" spans="1:31" x14ac:dyDescent="0.25">
      <c r="B94" s="324">
        <v>343</v>
      </c>
      <c r="K94" s="4">
        <f>K95</f>
        <v>7000</v>
      </c>
      <c r="U94" s="4">
        <v>7000</v>
      </c>
      <c r="V94" s="4">
        <f>V95</f>
        <v>7000</v>
      </c>
      <c r="Y94" s="305"/>
      <c r="Z94" s="305"/>
      <c r="AB94" s="295">
        <f t="shared" si="105"/>
        <v>7000</v>
      </c>
      <c r="AC94" s="212"/>
      <c r="AD94" s="212"/>
      <c r="AE94" s="212"/>
    </row>
    <row r="95" spans="1:31" x14ac:dyDescent="0.25">
      <c r="B95" s="323">
        <v>3431</v>
      </c>
      <c r="C95" s="286" t="s">
        <v>75</v>
      </c>
      <c r="D95" s="201"/>
      <c r="E95" s="201"/>
      <c r="F95" s="201"/>
      <c r="G95" s="201"/>
      <c r="H95" s="201"/>
      <c r="I95" s="201"/>
      <c r="J95" s="201"/>
      <c r="K95" s="201">
        <v>7000</v>
      </c>
      <c r="L95" s="201"/>
      <c r="M95" s="201"/>
      <c r="N95" s="201"/>
      <c r="O95" s="201"/>
      <c r="P95" s="201"/>
      <c r="Q95" s="201"/>
      <c r="R95" s="201"/>
      <c r="S95" s="201"/>
      <c r="T95" s="201"/>
      <c r="U95" s="201">
        <v>7000</v>
      </c>
      <c r="V95" s="201">
        <v>7000</v>
      </c>
      <c r="W95" s="201"/>
      <c r="X95" s="201"/>
      <c r="Y95" s="201"/>
      <c r="Z95" s="307"/>
      <c r="AB95" s="295">
        <f t="shared" si="105"/>
        <v>7000</v>
      </c>
      <c r="AC95" s="212"/>
      <c r="AD95" s="212"/>
      <c r="AE95" s="212"/>
    </row>
    <row r="96" spans="1:31" x14ac:dyDescent="0.25">
      <c r="B96" s="9"/>
      <c r="AB96" s="295">
        <f t="shared" si="105"/>
        <v>0</v>
      </c>
      <c r="AC96" s="212"/>
      <c r="AD96" s="212"/>
      <c r="AE96" s="212"/>
    </row>
    <row r="97" spans="1:31" s="7" customFormat="1" x14ac:dyDescent="0.25">
      <c r="B97" s="6"/>
      <c r="C97" s="10" t="s">
        <v>585</v>
      </c>
      <c r="D97" s="4">
        <f t="shared" ref="D97:E97" si="125">SUM(D98+D155)</f>
        <v>0</v>
      </c>
      <c r="E97" s="4">
        <f t="shared" si="125"/>
        <v>0</v>
      </c>
      <c r="F97" s="201">
        <f t="shared" ref="F97:F100" si="126">SUM(H97:T97)</f>
        <v>67800</v>
      </c>
      <c r="G97" s="4"/>
      <c r="H97" s="4">
        <f t="shared" ref="H97:I97" si="127">SUM(H98+H155)</f>
        <v>33900</v>
      </c>
      <c r="I97" s="4">
        <f t="shared" si="127"/>
        <v>0</v>
      </c>
      <c r="J97" s="4">
        <f t="shared" ref="J97:J157" si="128">SUM(H97:I97)</f>
        <v>33900</v>
      </c>
      <c r="K97" s="4">
        <f t="shared" ref="K97:T97" si="129">SUM(K98+K155)</f>
        <v>0</v>
      </c>
      <c r="L97" s="4">
        <f t="shared" si="129"/>
        <v>0</v>
      </c>
      <c r="M97" s="4">
        <f t="shared" si="129"/>
        <v>0</v>
      </c>
      <c r="N97" s="4">
        <f t="shared" si="129"/>
        <v>0</v>
      </c>
      <c r="O97" s="4">
        <f t="shared" si="129"/>
        <v>0</v>
      </c>
      <c r="P97" s="4"/>
      <c r="Q97" s="4">
        <f t="shared" si="129"/>
        <v>0</v>
      </c>
      <c r="R97" s="4">
        <f t="shared" si="129"/>
        <v>0</v>
      </c>
      <c r="S97" s="4">
        <f t="shared" si="129"/>
        <v>0</v>
      </c>
      <c r="T97" s="4">
        <f t="shared" si="129"/>
        <v>0</v>
      </c>
      <c r="U97" s="201">
        <f>SUM(K97:T97)</f>
        <v>0</v>
      </c>
      <c r="V97" s="4">
        <f t="shared" ref="V97:V160" si="130">SUM(J97+U97)</f>
        <v>33900</v>
      </c>
      <c r="W97" s="4">
        <f t="shared" ref="W97" si="131">SUM(W98+W155)</f>
        <v>0</v>
      </c>
      <c r="X97" s="201">
        <f t="shared" ref="X97:X160" si="132">SUM(V97:W97)</f>
        <v>33900</v>
      </c>
      <c r="Y97" s="4">
        <v>19000</v>
      </c>
      <c r="Z97" s="4">
        <v>19000</v>
      </c>
      <c r="AB97" s="295">
        <f t="shared" si="105"/>
        <v>33900</v>
      </c>
      <c r="AC97" s="212"/>
      <c r="AD97" s="212"/>
      <c r="AE97" s="212"/>
    </row>
    <row r="98" spans="1:31" s="7" customFormat="1" x14ac:dyDescent="0.25">
      <c r="B98" s="6">
        <v>3</v>
      </c>
      <c r="C98" s="7" t="s">
        <v>119</v>
      </c>
      <c r="D98" s="4">
        <f t="shared" ref="D98:E98" si="133">SUM(D99+D111+D144)</f>
        <v>0</v>
      </c>
      <c r="E98" s="4">
        <f t="shared" si="133"/>
        <v>0</v>
      </c>
      <c r="F98" s="201">
        <f t="shared" si="126"/>
        <v>67800</v>
      </c>
      <c r="G98" s="4"/>
      <c r="H98" s="4">
        <f t="shared" ref="H98:I98" si="134">SUM(H99+H111+H144)</f>
        <v>33900</v>
      </c>
      <c r="I98" s="4">
        <f t="shared" si="134"/>
        <v>0</v>
      </c>
      <c r="J98" s="4">
        <f t="shared" si="128"/>
        <v>33900</v>
      </c>
      <c r="K98" s="4">
        <f t="shared" ref="K98:T98" si="135">SUM(K99+K111+K144)</f>
        <v>0</v>
      </c>
      <c r="L98" s="4">
        <f t="shared" si="135"/>
        <v>0</v>
      </c>
      <c r="M98" s="4">
        <f t="shared" si="135"/>
        <v>0</v>
      </c>
      <c r="N98" s="4">
        <f t="shared" si="135"/>
        <v>0</v>
      </c>
      <c r="O98" s="4">
        <f t="shared" si="135"/>
        <v>0</v>
      </c>
      <c r="P98" s="4"/>
      <c r="Q98" s="4">
        <f t="shared" si="135"/>
        <v>0</v>
      </c>
      <c r="R98" s="4">
        <f t="shared" si="135"/>
        <v>0</v>
      </c>
      <c r="S98" s="4">
        <f t="shared" si="135"/>
        <v>0</v>
      </c>
      <c r="T98" s="4">
        <f t="shared" si="135"/>
        <v>0</v>
      </c>
      <c r="U98" s="201">
        <f t="shared" ref="U98:U161" si="136">SUM(K98:T98)</f>
        <v>0</v>
      </c>
      <c r="V98" s="4">
        <f t="shared" si="130"/>
        <v>33900</v>
      </c>
      <c r="W98" s="4">
        <f t="shared" ref="W98" si="137">SUM(W99+W111+W144)</f>
        <v>0</v>
      </c>
      <c r="X98" s="201">
        <f t="shared" si="132"/>
        <v>33900</v>
      </c>
      <c r="Y98" s="4">
        <v>19000</v>
      </c>
      <c r="Z98" s="4">
        <v>19000</v>
      </c>
      <c r="AB98" s="295">
        <f t="shared" si="105"/>
        <v>33900</v>
      </c>
      <c r="AC98" s="212"/>
      <c r="AD98" s="212"/>
      <c r="AE98" s="212"/>
    </row>
    <row r="99" spans="1:31" s="7" customFormat="1" hidden="1" x14ac:dyDescent="0.25">
      <c r="B99" s="6">
        <v>31</v>
      </c>
      <c r="D99" s="4">
        <f t="shared" ref="D99:E99" si="138">SUM(D100+D105+D107)</f>
        <v>0</v>
      </c>
      <c r="E99" s="4">
        <f t="shared" si="138"/>
        <v>0</v>
      </c>
      <c r="F99" s="201">
        <f t="shared" si="126"/>
        <v>0</v>
      </c>
      <c r="G99" s="4"/>
      <c r="H99" s="4">
        <f t="shared" ref="H99:I99" si="139">SUM(H100+H105+H107)</f>
        <v>0</v>
      </c>
      <c r="I99" s="4">
        <f t="shared" si="139"/>
        <v>0</v>
      </c>
      <c r="J99" s="4">
        <f t="shared" si="128"/>
        <v>0</v>
      </c>
      <c r="K99" s="4">
        <f t="shared" ref="K99:T99" si="140">SUM(K100+K105+K107)</f>
        <v>0</v>
      </c>
      <c r="L99" s="4">
        <f t="shared" si="140"/>
        <v>0</v>
      </c>
      <c r="M99" s="4">
        <f t="shared" si="140"/>
        <v>0</v>
      </c>
      <c r="N99" s="4">
        <f t="shared" si="140"/>
        <v>0</v>
      </c>
      <c r="O99" s="4">
        <f t="shared" si="140"/>
        <v>0</v>
      </c>
      <c r="P99" s="4"/>
      <c r="Q99" s="4">
        <f t="shared" si="140"/>
        <v>0</v>
      </c>
      <c r="R99" s="4">
        <f t="shared" si="140"/>
        <v>0</v>
      </c>
      <c r="S99" s="4">
        <f t="shared" si="140"/>
        <v>0</v>
      </c>
      <c r="T99" s="4">
        <f t="shared" si="140"/>
        <v>0</v>
      </c>
      <c r="U99" s="201">
        <f t="shared" si="136"/>
        <v>0</v>
      </c>
      <c r="V99" s="4">
        <f t="shared" si="130"/>
        <v>0</v>
      </c>
      <c r="W99" s="4">
        <f t="shared" ref="W99" si="141">SUM(W100+W105+W107)</f>
        <v>0</v>
      </c>
      <c r="X99" s="201">
        <f t="shared" si="132"/>
        <v>0</v>
      </c>
      <c r="Y99" s="305"/>
      <c r="Z99" s="4"/>
      <c r="AB99" s="295">
        <f t="shared" si="105"/>
        <v>0</v>
      </c>
      <c r="AC99" s="212"/>
      <c r="AD99" s="212"/>
      <c r="AE99" s="212"/>
    </row>
    <row r="100" spans="1:31" s="7" customFormat="1" hidden="1" x14ac:dyDescent="0.25">
      <c r="B100" s="6">
        <v>311</v>
      </c>
      <c r="D100" s="4">
        <f t="shared" ref="D100:E100" si="142">SUM(D101+D102+D103+D104)</f>
        <v>0</v>
      </c>
      <c r="E100" s="4">
        <f t="shared" si="142"/>
        <v>0</v>
      </c>
      <c r="F100" s="201">
        <f t="shared" si="126"/>
        <v>0</v>
      </c>
      <c r="G100" s="4"/>
      <c r="H100" s="4">
        <f t="shared" ref="H100:I100" si="143">SUM(H101+H102+H103+H104)</f>
        <v>0</v>
      </c>
      <c r="I100" s="4">
        <f t="shared" si="143"/>
        <v>0</v>
      </c>
      <c r="J100" s="4">
        <f t="shared" si="128"/>
        <v>0</v>
      </c>
      <c r="K100" s="4">
        <f t="shared" ref="K100:T100" si="144">SUM(K101+K102+K103+K104)</f>
        <v>0</v>
      </c>
      <c r="L100" s="4">
        <f t="shared" si="144"/>
        <v>0</v>
      </c>
      <c r="M100" s="4">
        <f t="shared" si="144"/>
        <v>0</v>
      </c>
      <c r="N100" s="4">
        <f t="shared" si="144"/>
        <v>0</v>
      </c>
      <c r="O100" s="4">
        <f t="shared" si="144"/>
        <v>0</v>
      </c>
      <c r="P100" s="4"/>
      <c r="Q100" s="4">
        <f t="shared" si="144"/>
        <v>0</v>
      </c>
      <c r="R100" s="4">
        <f t="shared" si="144"/>
        <v>0</v>
      </c>
      <c r="S100" s="4">
        <f t="shared" si="144"/>
        <v>0</v>
      </c>
      <c r="T100" s="4">
        <f t="shared" si="144"/>
        <v>0</v>
      </c>
      <c r="U100" s="201">
        <f t="shared" si="136"/>
        <v>0</v>
      </c>
      <c r="V100" s="4">
        <f t="shared" si="130"/>
        <v>0</v>
      </c>
      <c r="W100" s="4">
        <f t="shared" ref="W100" si="145">SUM(W101+W102+W103+W104)</f>
        <v>0</v>
      </c>
      <c r="X100" s="201">
        <f t="shared" si="132"/>
        <v>0</v>
      </c>
      <c r="Y100" s="305"/>
      <c r="Z100" s="4"/>
      <c r="AB100" s="295">
        <f t="shared" si="105"/>
        <v>0</v>
      </c>
      <c r="AC100" s="212"/>
      <c r="AD100" s="212"/>
      <c r="AE100" s="212"/>
    </row>
    <row r="101" spans="1:31" s="202" customFormat="1" hidden="1" x14ac:dyDescent="0.25">
      <c r="A101" s="197"/>
      <c r="B101" s="198" t="s">
        <v>0</v>
      </c>
      <c r="C101" s="199" t="s">
        <v>1</v>
      </c>
      <c r="D101" s="200"/>
      <c r="E101" s="200"/>
      <c r="F101" s="201">
        <f t="shared" ref="F101" si="146">SUM(H101:T101)</f>
        <v>0</v>
      </c>
      <c r="G101" s="201"/>
      <c r="H101" s="200"/>
      <c r="I101" s="200"/>
      <c r="J101" s="4">
        <f t="shared" si="128"/>
        <v>0</v>
      </c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1">
        <f t="shared" si="136"/>
        <v>0</v>
      </c>
      <c r="V101" s="4">
        <f t="shared" si="130"/>
        <v>0</v>
      </c>
      <c r="W101" s="200"/>
      <c r="X101" s="201">
        <f t="shared" si="132"/>
        <v>0</v>
      </c>
      <c r="Y101" s="200"/>
      <c r="Z101" s="200"/>
      <c r="AB101" s="295">
        <f t="shared" si="105"/>
        <v>0</v>
      </c>
      <c r="AC101" s="212"/>
      <c r="AD101" s="212"/>
      <c r="AE101" s="212"/>
    </row>
    <row r="102" spans="1:31" s="202" customFormat="1" hidden="1" x14ac:dyDescent="0.25">
      <c r="A102" s="197"/>
      <c r="B102" s="198" t="s">
        <v>2</v>
      </c>
      <c r="C102" s="199" t="s">
        <v>3</v>
      </c>
      <c r="D102" s="200"/>
      <c r="E102" s="200"/>
      <c r="F102" s="201">
        <f t="shared" ref="F102:F156" si="147">SUM(H102:T102)</f>
        <v>0</v>
      </c>
      <c r="G102" s="201"/>
      <c r="H102" s="200"/>
      <c r="I102" s="200"/>
      <c r="J102" s="4">
        <f t="shared" si="128"/>
        <v>0</v>
      </c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1">
        <f t="shared" si="136"/>
        <v>0</v>
      </c>
      <c r="V102" s="4">
        <f t="shared" si="130"/>
        <v>0</v>
      </c>
      <c r="W102" s="200"/>
      <c r="X102" s="201">
        <f t="shared" si="132"/>
        <v>0</v>
      </c>
      <c r="Y102" s="200"/>
      <c r="Z102" s="200"/>
      <c r="AB102" s="295">
        <f t="shared" si="105"/>
        <v>0</v>
      </c>
      <c r="AC102" s="212"/>
      <c r="AD102" s="212"/>
      <c r="AE102" s="212"/>
    </row>
    <row r="103" spans="1:31" s="202" customFormat="1" hidden="1" x14ac:dyDescent="0.25">
      <c r="A103" s="197"/>
      <c r="B103" s="198" t="s">
        <v>4</v>
      </c>
      <c r="C103" s="199" t="s">
        <v>5</v>
      </c>
      <c r="D103" s="200"/>
      <c r="E103" s="200"/>
      <c r="F103" s="201">
        <f t="shared" si="147"/>
        <v>0</v>
      </c>
      <c r="G103" s="201"/>
      <c r="H103" s="200"/>
      <c r="I103" s="200"/>
      <c r="J103" s="4">
        <f t="shared" si="128"/>
        <v>0</v>
      </c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1">
        <f t="shared" si="136"/>
        <v>0</v>
      </c>
      <c r="V103" s="4">
        <f t="shared" si="130"/>
        <v>0</v>
      </c>
      <c r="W103" s="200"/>
      <c r="X103" s="201">
        <f t="shared" si="132"/>
        <v>0</v>
      </c>
      <c r="Y103" s="200"/>
      <c r="Z103" s="200"/>
      <c r="AB103" s="295">
        <f t="shared" si="105"/>
        <v>0</v>
      </c>
      <c r="AC103" s="212"/>
      <c r="AD103" s="212"/>
      <c r="AE103" s="212"/>
    </row>
    <row r="104" spans="1:31" s="202" customFormat="1" hidden="1" x14ac:dyDescent="0.25">
      <c r="A104" s="197"/>
      <c r="B104" s="198" t="s">
        <v>6</v>
      </c>
      <c r="C104" s="199" t="s">
        <v>7</v>
      </c>
      <c r="D104" s="200"/>
      <c r="E104" s="200"/>
      <c r="F104" s="201">
        <f t="shared" si="147"/>
        <v>0</v>
      </c>
      <c r="G104" s="201"/>
      <c r="H104" s="200"/>
      <c r="I104" s="200"/>
      <c r="J104" s="4">
        <f t="shared" si="128"/>
        <v>0</v>
      </c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1">
        <f t="shared" si="136"/>
        <v>0</v>
      </c>
      <c r="V104" s="4">
        <f t="shared" si="130"/>
        <v>0</v>
      </c>
      <c r="W104" s="200"/>
      <c r="X104" s="201">
        <f t="shared" si="132"/>
        <v>0</v>
      </c>
      <c r="Y104" s="200"/>
      <c r="Z104" s="200"/>
      <c r="AB104" s="295">
        <f t="shared" si="105"/>
        <v>0</v>
      </c>
      <c r="AC104" s="212"/>
      <c r="AD104" s="212"/>
      <c r="AE104" s="212"/>
    </row>
    <row r="105" spans="1:31" s="192" customFormat="1" hidden="1" x14ac:dyDescent="0.25">
      <c r="A105" s="189"/>
      <c r="B105" s="189">
        <v>312</v>
      </c>
      <c r="C105" s="190"/>
      <c r="D105" s="191">
        <f>SUM(D106)</f>
        <v>0</v>
      </c>
      <c r="E105" s="191">
        <f t="shared" ref="E105:W105" si="148">SUM(E106)</f>
        <v>0</v>
      </c>
      <c r="F105" s="201">
        <f t="shared" si="147"/>
        <v>0</v>
      </c>
      <c r="G105" s="191"/>
      <c r="H105" s="191">
        <f t="shared" si="148"/>
        <v>0</v>
      </c>
      <c r="I105" s="191">
        <f t="shared" si="148"/>
        <v>0</v>
      </c>
      <c r="J105" s="4">
        <f t="shared" si="128"/>
        <v>0</v>
      </c>
      <c r="K105" s="191">
        <f t="shared" si="148"/>
        <v>0</v>
      </c>
      <c r="L105" s="191">
        <f t="shared" si="148"/>
        <v>0</v>
      </c>
      <c r="M105" s="191">
        <f t="shared" si="148"/>
        <v>0</v>
      </c>
      <c r="N105" s="191">
        <f t="shared" si="148"/>
        <v>0</v>
      </c>
      <c r="O105" s="191">
        <f t="shared" si="148"/>
        <v>0</v>
      </c>
      <c r="P105" s="191"/>
      <c r="Q105" s="191">
        <f t="shared" si="148"/>
        <v>0</v>
      </c>
      <c r="R105" s="191">
        <f t="shared" si="148"/>
        <v>0</v>
      </c>
      <c r="S105" s="191">
        <f t="shared" si="148"/>
        <v>0</v>
      </c>
      <c r="T105" s="191">
        <f t="shared" si="148"/>
        <v>0</v>
      </c>
      <c r="U105" s="201">
        <f t="shared" si="136"/>
        <v>0</v>
      </c>
      <c r="V105" s="4">
        <f t="shared" si="130"/>
        <v>0</v>
      </c>
      <c r="W105" s="191">
        <f t="shared" si="148"/>
        <v>0</v>
      </c>
      <c r="X105" s="201">
        <f t="shared" si="132"/>
        <v>0</v>
      </c>
      <c r="Y105" s="314"/>
      <c r="Z105" s="191"/>
      <c r="AB105" s="295">
        <f t="shared" si="105"/>
        <v>0</v>
      </c>
      <c r="AC105" s="212"/>
      <c r="AD105" s="212"/>
      <c r="AE105" s="212"/>
    </row>
    <row r="106" spans="1:31" s="202" customFormat="1" hidden="1" x14ac:dyDescent="0.25">
      <c r="A106" s="197"/>
      <c r="B106" s="198" t="s">
        <v>8</v>
      </c>
      <c r="C106" s="199" t="s">
        <v>9</v>
      </c>
      <c r="D106" s="200"/>
      <c r="E106" s="200"/>
      <c r="F106" s="201">
        <f t="shared" si="147"/>
        <v>0</v>
      </c>
      <c r="G106" s="201"/>
      <c r="H106" s="200"/>
      <c r="I106" s="200"/>
      <c r="J106" s="4">
        <f t="shared" si="128"/>
        <v>0</v>
      </c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1">
        <f t="shared" si="136"/>
        <v>0</v>
      </c>
      <c r="V106" s="4">
        <f t="shared" si="130"/>
        <v>0</v>
      </c>
      <c r="W106" s="200"/>
      <c r="X106" s="201">
        <f t="shared" si="132"/>
        <v>0</v>
      </c>
      <c r="Y106" s="200"/>
      <c r="Z106" s="200"/>
      <c r="AB106" s="295">
        <f t="shared" si="105"/>
        <v>0</v>
      </c>
      <c r="AC106" s="212"/>
      <c r="AD106" s="212"/>
      <c r="AE106" s="212"/>
    </row>
    <row r="107" spans="1:31" s="192" customFormat="1" hidden="1" x14ac:dyDescent="0.25">
      <c r="A107" s="189"/>
      <c r="B107" s="189">
        <v>313</v>
      </c>
      <c r="C107" s="190"/>
      <c r="D107" s="191">
        <f t="shared" ref="D107:E107" si="149">SUM(D108+D109+D110)</f>
        <v>0</v>
      </c>
      <c r="E107" s="191">
        <f t="shared" si="149"/>
        <v>0</v>
      </c>
      <c r="F107" s="201">
        <f t="shared" si="147"/>
        <v>0</v>
      </c>
      <c r="G107" s="191"/>
      <c r="H107" s="191">
        <f t="shared" ref="H107:I107" si="150">SUM(H108+H109+H110)</f>
        <v>0</v>
      </c>
      <c r="I107" s="191">
        <f t="shared" si="150"/>
        <v>0</v>
      </c>
      <c r="J107" s="4">
        <f t="shared" si="128"/>
        <v>0</v>
      </c>
      <c r="K107" s="191">
        <f t="shared" ref="K107:T107" si="151">SUM(K108+K109+K110)</f>
        <v>0</v>
      </c>
      <c r="L107" s="191">
        <f t="shared" si="151"/>
        <v>0</v>
      </c>
      <c r="M107" s="191">
        <f t="shared" si="151"/>
        <v>0</v>
      </c>
      <c r="N107" s="191">
        <f t="shared" si="151"/>
        <v>0</v>
      </c>
      <c r="O107" s="191">
        <f t="shared" si="151"/>
        <v>0</v>
      </c>
      <c r="P107" s="191"/>
      <c r="Q107" s="191">
        <f t="shared" si="151"/>
        <v>0</v>
      </c>
      <c r="R107" s="191">
        <f t="shared" si="151"/>
        <v>0</v>
      </c>
      <c r="S107" s="191">
        <f t="shared" si="151"/>
        <v>0</v>
      </c>
      <c r="T107" s="191">
        <f t="shared" si="151"/>
        <v>0</v>
      </c>
      <c r="U107" s="201">
        <f t="shared" si="136"/>
        <v>0</v>
      </c>
      <c r="V107" s="4">
        <f t="shared" si="130"/>
        <v>0</v>
      </c>
      <c r="W107" s="191">
        <f t="shared" ref="W107" si="152">SUM(W108+W109+W110)</f>
        <v>0</v>
      </c>
      <c r="X107" s="201">
        <f t="shared" si="132"/>
        <v>0</v>
      </c>
      <c r="Y107" s="314"/>
      <c r="Z107" s="191"/>
      <c r="AB107" s="295">
        <f t="shared" si="105"/>
        <v>0</v>
      </c>
      <c r="AC107" s="212"/>
      <c r="AD107" s="212"/>
      <c r="AE107" s="212"/>
    </row>
    <row r="108" spans="1:31" s="202" customFormat="1" hidden="1" x14ac:dyDescent="0.25">
      <c r="A108" s="197"/>
      <c r="B108" s="198" t="s">
        <v>10</v>
      </c>
      <c r="C108" s="199" t="s">
        <v>11</v>
      </c>
      <c r="D108" s="200"/>
      <c r="E108" s="200"/>
      <c r="F108" s="201">
        <f t="shared" si="147"/>
        <v>0</v>
      </c>
      <c r="G108" s="201"/>
      <c r="H108" s="200"/>
      <c r="I108" s="200"/>
      <c r="J108" s="4">
        <f t="shared" si="128"/>
        <v>0</v>
      </c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1">
        <f t="shared" si="136"/>
        <v>0</v>
      </c>
      <c r="V108" s="4">
        <f t="shared" si="130"/>
        <v>0</v>
      </c>
      <c r="W108" s="200"/>
      <c r="X108" s="201">
        <f t="shared" si="132"/>
        <v>0</v>
      </c>
      <c r="Y108" s="200"/>
      <c r="Z108" s="200"/>
      <c r="AB108" s="295">
        <f t="shared" si="105"/>
        <v>0</v>
      </c>
      <c r="AC108" s="212"/>
      <c r="AD108" s="212"/>
      <c r="AE108" s="212"/>
    </row>
    <row r="109" spans="1:31" s="202" customFormat="1" hidden="1" x14ac:dyDescent="0.25">
      <c r="A109" s="197"/>
      <c r="B109" s="198" t="s">
        <v>12</v>
      </c>
      <c r="C109" s="199" t="s">
        <v>13</v>
      </c>
      <c r="D109" s="200"/>
      <c r="E109" s="200"/>
      <c r="F109" s="201">
        <f t="shared" si="147"/>
        <v>0</v>
      </c>
      <c r="G109" s="201"/>
      <c r="H109" s="200"/>
      <c r="I109" s="200"/>
      <c r="J109" s="4">
        <f t="shared" si="128"/>
        <v>0</v>
      </c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1">
        <f t="shared" si="136"/>
        <v>0</v>
      </c>
      <c r="V109" s="4">
        <f t="shared" si="130"/>
        <v>0</v>
      </c>
      <c r="W109" s="200"/>
      <c r="X109" s="201">
        <f t="shared" si="132"/>
        <v>0</v>
      </c>
      <c r="Y109" s="200"/>
      <c r="Z109" s="200"/>
      <c r="AB109" s="295">
        <f t="shared" si="105"/>
        <v>0</v>
      </c>
      <c r="AC109" s="212"/>
      <c r="AD109" s="212"/>
      <c r="AE109" s="212"/>
    </row>
    <row r="110" spans="1:31" s="202" customFormat="1" ht="12.75" hidden="1" customHeight="1" x14ac:dyDescent="0.25">
      <c r="A110" s="197"/>
      <c r="B110" s="198" t="s">
        <v>14</v>
      </c>
      <c r="C110" s="199" t="s">
        <v>15</v>
      </c>
      <c r="D110" s="200"/>
      <c r="E110" s="200"/>
      <c r="F110" s="201">
        <f t="shared" si="147"/>
        <v>0</v>
      </c>
      <c r="G110" s="201"/>
      <c r="H110" s="200"/>
      <c r="I110" s="200"/>
      <c r="J110" s="4">
        <f t="shared" si="128"/>
        <v>0</v>
      </c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1">
        <f t="shared" si="136"/>
        <v>0</v>
      </c>
      <c r="V110" s="4">
        <f t="shared" si="130"/>
        <v>0</v>
      </c>
      <c r="W110" s="200"/>
      <c r="X110" s="201">
        <f t="shared" si="132"/>
        <v>0</v>
      </c>
      <c r="Y110" s="200"/>
      <c r="Z110" s="200"/>
      <c r="AB110" s="295">
        <f t="shared" si="105"/>
        <v>0</v>
      </c>
      <c r="AC110" s="212"/>
      <c r="AD110" s="212"/>
      <c r="AE110" s="212"/>
    </row>
    <row r="111" spans="1:31" s="192" customFormat="1" ht="12.75" customHeight="1" x14ac:dyDescent="0.25">
      <c r="A111" s="189"/>
      <c r="B111" s="189">
        <v>32</v>
      </c>
      <c r="C111" s="190"/>
      <c r="D111" s="191">
        <f t="shared" ref="D111:E111" si="153">SUM(D112+D117+D124+D134+D136)</f>
        <v>0</v>
      </c>
      <c r="E111" s="191">
        <f t="shared" si="153"/>
        <v>0</v>
      </c>
      <c r="F111" s="201">
        <f t="shared" si="147"/>
        <v>67800</v>
      </c>
      <c r="G111" s="191"/>
      <c r="H111" s="191">
        <f t="shared" ref="H111:I111" si="154">SUM(H112+H117+H124+H134+H136)</f>
        <v>33900</v>
      </c>
      <c r="I111" s="191">
        <f t="shared" si="154"/>
        <v>0</v>
      </c>
      <c r="J111" s="4">
        <f t="shared" si="128"/>
        <v>33900</v>
      </c>
      <c r="K111" s="191">
        <f t="shared" ref="K111:T111" si="155">SUM(K112+K117+K124+K134+K136)</f>
        <v>0</v>
      </c>
      <c r="L111" s="191">
        <f t="shared" si="155"/>
        <v>0</v>
      </c>
      <c r="M111" s="191">
        <f t="shared" si="155"/>
        <v>0</v>
      </c>
      <c r="N111" s="191">
        <f t="shared" si="155"/>
        <v>0</v>
      </c>
      <c r="O111" s="191">
        <f t="shared" si="155"/>
        <v>0</v>
      </c>
      <c r="P111" s="191"/>
      <c r="Q111" s="191">
        <f t="shared" si="155"/>
        <v>0</v>
      </c>
      <c r="R111" s="191">
        <f t="shared" si="155"/>
        <v>0</v>
      </c>
      <c r="S111" s="191">
        <f t="shared" si="155"/>
        <v>0</v>
      </c>
      <c r="T111" s="191">
        <f t="shared" si="155"/>
        <v>0</v>
      </c>
      <c r="U111" s="201">
        <f t="shared" si="136"/>
        <v>0</v>
      </c>
      <c r="V111" s="4">
        <f t="shared" si="130"/>
        <v>33900</v>
      </c>
      <c r="W111" s="191">
        <f t="shared" ref="W111" si="156">SUM(W112+W117+W124+W134+W136)</f>
        <v>0</v>
      </c>
      <c r="X111" s="201">
        <f t="shared" si="132"/>
        <v>33900</v>
      </c>
      <c r="Y111" s="191">
        <v>19000</v>
      </c>
      <c r="Z111" s="191">
        <v>19000</v>
      </c>
      <c r="AB111" s="295">
        <f t="shared" si="105"/>
        <v>33900</v>
      </c>
      <c r="AC111" s="212"/>
      <c r="AD111" s="212"/>
      <c r="AE111" s="212"/>
    </row>
    <row r="112" spans="1:31" s="192" customFormat="1" ht="12.75" hidden="1" customHeight="1" x14ac:dyDescent="0.25">
      <c r="A112" s="189"/>
      <c r="B112" s="189">
        <v>321</v>
      </c>
      <c r="C112" s="190"/>
      <c r="D112" s="191">
        <f t="shared" ref="D112:E112" si="157">SUM(D113+D114+D115+D116)</f>
        <v>0</v>
      </c>
      <c r="E112" s="191">
        <f t="shared" si="157"/>
        <v>0</v>
      </c>
      <c r="F112" s="201">
        <f t="shared" si="147"/>
        <v>0</v>
      </c>
      <c r="G112" s="191"/>
      <c r="H112" s="191">
        <f t="shared" ref="H112:I112" si="158">SUM(H113+H114+H115+H116)</f>
        <v>0</v>
      </c>
      <c r="I112" s="191">
        <f t="shared" si="158"/>
        <v>0</v>
      </c>
      <c r="J112" s="4">
        <f t="shared" si="128"/>
        <v>0</v>
      </c>
      <c r="K112" s="191">
        <f t="shared" ref="K112:T112" si="159">SUM(K113+K114+K115+K116)</f>
        <v>0</v>
      </c>
      <c r="L112" s="191">
        <f t="shared" si="159"/>
        <v>0</v>
      </c>
      <c r="M112" s="191">
        <f t="shared" si="159"/>
        <v>0</v>
      </c>
      <c r="N112" s="191">
        <f t="shared" si="159"/>
        <v>0</v>
      </c>
      <c r="O112" s="191">
        <f t="shared" si="159"/>
        <v>0</v>
      </c>
      <c r="P112" s="191"/>
      <c r="Q112" s="191">
        <f t="shared" si="159"/>
        <v>0</v>
      </c>
      <c r="R112" s="191">
        <f t="shared" si="159"/>
        <v>0</v>
      </c>
      <c r="S112" s="191">
        <f t="shared" si="159"/>
        <v>0</v>
      </c>
      <c r="T112" s="191">
        <f t="shared" si="159"/>
        <v>0</v>
      </c>
      <c r="U112" s="201">
        <f t="shared" si="136"/>
        <v>0</v>
      </c>
      <c r="V112" s="4">
        <f t="shared" si="130"/>
        <v>0</v>
      </c>
      <c r="W112" s="191">
        <f t="shared" ref="W112" si="160">SUM(W113+W114+W115+W116)</f>
        <v>0</v>
      </c>
      <c r="X112" s="201">
        <f t="shared" si="132"/>
        <v>0</v>
      </c>
      <c r="Y112" s="191">
        <f t="shared" ref="Y112:Z112" si="161">SUM(Y113+Y114+Y115+Y116)</f>
        <v>0</v>
      </c>
      <c r="Z112" s="191">
        <f t="shared" si="161"/>
        <v>0</v>
      </c>
      <c r="AB112" s="295">
        <f t="shared" si="105"/>
        <v>0</v>
      </c>
      <c r="AC112" s="212"/>
      <c r="AD112" s="212"/>
      <c r="AE112" s="212"/>
    </row>
    <row r="113" spans="1:31" s="202" customFormat="1" hidden="1" x14ac:dyDescent="0.25">
      <c r="A113" s="197"/>
      <c r="B113" s="198" t="s">
        <v>16</v>
      </c>
      <c r="C113" s="199" t="s">
        <v>17</v>
      </c>
      <c r="D113" s="200"/>
      <c r="E113" s="200"/>
      <c r="F113" s="201">
        <f t="shared" si="147"/>
        <v>0</v>
      </c>
      <c r="G113" s="201"/>
      <c r="H113" s="200"/>
      <c r="I113" s="200"/>
      <c r="J113" s="4">
        <f t="shared" si="128"/>
        <v>0</v>
      </c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1">
        <f t="shared" si="136"/>
        <v>0</v>
      </c>
      <c r="V113" s="4">
        <f t="shared" si="130"/>
        <v>0</v>
      </c>
      <c r="W113" s="200"/>
      <c r="X113" s="201">
        <f t="shared" si="132"/>
        <v>0</v>
      </c>
      <c r="Y113" s="200"/>
      <c r="Z113" s="200"/>
      <c r="AB113" s="295">
        <f t="shared" si="105"/>
        <v>0</v>
      </c>
      <c r="AC113" s="212"/>
      <c r="AD113" s="212"/>
      <c r="AE113" s="212"/>
    </row>
    <row r="114" spans="1:31" s="202" customFormat="1" hidden="1" x14ac:dyDescent="0.25">
      <c r="A114" s="197"/>
      <c r="B114" s="198" t="s">
        <v>18</v>
      </c>
      <c r="C114" s="199" t="s">
        <v>19</v>
      </c>
      <c r="D114" s="200"/>
      <c r="E114" s="200"/>
      <c r="F114" s="201">
        <f t="shared" si="147"/>
        <v>0</v>
      </c>
      <c r="G114" s="201"/>
      <c r="H114" s="200"/>
      <c r="I114" s="200"/>
      <c r="J114" s="4">
        <f t="shared" si="128"/>
        <v>0</v>
      </c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1">
        <f t="shared" si="136"/>
        <v>0</v>
      </c>
      <c r="V114" s="4">
        <f t="shared" si="130"/>
        <v>0</v>
      </c>
      <c r="W114" s="200"/>
      <c r="X114" s="201">
        <f t="shared" si="132"/>
        <v>0</v>
      </c>
      <c r="Y114" s="200"/>
      <c r="Z114" s="200"/>
      <c r="AB114" s="295">
        <f t="shared" si="105"/>
        <v>0</v>
      </c>
      <c r="AC114" s="212"/>
      <c r="AD114" s="212"/>
      <c r="AE114" s="212"/>
    </row>
    <row r="115" spans="1:31" s="202" customFormat="1" hidden="1" x14ac:dyDescent="0.25">
      <c r="A115" s="197"/>
      <c r="B115" s="198" t="s">
        <v>20</v>
      </c>
      <c r="C115" s="199" t="s">
        <v>21</v>
      </c>
      <c r="D115" s="200"/>
      <c r="E115" s="200"/>
      <c r="F115" s="201">
        <f t="shared" si="147"/>
        <v>0</v>
      </c>
      <c r="G115" s="201"/>
      <c r="H115" s="200"/>
      <c r="I115" s="200"/>
      <c r="J115" s="4">
        <f t="shared" si="128"/>
        <v>0</v>
      </c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1">
        <f t="shared" si="136"/>
        <v>0</v>
      </c>
      <c r="V115" s="4">
        <f t="shared" si="130"/>
        <v>0</v>
      </c>
      <c r="W115" s="200"/>
      <c r="X115" s="201">
        <f t="shared" si="132"/>
        <v>0</v>
      </c>
      <c r="Y115" s="200"/>
      <c r="Z115" s="200"/>
      <c r="AB115" s="295">
        <f t="shared" si="105"/>
        <v>0</v>
      </c>
      <c r="AC115" s="212"/>
      <c r="AD115" s="212"/>
      <c r="AE115" s="212"/>
    </row>
    <row r="116" spans="1:31" s="202" customFormat="1" hidden="1" x14ac:dyDescent="0.25">
      <c r="A116" s="197"/>
      <c r="B116" s="197">
        <v>3214</v>
      </c>
      <c r="C116" s="199" t="s">
        <v>22</v>
      </c>
      <c r="D116" s="200"/>
      <c r="E116" s="200"/>
      <c r="F116" s="201">
        <f t="shared" si="147"/>
        <v>0</v>
      </c>
      <c r="G116" s="201"/>
      <c r="H116" s="200"/>
      <c r="I116" s="200"/>
      <c r="J116" s="4">
        <f t="shared" si="128"/>
        <v>0</v>
      </c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1">
        <f t="shared" si="136"/>
        <v>0</v>
      </c>
      <c r="V116" s="4">
        <f t="shared" si="130"/>
        <v>0</v>
      </c>
      <c r="W116" s="200"/>
      <c r="X116" s="201">
        <f t="shared" si="132"/>
        <v>0</v>
      </c>
      <c r="Y116" s="200"/>
      <c r="Z116" s="200"/>
      <c r="AB116" s="295">
        <f t="shared" si="105"/>
        <v>0</v>
      </c>
      <c r="AC116" s="212"/>
      <c r="AD116" s="212"/>
      <c r="AE116" s="212"/>
    </row>
    <row r="117" spans="1:31" s="192" customFormat="1" hidden="1" x14ac:dyDescent="0.25">
      <c r="A117" s="189"/>
      <c r="B117" s="189">
        <v>322</v>
      </c>
      <c r="C117" s="190"/>
      <c r="D117" s="191">
        <f t="shared" ref="D117:E117" si="162">SUM(D118+D119+D120+D121+D122+D123)</f>
        <v>0</v>
      </c>
      <c r="E117" s="191">
        <f t="shared" si="162"/>
        <v>0</v>
      </c>
      <c r="F117" s="201">
        <f t="shared" si="147"/>
        <v>0</v>
      </c>
      <c r="G117" s="191"/>
      <c r="H117" s="191">
        <f t="shared" ref="H117:I117" si="163">SUM(H118+H119+H120+H121+H122+H123)</f>
        <v>0</v>
      </c>
      <c r="I117" s="191">
        <f t="shared" si="163"/>
        <v>0</v>
      </c>
      <c r="J117" s="4">
        <f t="shared" si="128"/>
        <v>0</v>
      </c>
      <c r="K117" s="191">
        <f t="shared" ref="K117:T117" si="164">SUM(K118+K119+K120+K121+K122+K123)</f>
        <v>0</v>
      </c>
      <c r="L117" s="191">
        <f t="shared" si="164"/>
        <v>0</v>
      </c>
      <c r="M117" s="191">
        <f t="shared" si="164"/>
        <v>0</v>
      </c>
      <c r="N117" s="191">
        <f t="shared" si="164"/>
        <v>0</v>
      </c>
      <c r="O117" s="191">
        <f t="shared" si="164"/>
        <v>0</v>
      </c>
      <c r="P117" s="191"/>
      <c r="Q117" s="191">
        <f t="shared" si="164"/>
        <v>0</v>
      </c>
      <c r="R117" s="191">
        <f t="shared" si="164"/>
        <v>0</v>
      </c>
      <c r="S117" s="191">
        <f t="shared" si="164"/>
        <v>0</v>
      </c>
      <c r="T117" s="191">
        <f t="shared" si="164"/>
        <v>0</v>
      </c>
      <c r="U117" s="201">
        <f t="shared" si="136"/>
        <v>0</v>
      </c>
      <c r="V117" s="4">
        <f t="shared" si="130"/>
        <v>0</v>
      </c>
      <c r="W117" s="191">
        <f t="shared" ref="W117" si="165">SUM(W118+W119+W120+W121+W122+W123)</f>
        <v>0</v>
      </c>
      <c r="X117" s="201">
        <f t="shared" si="132"/>
        <v>0</v>
      </c>
      <c r="Y117" s="191">
        <f t="shared" ref="Y117:Z117" si="166">SUM(Y118+Y119+Y120+Y121+Y122+Y123)</f>
        <v>0</v>
      </c>
      <c r="Z117" s="191">
        <f t="shared" si="166"/>
        <v>0</v>
      </c>
      <c r="AB117" s="295">
        <f t="shared" si="105"/>
        <v>0</v>
      </c>
      <c r="AC117" s="212"/>
      <c r="AD117" s="212"/>
      <c r="AE117" s="212"/>
    </row>
    <row r="118" spans="1:31" s="202" customFormat="1" hidden="1" x14ac:dyDescent="0.25">
      <c r="A118" s="197"/>
      <c r="B118" s="198" t="s">
        <v>23</v>
      </c>
      <c r="C118" s="199" t="s">
        <v>24</v>
      </c>
      <c r="D118" s="200"/>
      <c r="E118" s="200"/>
      <c r="F118" s="201">
        <f t="shared" si="147"/>
        <v>0</v>
      </c>
      <c r="G118" s="201"/>
      <c r="H118" s="200"/>
      <c r="I118" s="200"/>
      <c r="J118" s="4">
        <f t="shared" si="128"/>
        <v>0</v>
      </c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1">
        <f t="shared" si="136"/>
        <v>0</v>
      </c>
      <c r="V118" s="4">
        <f t="shared" si="130"/>
        <v>0</v>
      </c>
      <c r="W118" s="200"/>
      <c r="X118" s="201">
        <f t="shared" si="132"/>
        <v>0</v>
      </c>
      <c r="Y118" s="200"/>
      <c r="Z118" s="200"/>
      <c r="AB118" s="295">
        <f t="shared" si="105"/>
        <v>0</v>
      </c>
      <c r="AC118" s="212"/>
      <c r="AD118" s="212"/>
      <c r="AE118" s="212"/>
    </row>
    <row r="119" spans="1:31" s="202" customFormat="1" hidden="1" x14ac:dyDescent="0.25">
      <c r="A119" s="197"/>
      <c r="B119" s="198" t="s">
        <v>25</v>
      </c>
      <c r="C119" s="199" t="s">
        <v>26</v>
      </c>
      <c r="D119" s="200"/>
      <c r="E119" s="200"/>
      <c r="F119" s="201">
        <f t="shared" si="147"/>
        <v>0</v>
      </c>
      <c r="G119" s="201"/>
      <c r="H119" s="200"/>
      <c r="I119" s="200"/>
      <c r="J119" s="4">
        <f t="shared" si="128"/>
        <v>0</v>
      </c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1">
        <f t="shared" si="136"/>
        <v>0</v>
      </c>
      <c r="V119" s="4">
        <f t="shared" si="130"/>
        <v>0</v>
      </c>
      <c r="W119" s="200"/>
      <c r="X119" s="201">
        <f t="shared" si="132"/>
        <v>0</v>
      </c>
      <c r="Y119" s="200"/>
      <c r="Z119" s="200"/>
      <c r="AB119" s="295">
        <f t="shared" si="105"/>
        <v>0</v>
      </c>
      <c r="AC119" s="212"/>
      <c r="AD119" s="212"/>
      <c r="AE119" s="212"/>
    </row>
    <row r="120" spans="1:31" s="202" customFormat="1" hidden="1" x14ac:dyDescent="0.25">
      <c r="A120" s="197"/>
      <c r="B120" s="198" t="s">
        <v>27</v>
      </c>
      <c r="C120" s="199" t="s">
        <v>28</v>
      </c>
      <c r="D120" s="200"/>
      <c r="E120" s="200"/>
      <c r="F120" s="201">
        <f t="shared" si="147"/>
        <v>0</v>
      </c>
      <c r="G120" s="201"/>
      <c r="H120" s="200"/>
      <c r="I120" s="200"/>
      <c r="J120" s="4">
        <f t="shared" si="128"/>
        <v>0</v>
      </c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1">
        <f t="shared" si="136"/>
        <v>0</v>
      </c>
      <c r="V120" s="4">
        <f t="shared" si="130"/>
        <v>0</v>
      </c>
      <c r="W120" s="200"/>
      <c r="X120" s="201">
        <f t="shared" si="132"/>
        <v>0</v>
      </c>
      <c r="Y120" s="200"/>
      <c r="Z120" s="200"/>
      <c r="AB120" s="295">
        <f t="shared" si="105"/>
        <v>0</v>
      </c>
      <c r="AC120" s="212"/>
      <c r="AD120" s="212"/>
      <c r="AE120" s="212"/>
    </row>
    <row r="121" spans="1:31" s="202" customFormat="1" hidden="1" x14ac:dyDescent="0.25">
      <c r="A121" s="197"/>
      <c r="B121" s="198" t="s">
        <v>29</v>
      </c>
      <c r="C121" s="199" t="s">
        <v>30</v>
      </c>
      <c r="D121" s="200"/>
      <c r="E121" s="200"/>
      <c r="F121" s="201">
        <f t="shared" si="147"/>
        <v>0</v>
      </c>
      <c r="G121" s="201"/>
      <c r="H121" s="200"/>
      <c r="I121" s="200"/>
      <c r="J121" s="4">
        <f t="shared" si="128"/>
        <v>0</v>
      </c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1">
        <f t="shared" si="136"/>
        <v>0</v>
      </c>
      <c r="V121" s="4">
        <f t="shared" si="130"/>
        <v>0</v>
      </c>
      <c r="W121" s="200"/>
      <c r="X121" s="201">
        <f t="shared" si="132"/>
        <v>0</v>
      </c>
      <c r="Y121" s="200"/>
      <c r="Z121" s="200"/>
      <c r="AB121" s="295">
        <f t="shared" si="105"/>
        <v>0</v>
      </c>
      <c r="AC121" s="212"/>
      <c r="AD121" s="212"/>
      <c r="AE121" s="212"/>
    </row>
    <row r="122" spans="1:31" s="202" customFormat="1" hidden="1" x14ac:dyDescent="0.25">
      <c r="A122" s="197"/>
      <c r="B122" s="198" t="s">
        <v>31</v>
      </c>
      <c r="C122" s="199" t="s">
        <v>32</v>
      </c>
      <c r="D122" s="200"/>
      <c r="E122" s="200"/>
      <c r="F122" s="201">
        <f t="shared" si="147"/>
        <v>0</v>
      </c>
      <c r="G122" s="201"/>
      <c r="H122" s="200"/>
      <c r="I122" s="200"/>
      <c r="J122" s="4">
        <f t="shared" si="128"/>
        <v>0</v>
      </c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1">
        <f t="shared" si="136"/>
        <v>0</v>
      </c>
      <c r="V122" s="4">
        <f t="shared" si="130"/>
        <v>0</v>
      </c>
      <c r="W122" s="200"/>
      <c r="X122" s="201">
        <f t="shared" si="132"/>
        <v>0</v>
      </c>
      <c r="Y122" s="200"/>
      <c r="Z122" s="200"/>
      <c r="AB122" s="295">
        <f t="shared" si="105"/>
        <v>0</v>
      </c>
      <c r="AC122" s="212"/>
      <c r="AD122" s="212"/>
      <c r="AE122" s="212"/>
    </row>
    <row r="123" spans="1:31" s="202" customFormat="1" hidden="1" x14ac:dyDescent="0.25">
      <c r="A123" s="197"/>
      <c r="B123" s="204" t="s">
        <v>33</v>
      </c>
      <c r="C123" s="199" t="s">
        <v>34</v>
      </c>
      <c r="D123" s="200"/>
      <c r="E123" s="200"/>
      <c r="F123" s="201">
        <f t="shared" si="147"/>
        <v>0</v>
      </c>
      <c r="G123" s="201"/>
      <c r="H123" s="200"/>
      <c r="I123" s="200"/>
      <c r="J123" s="4">
        <f t="shared" si="128"/>
        <v>0</v>
      </c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1">
        <f t="shared" si="136"/>
        <v>0</v>
      </c>
      <c r="V123" s="4">
        <f t="shared" si="130"/>
        <v>0</v>
      </c>
      <c r="W123" s="200"/>
      <c r="X123" s="201">
        <f t="shared" si="132"/>
        <v>0</v>
      </c>
      <c r="Y123" s="200"/>
      <c r="Z123" s="200"/>
      <c r="AB123" s="295">
        <f t="shared" si="105"/>
        <v>0</v>
      </c>
      <c r="AC123" s="212"/>
      <c r="AD123" s="212"/>
      <c r="AE123" s="212"/>
    </row>
    <row r="124" spans="1:31" s="192" customFormat="1" hidden="1" x14ac:dyDescent="0.25">
      <c r="A124" s="189"/>
      <c r="B124" s="189">
        <v>323</v>
      </c>
      <c r="C124" s="190"/>
      <c r="D124" s="191">
        <f t="shared" ref="D124:E124" si="167">SUM(D125+D126+D127+D128+D129+D130+D131+D132+D133)</f>
        <v>0</v>
      </c>
      <c r="E124" s="191">
        <f t="shared" si="167"/>
        <v>0</v>
      </c>
      <c r="F124" s="201">
        <f t="shared" si="147"/>
        <v>0</v>
      </c>
      <c r="G124" s="191"/>
      <c r="H124" s="191">
        <f t="shared" ref="H124:I124" si="168">SUM(H125+H126+H127+H128+H129+H130+H131+H132+H133)</f>
        <v>0</v>
      </c>
      <c r="I124" s="191">
        <f t="shared" si="168"/>
        <v>0</v>
      </c>
      <c r="J124" s="4">
        <f t="shared" si="128"/>
        <v>0</v>
      </c>
      <c r="K124" s="191">
        <f t="shared" ref="K124:T124" si="169">SUM(K125+K126+K127+K128+K129+K130+K131+K132+K133)</f>
        <v>0</v>
      </c>
      <c r="L124" s="191">
        <f t="shared" si="169"/>
        <v>0</v>
      </c>
      <c r="M124" s="191">
        <f t="shared" si="169"/>
        <v>0</v>
      </c>
      <c r="N124" s="191">
        <f t="shared" si="169"/>
        <v>0</v>
      </c>
      <c r="O124" s="191">
        <f t="shared" si="169"/>
        <v>0</v>
      </c>
      <c r="P124" s="191"/>
      <c r="Q124" s="191">
        <f t="shared" si="169"/>
        <v>0</v>
      </c>
      <c r="R124" s="191">
        <f t="shared" si="169"/>
        <v>0</v>
      </c>
      <c r="S124" s="191">
        <f t="shared" si="169"/>
        <v>0</v>
      </c>
      <c r="T124" s="191">
        <f t="shared" si="169"/>
        <v>0</v>
      </c>
      <c r="U124" s="201">
        <f t="shared" si="136"/>
        <v>0</v>
      </c>
      <c r="V124" s="4">
        <f t="shared" si="130"/>
        <v>0</v>
      </c>
      <c r="W124" s="191">
        <f t="shared" ref="W124" si="170">SUM(W125+W126+W127+W128+W129+W130+W131+W132+W133)</f>
        <v>0</v>
      </c>
      <c r="X124" s="201">
        <f t="shared" si="132"/>
        <v>0</v>
      </c>
      <c r="Y124" s="191">
        <f t="shared" ref="Y124:Z124" si="171">SUM(Y125+Y126+Y127+Y128+Y129+Y130+Y131+Y132+Y133)</f>
        <v>0</v>
      </c>
      <c r="Z124" s="191">
        <f t="shared" si="171"/>
        <v>0</v>
      </c>
      <c r="AB124" s="295">
        <f t="shared" si="105"/>
        <v>0</v>
      </c>
      <c r="AC124" s="212"/>
      <c r="AD124" s="212"/>
      <c r="AE124" s="212"/>
    </row>
    <row r="125" spans="1:31" s="202" customFormat="1" hidden="1" x14ac:dyDescent="0.25">
      <c r="A125" s="197"/>
      <c r="B125" s="198" t="s">
        <v>35</v>
      </c>
      <c r="C125" s="199" t="s">
        <v>36</v>
      </c>
      <c r="D125" s="200"/>
      <c r="E125" s="200"/>
      <c r="F125" s="201">
        <f t="shared" si="147"/>
        <v>0</v>
      </c>
      <c r="G125" s="201"/>
      <c r="H125" s="200"/>
      <c r="I125" s="200"/>
      <c r="J125" s="4">
        <f t="shared" si="128"/>
        <v>0</v>
      </c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1">
        <f t="shared" si="136"/>
        <v>0</v>
      </c>
      <c r="V125" s="4">
        <f t="shared" si="130"/>
        <v>0</v>
      </c>
      <c r="W125" s="200"/>
      <c r="X125" s="201">
        <f t="shared" si="132"/>
        <v>0</v>
      </c>
      <c r="Y125" s="200"/>
      <c r="Z125" s="200"/>
      <c r="AB125" s="295">
        <f t="shared" si="105"/>
        <v>0</v>
      </c>
      <c r="AC125" s="212"/>
      <c r="AD125" s="212"/>
      <c r="AE125" s="212"/>
    </row>
    <row r="126" spans="1:31" s="202" customFormat="1" hidden="1" x14ac:dyDescent="0.25">
      <c r="A126" s="197"/>
      <c r="B126" s="198" t="s">
        <v>37</v>
      </c>
      <c r="C126" s="199" t="s">
        <v>38</v>
      </c>
      <c r="D126" s="200"/>
      <c r="E126" s="200"/>
      <c r="F126" s="201">
        <f t="shared" si="147"/>
        <v>0</v>
      </c>
      <c r="G126" s="201"/>
      <c r="H126" s="200"/>
      <c r="I126" s="200"/>
      <c r="J126" s="4">
        <f t="shared" si="128"/>
        <v>0</v>
      </c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1">
        <f t="shared" si="136"/>
        <v>0</v>
      </c>
      <c r="V126" s="4">
        <f t="shared" si="130"/>
        <v>0</v>
      </c>
      <c r="W126" s="200"/>
      <c r="X126" s="201">
        <f t="shared" si="132"/>
        <v>0</v>
      </c>
      <c r="Y126" s="200"/>
      <c r="Z126" s="200"/>
      <c r="AB126" s="295">
        <f t="shared" si="105"/>
        <v>0</v>
      </c>
      <c r="AC126" s="212"/>
      <c r="AD126" s="212"/>
      <c r="AE126" s="212"/>
    </row>
    <row r="127" spans="1:31" s="202" customFormat="1" hidden="1" x14ac:dyDescent="0.25">
      <c r="A127" s="197"/>
      <c r="B127" s="198" t="s">
        <v>39</v>
      </c>
      <c r="C127" s="199" t="s">
        <v>40</v>
      </c>
      <c r="D127" s="200"/>
      <c r="E127" s="200"/>
      <c r="F127" s="201">
        <f t="shared" si="147"/>
        <v>0</v>
      </c>
      <c r="G127" s="201"/>
      <c r="H127" s="200"/>
      <c r="I127" s="200"/>
      <c r="J127" s="4">
        <f t="shared" si="128"/>
        <v>0</v>
      </c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1">
        <f t="shared" si="136"/>
        <v>0</v>
      </c>
      <c r="V127" s="4">
        <f t="shared" si="130"/>
        <v>0</v>
      </c>
      <c r="W127" s="200"/>
      <c r="X127" s="201">
        <f t="shared" si="132"/>
        <v>0</v>
      </c>
      <c r="Y127" s="200"/>
      <c r="Z127" s="200"/>
      <c r="AB127" s="295">
        <f t="shared" si="105"/>
        <v>0</v>
      </c>
      <c r="AC127" s="212"/>
      <c r="AD127" s="212"/>
      <c r="AE127" s="212"/>
    </row>
    <row r="128" spans="1:31" s="202" customFormat="1" hidden="1" x14ac:dyDescent="0.25">
      <c r="A128" s="197"/>
      <c r="B128" s="198" t="s">
        <v>41</v>
      </c>
      <c r="C128" s="199" t="s">
        <v>42</v>
      </c>
      <c r="D128" s="200"/>
      <c r="E128" s="200"/>
      <c r="F128" s="201">
        <f t="shared" si="147"/>
        <v>0</v>
      </c>
      <c r="G128" s="201"/>
      <c r="H128" s="200"/>
      <c r="I128" s="200"/>
      <c r="J128" s="4">
        <f t="shared" si="128"/>
        <v>0</v>
      </c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1">
        <f t="shared" si="136"/>
        <v>0</v>
      </c>
      <c r="V128" s="4">
        <f t="shared" si="130"/>
        <v>0</v>
      </c>
      <c r="W128" s="200"/>
      <c r="X128" s="201">
        <f t="shared" si="132"/>
        <v>0</v>
      </c>
      <c r="Y128" s="200"/>
      <c r="Z128" s="200"/>
      <c r="AB128" s="295">
        <f t="shared" si="105"/>
        <v>0</v>
      </c>
      <c r="AC128" s="212"/>
      <c r="AD128" s="212"/>
      <c r="AE128" s="212"/>
    </row>
    <row r="129" spans="1:31" s="202" customFormat="1" hidden="1" x14ac:dyDescent="0.25">
      <c r="A129" s="197"/>
      <c r="B129" s="198" t="s">
        <v>43</v>
      </c>
      <c r="C129" s="199" t="s">
        <v>44</v>
      </c>
      <c r="D129" s="200"/>
      <c r="E129" s="200"/>
      <c r="F129" s="201">
        <f t="shared" si="147"/>
        <v>0</v>
      </c>
      <c r="G129" s="201"/>
      <c r="H129" s="200"/>
      <c r="I129" s="200"/>
      <c r="J129" s="4">
        <f t="shared" si="128"/>
        <v>0</v>
      </c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1">
        <f t="shared" si="136"/>
        <v>0</v>
      </c>
      <c r="V129" s="4">
        <f t="shared" si="130"/>
        <v>0</v>
      </c>
      <c r="W129" s="200"/>
      <c r="X129" s="201">
        <f t="shared" si="132"/>
        <v>0</v>
      </c>
      <c r="Y129" s="200"/>
      <c r="Z129" s="200"/>
      <c r="AB129" s="295">
        <f t="shared" si="105"/>
        <v>0</v>
      </c>
      <c r="AC129" s="212"/>
      <c r="AD129" s="212"/>
      <c r="AE129" s="212"/>
    </row>
    <row r="130" spans="1:31" s="202" customFormat="1" hidden="1" x14ac:dyDescent="0.25">
      <c r="A130" s="197"/>
      <c r="B130" s="198" t="s">
        <v>45</v>
      </c>
      <c r="C130" s="199" t="s">
        <v>46</v>
      </c>
      <c r="D130" s="200"/>
      <c r="E130" s="200"/>
      <c r="F130" s="201">
        <f t="shared" si="147"/>
        <v>0</v>
      </c>
      <c r="G130" s="201"/>
      <c r="H130" s="200"/>
      <c r="I130" s="200"/>
      <c r="J130" s="4">
        <f t="shared" si="128"/>
        <v>0</v>
      </c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1">
        <f t="shared" si="136"/>
        <v>0</v>
      </c>
      <c r="V130" s="4">
        <f t="shared" si="130"/>
        <v>0</v>
      </c>
      <c r="W130" s="200"/>
      <c r="X130" s="201">
        <f t="shared" si="132"/>
        <v>0</v>
      </c>
      <c r="Y130" s="200"/>
      <c r="Z130" s="200"/>
      <c r="AB130" s="295">
        <f t="shared" si="105"/>
        <v>0</v>
      </c>
      <c r="AC130" s="212"/>
      <c r="AD130" s="212"/>
      <c r="AE130" s="212"/>
    </row>
    <row r="131" spans="1:31" s="202" customFormat="1" hidden="1" x14ac:dyDescent="0.25">
      <c r="A131" s="197"/>
      <c r="B131" s="198" t="s">
        <v>47</v>
      </c>
      <c r="C131" s="199" t="s">
        <v>48</v>
      </c>
      <c r="D131" s="200"/>
      <c r="E131" s="200"/>
      <c r="F131" s="201">
        <f t="shared" si="147"/>
        <v>0</v>
      </c>
      <c r="G131" s="201"/>
      <c r="H131" s="200"/>
      <c r="I131" s="200"/>
      <c r="J131" s="4">
        <f t="shared" si="128"/>
        <v>0</v>
      </c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1">
        <f t="shared" si="136"/>
        <v>0</v>
      </c>
      <c r="V131" s="4">
        <f t="shared" si="130"/>
        <v>0</v>
      </c>
      <c r="W131" s="200"/>
      <c r="X131" s="201">
        <f t="shared" si="132"/>
        <v>0</v>
      </c>
      <c r="Y131" s="200"/>
      <c r="Z131" s="200"/>
      <c r="AB131" s="295">
        <f t="shared" si="105"/>
        <v>0</v>
      </c>
      <c r="AC131" s="212"/>
      <c r="AD131" s="212"/>
      <c r="AE131" s="212"/>
    </row>
    <row r="132" spans="1:31" s="202" customFormat="1" hidden="1" x14ac:dyDescent="0.25">
      <c r="A132" s="197"/>
      <c r="B132" s="198" t="s">
        <v>49</v>
      </c>
      <c r="C132" s="199" t="s">
        <v>50</v>
      </c>
      <c r="D132" s="200"/>
      <c r="E132" s="200"/>
      <c r="F132" s="201">
        <f t="shared" si="147"/>
        <v>0</v>
      </c>
      <c r="G132" s="201"/>
      <c r="H132" s="200"/>
      <c r="I132" s="200"/>
      <c r="J132" s="4">
        <f t="shared" si="128"/>
        <v>0</v>
      </c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1">
        <f t="shared" si="136"/>
        <v>0</v>
      </c>
      <c r="V132" s="4">
        <f t="shared" si="130"/>
        <v>0</v>
      </c>
      <c r="W132" s="200"/>
      <c r="X132" s="201">
        <f t="shared" si="132"/>
        <v>0</v>
      </c>
      <c r="Y132" s="200"/>
      <c r="Z132" s="200"/>
      <c r="AB132" s="295">
        <f t="shared" si="105"/>
        <v>0</v>
      </c>
      <c r="AC132" s="212"/>
      <c r="AD132" s="212"/>
      <c r="AE132" s="212"/>
    </row>
    <row r="133" spans="1:31" s="202" customFormat="1" hidden="1" x14ac:dyDescent="0.25">
      <c r="A133" s="197"/>
      <c r="B133" s="198" t="s">
        <v>51</v>
      </c>
      <c r="C133" s="199" t="s">
        <v>52</v>
      </c>
      <c r="D133" s="200"/>
      <c r="E133" s="200"/>
      <c r="F133" s="201">
        <f t="shared" si="147"/>
        <v>0</v>
      </c>
      <c r="G133" s="201"/>
      <c r="H133" s="200"/>
      <c r="I133" s="200"/>
      <c r="J133" s="4">
        <f t="shared" si="128"/>
        <v>0</v>
      </c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1">
        <f t="shared" si="136"/>
        <v>0</v>
      </c>
      <c r="V133" s="4">
        <f t="shared" si="130"/>
        <v>0</v>
      </c>
      <c r="W133" s="200"/>
      <c r="X133" s="201">
        <f t="shared" si="132"/>
        <v>0</v>
      </c>
      <c r="Y133" s="200"/>
      <c r="Z133" s="200"/>
      <c r="AB133" s="295">
        <f t="shared" si="105"/>
        <v>0</v>
      </c>
      <c r="AC133" s="212"/>
      <c r="AD133" s="212"/>
      <c r="AE133" s="212"/>
    </row>
    <row r="134" spans="1:31" s="192" customFormat="1" hidden="1" x14ac:dyDescent="0.25">
      <c r="A134" s="189"/>
      <c r="B134" s="189">
        <v>324</v>
      </c>
      <c r="C134" s="190"/>
      <c r="D134" s="191">
        <f>SUM(D135)</f>
        <v>0</v>
      </c>
      <c r="E134" s="191">
        <f t="shared" ref="E134:W134" si="172">SUM(E135)</f>
        <v>0</v>
      </c>
      <c r="F134" s="201">
        <f t="shared" si="147"/>
        <v>0</v>
      </c>
      <c r="G134" s="191"/>
      <c r="H134" s="191">
        <f t="shared" si="172"/>
        <v>0</v>
      </c>
      <c r="I134" s="191">
        <f t="shared" si="172"/>
        <v>0</v>
      </c>
      <c r="J134" s="4">
        <f t="shared" si="128"/>
        <v>0</v>
      </c>
      <c r="K134" s="191">
        <f t="shared" si="172"/>
        <v>0</v>
      </c>
      <c r="L134" s="191">
        <f t="shared" si="172"/>
        <v>0</v>
      </c>
      <c r="M134" s="191">
        <f t="shared" si="172"/>
        <v>0</v>
      </c>
      <c r="N134" s="191">
        <f t="shared" si="172"/>
        <v>0</v>
      </c>
      <c r="O134" s="191">
        <f t="shared" si="172"/>
        <v>0</v>
      </c>
      <c r="P134" s="191"/>
      <c r="Q134" s="191">
        <f t="shared" si="172"/>
        <v>0</v>
      </c>
      <c r="R134" s="191">
        <f t="shared" si="172"/>
        <v>0</v>
      </c>
      <c r="S134" s="191">
        <f t="shared" si="172"/>
        <v>0</v>
      </c>
      <c r="T134" s="191">
        <f t="shared" si="172"/>
        <v>0</v>
      </c>
      <c r="U134" s="201">
        <f t="shared" si="136"/>
        <v>0</v>
      </c>
      <c r="V134" s="4">
        <f t="shared" si="130"/>
        <v>0</v>
      </c>
      <c r="W134" s="191">
        <f t="shared" si="172"/>
        <v>0</v>
      </c>
      <c r="X134" s="201">
        <f t="shared" si="132"/>
        <v>0</v>
      </c>
      <c r="Y134" s="191">
        <f t="shared" ref="Y134:Z134" si="173">SUM(Y135)</f>
        <v>0</v>
      </c>
      <c r="Z134" s="191">
        <f t="shared" si="173"/>
        <v>0</v>
      </c>
      <c r="AB134" s="295">
        <f t="shared" si="105"/>
        <v>0</v>
      </c>
      <c r="AC134" s="212"/>
      <c r="AD134" s="212"/>
      <c r="AE134" s="212"/>
    </row>
    <row r="135" spans="1:31" s="202" customFormat="1" hidden="1" x14ac:dyDescent="0.25">
      <c r="A135" s="197"/>
      <c r="B135" s="203" t="s">
        <v>54</v>
      </c>
      <c r="C135" s="199" t="s">
        <v>53</v>
      </c>
      <c r="D135" s="200"/>
      <c r="E135" s="200"/>
      <c r="F135" s="201">
        <f t="shared" si="147"/>
        <v>0</v>
      </c>
      <c r="G135" s="201"/>
      <c r="H135" s="200"/>
      <c r="I135" s="200"/>
      <c r="J135" s="4">
        <f t="shared" si="128"/>
        <v>0</v>
      </c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1">
        <f t="shared" si="136"/>
        <v>0</v>
      </c>
      <c r="V135" s="4">
        <f t="shared" si="130"/>
        <v>0</v>
      </c>
      <c r="W135" s="200"/>
      <c r="X135" s="201">
        <f t="shared" si="132"/>
        <v>0</v>
      </c>
      <c r="Y135" s="200"/>
      <c r="Z135" s="200"/>
      <c r="AB135" s="295">
        <f t="shared" si="105"/>
        <v>0</v>
      </c>
      <c r="AC135" s="212"/>
      <c r="AD135" s="212"/>
      <c r="AE135" s="212"/>
    </row>
    <row r="136" spans="1:31" s="192" customFormat="1" x14ac:dyDescent="0.25">
      <c r="A136" s="189"/>
      <c r="B136" s="195" t="s">
        <v>547</v>
      </c>
      <c r="C136" s="190"/>
      <c r="D136" s="191">
        <f t="shared" ref="D136:E136" si="174">SUM(D137+D138+D139+D140+D141+D142+D143)</f>
        <v>0</v>
      </c>
      <c r="E136" s="191">
        <f t="shared" si="174"/>
        <v>0</v>
      </c>
      <c r="F136" s="201">
        <f t="shared" si="147"/>
        <v>67800</v>
      </c>
      <c r="G136" s="191"/>
      <c r="H136" s="191">
        <f t="shared" ref="H136:I136" si="175">SUM(H137+H138+H139+H140+H141+H142+H143)</f>
        <v>33900</v>
      </c>
      <c r="I136" s="191">
        <f t="shared" si="175"/>
        <v>0</v>
      </c>
      <c r="J136" s="4">
        <f t="shared" si="128"/>
        <v>33900</v>
      </c>
      <c r="K136" s="191">
        <f t="shared" ref="K136:T136" si="176">SUM(K137+K138+K139+K140+K141+K142+K143)</f>
        <v>0</v>
      </c>
      <c r="L136" s="191">
        <f t="shared" si="176"/>
        <v>0</v>
      </c>
      <c r="M136" s="191">
        <f t="shared" si="176"/>
        <v>0</v>
      </c>
      <c r="N136" s="191">
        <f t="shared" si="176"/>
        <v>0</v>
      </c>
      <c r="O136" s="191">
        <f t="shared" si="176"/>
        <v>0</v>
      </c>
      <c r="P136" s="191"/>
      <c r="Q136" s="191">
        <f t="shared" si="176"/>
        <v>0</v>
      </c>
      <c r="R136" s="191">
        <f t="shared" si="176"/>
        <v>0</v>
      </c>
      <c r="S136" s="191">
        <f t="shared" si="176"/>
        <v>0</v>
      </c>
      <c r="T136" s="191">
        <f t="shared" si="176"/>
        <v>0</v>
      </c>
      <c r="U136" s="201">
        <f t="shared" si="136"/>
        <v>0</v>
      </c>
      <c r="V136" s="4">
        <f t="shared" si="130"/>
        <v>33900</v>
      </c>
      <c r="W136" s="191">
        <f t="shared" ref="W136" si="177">SUM(W137+W138+W139+W140+W141+W142+W143)</f>
        <v>0</v>
      </c>
      <c r="X136" s="201">
        <f t="shared" si="132"/>
        <v>33900</v>
      </c>
      <c r="Y136" s="191">
        <f t="shared" ref="Y136:Z136" si="178">SUM(Y137+Y138+Y139+Y140+Y141+Y142+Y143)</f>
        <v>0</v>
      </c>
      <c r="Z136" s="191">
        <f t="shared" si="178"/>
        <v>0</v>
      </c>
      <c r="AB136" s="295">
        <f t="shared" si="105"/>
        <v>33900</v>
      </c>
      <c r="AC136" s="212"/>
      <c r="AD136" s="212"/>
      <c r="AE136" s="212"/>
    </row>
    <row r="137" spans="1:31" s="202" customFormat="1" ht="12.75" customHeight="1" x14ac:dyDescent="0.25">
      <c r="A137" s="197"/>
      <c r="B137" s="198" t="s">
        <v>56</v>
      </c>
      <c r="C137" s="199" t="s">
        <v>57</v>
      </c>
      <c r="D137" s="200"/>
      <c r="E137" s="200"/>
      <c r="F137" s="201">
        <f t="shared" si="147"/>
        <v>67800</v>
      </c>
      <c r="G137" s="201"/>
      <c r="H137" s="331">
        <v>33900</v>
      </c>
      <c r="I137" s="200"/>
      <c r="J137" s="201">
        <f t="shared" si="128"/>
        <v>33900</v>
      </c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1">
        <f t="shared" si="136"/>
        <v>0</v>
      </c>
      <c r="V137" s="201">
        <f t="shared" si="130"/>
        <v>33900</v>
      </c>
      <c r="W137" s="200"/>
      <c r="X137" s="201">
        <f t="shared" si="132"/>
        <v>33900</v>
      </c>
      <c r="Y137" s="200"/>
      <c r="Z137" s="200"/>
      <c r="AB137" s="295">
        <f t="shared" si="105"/>
        <v>33900</v>
      </c>
      <c r="AC137" s="212"/>
      <c r="AD137" s="212"/>
      <c r="AE137" s="212"/>
    </row>
    <row r="138" spans="1:31" s="202" customFormat="1" hidden="1" x14ac:dyDescent="0.25">
      <c r="A138" s="197"/>
      <c r="B138" s="198" t="s">
        <v>58</v>
      </c>
      <c r="C138" s="199" t="s">
        <v>59</v>
      </c>
      <c r="D138" s="200"/>
      <c r="E138" s="200"/>
      <c r="F138" s="201">
        <f t="shared" si="147"/>
        <v>0</v>
      </c>
      <c r="G138" s="201"/>
      <c r="H138" s="200"/>
      <c r="I138" s="200"/>
      <c r="J138" s="201">
        <f t="shared" si="128"/>
        <v>0</v>
      </c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1">
        <f t="shared" si="136"/>
        <v>0</v>
      </c>
      <c r="V138" s="201">
        <f t="shared" si="130"/>
        <v>0</v>
      </c>
      <c r="W138" s="200"/>
      <c r="X138" s="201">
        <f t="shared" si="132"/>
        <v>0</v>
      </c>
      <c r="Y138" s="200"/>
      <c r="Z138" s="200"/>
      <c r="AB138" s="295">
        <f t="shared" si="105"/>
        <v>0</v>
      </c>
      <c r="AC138" s="212"/>
      <c r="AD138" s="212"/>
      <c r="AE138" s="212"/>
    </row>
    <row r="139" spans="1:31" s="202" customFormat="1" hidden="1" x14ac:dyDescent="0.25">
      <c r="A139" s="197"/>
      <c r="B139" s="198" t="s">
        <v>60</v>
      </c>
      <c r="C139" s="199" t="s">
        <v>61</v>
      </c>
      <c r="D139" s="200"/>
      <c r="E139" s="200"/>
      <c r="F139" s="201">
        <f t="shared" si="147"/>
        <v>0</v>
      </c>
      <c r="G139" s="201"/>
      <c r="H139" s="200"/>
      <c r="I139" s="200"/>
      <c r="J139" s="201">
        <f t="shared" si="128"/>
        <v>0</v>
      </c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1">
        <f t="shared" si="136"/>
        <v>0</v>
      </c>
      <c r="V139" s="201">
        <f t="shared" si="130"/>
        <v>0</v>
      </c>
      <c r="W139" s="200"/>
      <c r="X139" s="201">
        <f t="shared" si="132"/>
        <v>0</v>
      </c>
      <c r="Y139" s="200"/>
      <c r="Z139" s="200"/>
      <c r="AB139" s="295">
        <f t="shared" si="105"/>
        <v>0</v>
      </c>
      <c r="AC139" s="212"/>
      <c r="AD139" s="212"/>
      <c r="AE139" s="212"/>
    </row>
    <row r="140" spans="1:31" s="202" customFormat="1" hidden="1" x14ac:dyDescent="0.25">
      <c r="A140" s="197"/>
      <c r="B140" s="198" t="s">
        <v>62</v>
      </c>
      <c r="C140" s="199" t="s">
        <v>63</v>
      </c>
      <c r="D140" s="200"/>
      <c r="E140" s="200"/>
      <c r="F140" s="201">
        <f t="shared" si="147"/>
        <v>0</v>
      </c>
      <c r="G140" s="201"/>
      <c r="H140" s="200"/>
      <c r="I140" s="200"/>
      <c r="J140" s="201">
        <f t="shared" si="128"/>
        <v>0</v>
      </c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1">
        <f t="shared" si="136"/>
        <v>0</v>
      </c>
      <c r="V140" s="201">
        <f t="shared" si="130"/>
        <v>0</v>
      </c>
      <c r="W140" s="200"/>
      <c r="X140" s="201">
        <f t="shared" si="132"/>
        <v>0</v>
      </c>
      <c r="Y140" s="200"/>
      <c r="Z140" s="200"/>
      <c r="AB140" s="295">
        <f t="shared" ref="AB140:AB203" si="179">SUM(H140+U140)</f>
        <v>0</v>
      </c>
      <c r="AC140" s="212"/>
      <c r="AD140" s="212"/>
      <c r="AE140" s="212"/>
    </row>
    <row r="141" spans="1:31" s="202" customFormat="1" hidden="1" x14ac:dyDescent="0.25">
      <c r="A141" s="197"/>
      <c r="B141" s="197">
        <v>3295</v>
      </c>
      <c r="C141" s="199" t="s">
        <v>64</v>
      </c>
      <c r="D141" s="200"/>
      <c r="E141" s="200"/>
      <c r="F141" s="201">
        <f t="shared" si="147"/>
        <v>0</v>
      </c>
      <c r="G141" s="201"/>
      <c r="H141" s="200"/>
      <c r="I141" s="200"/>
      <c r="J141" s="201">
        <f t="shared" si="128"/>
        <v>0</v>
      </c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1">
        <f t="shared" si="136"/>
        <v>0</v>
      </c>
      <c r="V141" s="201">
        <f t="shared" si="130"/>
        <v>0</v>
      </c>
      <c r="W141" s="200"/>
      <c r="X141" s="201">
        <f t="shared" si="132"/>
        <v>0</v>
      </c>
      <c r="Y141" s="200"/>
      <c r="Z141" s="200"/>
      <c r="AB141" s="295">
        <f t="shared" si="179"/>
        <v>0</v>
      </c>
      <c r="AC141" s="212"/>
      <c r="AD141" s="212"/>
      <c r="AE141" s="212"/>
    </row>
    <row r="142" spans="1:31" s="202" customFormat="1" hidden="1" x14ac:dyDescent="0.25">
      <c r="A142" s="197"/>
      <c r="B142" s="197">
        <v>3296</v>
      </c>
      <c r="C142" s="205" t="s">
        <v>65</v>
      </c>
      <c r="D142" s="200"/>
      <c r="E142" s="200"/>
      <c r="F142" s="201">
        <f t="shared" si="147"/>
        <v>0</v>
      </c>
      <c r="G142" s="201"/>
      <c r="H142" s="200"/>
      <c r="I142" s="200"/>
      <c r="J142" s="201">
        <f t="shared" si="128"/>
        <v>0</v>
      </c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1">
        <f t="shared" si="136"/>
        <v>0</v>
      </c>
      <c r="V142" s="201">
        <f t="shared" si="130"/>
        <v>0</v>
      </c>
      <c r="W142" s="200"/>
      <c r="X142" s="201">
        <f t="shared" si="132"/>
        <v>0</v>
      </c>
      <c r="Y142" s="200"/>
      <c r="Z142" s="200"/>
      <c r="AB142" s="295">
        <f t="shared" si="179"/>
        <v>0</v>
      </c>
      <c r="AC142" s="212"/>
      <c r="AD142" s="212"/>
      <c r="AE142" s="212"/>
    </row>
    <row r="143" spans="1:31" s="202" customFormat="1" hidden="1" x14ac:dyDescent="0.25">
      <c r="A143" s="197"/>
      <c r="B143" s="198" t="s">
        <v>66</v>
      </c>
      <c r="C143" s="199" t="s">
        <v>55</v>
      </c>
      <c r="D143" s="200"/>
      <c r="E143" s="200"/>
      <c r="F143" s="201">
        <f t="shared" si="147"/>
        <v>0</v>
      </c>
      <c r="G143" s="201"/>
      <c r="H143" s="200"/>
      <c r="I143" s="200"/>
      <c r="J143" s="201">
        <f t="shared" si="128"/>
        <v>0</v>
      </c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1">
        <f t="shared" si="136"/>
        <v>0</v>
      </c>
      <c r="V143" s="201">
        <f t="shared" si="130"/>
        <v>0</v>
      </c>
      <c r="W143" s="200"/>
      <c r="X143" s="201">
        <f t="shared" si="132"/>
        <v>0</v>
      </c>
      <c r="Y143" s="200"/>
      <c r="Z143" s="200"/>
      <c r="AB143" s="295">
        <f t="shared" si="179"/>
        <v>0</v>
      </c>
      <c r="AC143" s="212"/>
      <c r="AD143" s="212"/>
      <c r="AE143" s="212"/>
    </row>
    <row r="144" spans="1:31" s="192" customFormat="1" hidden="1" x14ac:dyDescent="0.25">
      <c r="A144" s="6"/>
      <c r="B144" s="189">
        <v>34</v>
      </c>
      <c r="C144" s="190" t="s">
        <v>67</v>
      </c>
      <c r="D144" s="191">
        <f t="shared" ref="D144:E144" si="180">SUM(D145+D150)</f>
        <v>0</v>
      </c>
      <c r="E144" s="191">
        <f t="shared" si="180"/>
        <v>0</v>
      </c>
      <c r="F144" s="201">
        <f t="shared" si="147"/>
        <v>0</v>
      </c>
      <c r="G144" s="191"/>
      <c r="H144" s="191">
        <f t="shared" ref="H144:I144" si="181">SUM(H145+H150)</f>
        <v>0</v>
      </c>
      <c r="I144" s="191">
        <f t="shared" si="181"/>
        <v>0</v>
      </c>
      <c r="J144" s="201">
        <f t="shared" si="128"/>
        <v>0</v>
      </c>
      <c r="K144" s="191">
        <f t="shared" ref="K144:T144" si="182">SUM(K145+K150)</f>
        <v>0</v>
      </c>
      <c r="L144" s="191">
        <f t="shared" si="182"/>
        <v>0</v>
      </c>
      <c r="M144" s="191">
        <f t="shared" si="182"/>
        <v>0</v>
      </c>
      <c r="N144" s="191">
        <f t="shared" si="182"/>
        <v>0</v>
      </c>
      <c r="O144" s="191">
        <f t="shared" si="182"/>
        <v>0</v>
      </c>
      <c r="P144" s="191"/>
      <c r="Q144" s="191">
        <f t="shared" si="182"/>
        <v>0</v>
      </c>
      <c r="R144" s="191">
        <f t="shared" si="182"/>
        <v>0</v>
      </c>
      <c r="S144" s="191">
        <f t="shared" si="182"/>
        <v>0</v>
      </c>
      <c r="T144" s="191">
        <f t="shared" si="182"/>
        <v>0</v>
      </c>
      <c r="U144" s="201">
        <f t="shared" si="136"/>
        <v>0</v>
      </c>
      <c r="V144" s="201">
        <f t="shared" si="130"/>
        <v>0</v>
      </c>
      <c r="W144" s="191">
        <f t="shared" ref="W144" si="183">SUM(W145+W150)</f>
        <v>0</v>
      </c>
      <c r="X144" s="201">
        <f t="shared" si="132"/>
        <v>0</v>
      </c>
      <c r="Y144" s="191">
        <f t="shared" ref="Y144:Z144" si="184">SUM(Y145+Y150)</f>
        <v>0</v>
      </c>
      <c r="Z144" s="191">
        <f t="shared" si="184"/>
        <v>0</v>
      </c>
      <c r="AB144" s="295">
        <f t="shared" si="179"/>
        <v>0</v>
      </c>
      <c r="AC144" s="212"/>
      <c r="AD144" s="212"/>
      <c r="AE144" s="212"/>
    </row>
    <row r="145" spans="1:31" s="192" customFormat="1" hidden="1" x14ac:dyDescent="0.25">
      <c r="A145" s="189"/>
      <c r="B145" s="189">
        <v>342</v>
      </c>
      <c r="C145" s="190" t="s">
        <v>68</v>
      </c>
      <c r="D145" s="191">
        <f t="shared" ref="D145:E145" si="185">SUM(D146+D147+D148+D149)</f>
        <v>0</v>
      </c>
      <c r="E145" s="191">
        <f t="shared" si="185"/>
        <v>0</v>
      </c>
      <c r="F145" s="201">
        <f t="shared" si="147"/>
        <v>0</v>
      </c>
      <c r="G145" s="191"/>
      <c r="H145" s="191">
        <f t="shared" ref="H145:I145" si="186">SUM(H146+H147+H148+H149)</f>
        <v>0</v>
      </c>
      <c r="I145" s="191">
        <f t="shared" si="186"/>
        <v>0</v>
      </c>
      <c r="J145" s="201">
        <f t="shared" si="128"/>
        <v>0</v>
      </c>
      <c r="K145" s="191">
        <f t="shared" ref="K145:T145" si="187">SUM(K146+K147+K148+K149)</f>
        <v>0</v>
      </c>
      <c r="L145" s="191">
        <f t="shared" si="187"/>
        <v>0</v>
      </c>
      <c r="M145" s="191">
        <f t="shared" si="187"/>
        <v>0</v>
      </c>
      <c r="N145" s="191">
        <f t="shared" si="187"/>
        <v>0</v>
      </c>
      <c r="O145" s="191">
        <f t="shared" si="187"/>
        <v>0</v>
      </c>
      <c r="P145" s="191"/>
      <c r="Q145" s="191">
        <f t="shared" si="187"/>
        <v>0</v>
      </c>
      <c r="R145" s="191">
        <f t="shared" si="187"/>
        <v>0</v>
      </c>
      <c r="S145" s="191">
        <f t="shared" si="187"/>
        <v>0</v>
      </c>
      <c r="T145" s="191">
        <f t="shared" si="187"/>
        <v>0</v>
      </c>
      <c r="U145" s="201">
        <f t="shared" si="136"/>
        <v>0</v>
      </c>
      <c r="V145" s="201">
        <f t="shared" si="130"/>
        <v>0</v>
      </c>
      <c r="W145" s="191">
        <f t="shared" ref="W145" si="188">SUM(W146+W147+W148+W149)</f>
        <v>0</v>
      </c>
      <c r="X145" s="201">
        <f t="shared" si="132"/>
        <v>0</v>
      </c>
      <c r="Y145" s="191">
        <f t="shared" ref="Y145:Z145" si="189">SUM(Y146+Y147+Y148+Y149)</f>
        <v>0</v>
      </c>
      <c r="Z145" s="191">
        <f t="shared" si="189"/>
        <v>0</v>
      </c>
      <c r="AB145" s="295">
        <f t="shared" si="179"/>
        <v>0</v>
      </c>
      <c r="AC145" s="212"/>
      <c r="AD145" s="212"/>
      <c r="AE145" s="212"/>
    </row>
    <row r="146" spans="1:31" s="202" customFormat="1" ht="27.75" hidden="1" customHeight="1" x14ac:dyDescent="0.25">
      <c r="A146" s="197"/>
      <c r="B146" s="198" t="s">
        <v>69</v>
      </c>
      <c r="C146" s="199" t="s">
        <v>70</v>
      </c>
      <c r="D146" s="200"/>
      <c r="E146" s="200"/>
      <c r="F146" s="201">
        <f t="shared" si="147"/>
        <v>0</v>
      </c>
      <c r="G146" s="201"/>
      <c r="H146" s="200"/>
      <c r="I146" s="200"/>
      <c r="J146" s="201">
        <f t="shared" si="128"/>
        <v>0</v>
      </c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1">
        <f t="shared" si="136"/>
        <v>0</v>
      </c>
      <c r="V146" s="201">
        <f t="shared" si="130"/>
        <v>0</v>
      </c>
      <c r="W146" s="200"/>
      <c r="X146" s="201">
        <f t="shared" si="132"/>
        <v>0</v>
      </c>
      <c r="Y146" s="200"/>
      <c r="Z146" s="200"/>
      <c r="AB146" s="295">
        <f t="shared" si="179"/>
        <v>0</v>
      </c>
      <c r="AC146" s="212"/>
      <c r="AD146" s="212"/>
      <c r="AE146" s="212"/>
    </row>
    <row r="147" spans="1:31" s="202" customFormat="1" ht="27" hidden="1" x14ac:dyDescent="0.25">
      <c r="A147" s="197"/>
      <c r="B147" s="197">
        <v>3426</v>
      </c>
      <c r="C147" s="199" t="s">
        <v>71</v>
      </c>
      <c r="D147" s="200"/>
      <c r="E147" s="200"/>
      <c r="F147" s="201">
        <f t="shared" si="147"/>
        <v>0</v>
      </c>
      <c r="G147" s="201"/>
      <c r="H147" s="200"/>
      <c r="I147" s="200"/>
      <c r="J147" s="201">
        <f t="shared" si="128"/>
        <v>0</v>
      </c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1">
        <f t="shared" si="136"/>
        <v>0</v>
      </c>
      <c r="V147" s="201">
        <f t="shared" si="130"/>
        <v>0</v>
      </c>
      <c r="W147" s="200"/>
      <c r="X147" s="201">
        <f t="shared" si="132"/>
        <v>0</v>
      </c>
      <c r="Y147" s="200"/>
      <c r="Z147" s="200"/>
      <c r="AB147" s="295">
        <f t="shared" si="179"/>
        <v>0</v>
      </c>
      <c r="AC147" s="212"/>
      <c r="AD147" s="212"/>
      <c r="AE147" s="212"/>
    </row>
    <row r="148" spans="1:31" s="202" customFormat="1" ht="27" hidden="1" x14ac:dyDescent="0.25">
      <c r="A148" s="197"/>
      <c r="B148" s="197">
        <v>3427</v>
      </c>
      <c r="C148" s="199" t="s">
        <v>72</v>
      </c>
      <c r="D148" s="200"/>
      <c r="E148" s="200"/>
      <c r="F148" s="201">
        <f t="shared" si="147"/>
        <v>0</v>
      </c>
      <c r="G148" s="201"/>
      <c r="H148" s="200"/>
      <c r="I148" s="200"/>
      <c r="J148" s="201">
        <f t="shared" si="128"/>
        <v>0</v>
      </c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1">
        <f t="shared" si="136"/>
        <v>0</v>
      </c>
      <c r="V148" s="201">
        <f t="shared" si="130"/>
        <v>0</v>
      </c>
      <c r="W148" s="200"/>
      <c r="X148" s="201">
        <f t="shared" si="132"/>
        <v>0</v>
      </c>
      <c r="Y148" s="200"/>
      <c r="Z148" s="200"/>
      <c r="AB148" s="295">
        <f t="shared" si="179"/>
        <v>0</v>
      </c>
      <c r="AC148" s="212"/>
      <c r="AD148" s="212"/>
      <c r="AE148" s="212"/>
    </row>
    <row r="149" spans="1:31" s="202" customFormat="1" hidden="1" x14ac:dyDescent="0.25">
      <c r="A149" s="197"/>
      <c r="B149" s="197">
        <v>3428</v>
      </c>
      <c r="C149" s="199" t="s">
        <v>73</v>
      </c>
      <c r="D149" s="200"/>
      <c r="E149" s="200"/>
      <c r="F149" s="201">
        <f t="shared" si="147"/>
        <v>0</v>
      </c>
      <c r="G149" s="201"/>
      <c r="H149" s="200"/>
      <c r="I149" s="200"/>
      <c r="J149" s="201">
        <f t="shared" si="128"/>
        <v>0</v>
      </c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1">
        <f t="shared" si="136"/>
        <v>0</v>
      </c>
      <c r="V149" s="201">
        <f t="shared" si="130"/>
        <v>0</v>
      </c>
      <c r="W149" s="200"/>
      <c r="X149" s="201">
        <f t="shared" si="132"/>
        <v>0</v>
      </c>
      <c r="Y149" s="200"/>
      <c r="Z149" s="200"/>
      <c r="AB149" s="295">
        <f t="shared" si="179"/>
        <v>0</v>
      </c>
      <c r="AC149" s="212"/>
      <c r="AD149" s="212"/>
      <c r="AE149" s="212"/>
    </row>
    <row r="150" spans="1:31" s="192" customFormat="1" hidden="1" x14ac:dyDescent="0.25">
      <c r="A150" s="189"/>
      <c r="B150" s="189">
        <v>343</v>
      </c>
      <c r="C150" s="190"/>
      <c r="D150" s="191">
        <f t="shared" ref="D150:E150" si="190">SUM(D151+D152+D153+D154)</f>
        <v>0</v>
      </c>
      <c r="E150" s="191">
        <f t="shared" si="190"/>
        <v>0</v>
      </c>
      <c r="F150" s="201">
        <f t="shared" si="147"/>
        <v>0</v>
      </c>
      <c r="G150" s="191"/>
      <c r="H150" s="191">
        <f t="shared" ref="H150:I150" si="191">SUM(H151+H152+H153+H154)</f>
        <v>0</v>
      </c>
      <c r="I150" s="191">
        <f t="shared" si="191"/>
        <v>0</v>
      </c>
      <c r="J150" s="201">
        <f t="shared" si="128"/>
        <v>0</v>
      </c>
      <c r="K150" s="191">
        <f t="shared" ref="K150:T150" si="192">SUM(K151+K152+K153+K154)</f>
        <v>0</v>
      </c>
      <c r="L150" s="191">
        <f t="shared" si="192"/>
        <v>0</v>
      </c>
      <c r="M150" s="191">
        <f t="shared" si="192"/>
        <v>0</v>
      </c>
      <c r="N150" s="191">
        <f t="shared" si="192"/>
        <v>0</v>
      </c>
      <c r="O150" s="191">
        <f t="shared" si="192"/>
        <v>0</v>
      </c>
      <c r="P150" s="191"/>
      <c r="Q150" s="191">
        <f t="shared" si="192"/>
        <v>0</v>
      </c>
      <c r="R150" s="191">
        <f t="shared" si="192"/>
        <v>0</v>
      </c>
      <c r="S150" s="191">
        <f t="shared" si="192"/>
        <v>0</v>
      </c>
      <c r="T150" s="191">
        <f t="shared" si="192"/>
        <v>0</v>
      </c>
      <c r="U150" s="201">
        <f t="shared" si="136"/>
        <v>0</v>
      </c>
      <c r="V150" s="201">
        <f t="shared" si="130"/>
        <v>0</v>
      </c>
      <c r="W150" s="191">
        <f t="shared" ref="W150" si="193">SUM(W151+W152+W153+W154)</f>
        <v>0</v>
      </c>
      <c r="X150" s="201">
        <f t="shared" si="132"/>
        <v>0</v>
      </c>
      <c r="Y150" s="191">
        <f t="shared" ref="Y150:Z150" si="194">SUM(Y151+Y152+Y153+Y154)</f>
        <v>0</v>
      </c>
      <c r="Z150" s="191">
        <f t="shared" si="194"/>
        <v>0</v>
      </c>
      <c r="AB150" s="295">
        <f t="shared" si="179"/>
        <v>0</v>
      </c>
      <c r="AC150" s="212"/>
      <c r="AD150" s="212"/>
      <c r="AE150" s="212"/>
    </row>
    <row r="151" spans="1:31" s="202" customFormat="1" hidden="1" x14ac:dyDescent="0.25">
      <c r="A151" s="197"/>
      <c r="B151" s="198" t="s">
        <v>74</v>
      </c>
      <c r="C151" s="199" t="s">
        <v>75</v>
      </c>
      <c r="D151" s="200"/>
      <c r="E151" s="200"/>
      <c r="F151" s="201">
        <f t="shared" si="147"/>
        <v>0</v>
      </c>
      <c r="G151" s="201"/>
      <c r="H151" s="200"/>
      <c r="I151" s="200"/>
      <c r="J151" s="201">
        <f t="shared" si="128"/>
        <v>0</v>
      </c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1">
        <f t="shared" si="136"/>
        <v>0</v>
      </c>
      <c r="V151" s="201">
        <f t="shared" si="130"/>
        <v>0</v>
      </c>
      <c r="W151" s="200"/>
      <c r="X151" s="201">
        <f t="shared" si="132"/>
        <v>0</v>
      </c>
      <c r="Y151" s="200"/>
      <c r="Z151" s="200"/>
      <c r="AB151" s="295">
        <f t="shared" si="179"/>
        <v>0</v>
      </c>
      <c r="AC151" s="212"/>
      <c r="AD151" s="212"/>
      <c r="AE151" s="212"/>
    </row>
    <row r="152" spans="1:31" s="202" customFormat="1" ht="27" hidden="1" x14ac:dyDescent="0.25">
      <c r="A152" s="197"/>
      <c r="B152" s="198" t="s">
        <v>76</v>
      </c>
      <c r="C152" s="199" t="s">
        <v>77</v>
      </c>
      <c r="D152" s="200"/>
      <c r="E152" s="200"/>
      <c r="F152" s="201">
        <f t="shared" si="147"/>
        <v>0</v>
      </c>
      <c r="G152" s="201"/>
      <c r="H152" s="200"/>
      <c r="I152" s="200"/>
      <c r="J152" s="201">
        <f t="shared" si="128"/>
        <v>0</v>
      </c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1">
        <f t="shared" si="136"/>
        <v>0</v>
      </c>
      <c r="V152" s="201">
        <f t="shared" si="130"/>
        <v>0</v>
      </c>
      <c r="W152" s="200"/>
      <c r="X152" s="201">
        <f t="shared" si="132"/>
        <v>0</v>
      </c>
      <c r="Y152" s="200"/>
      <c r="Z152" s="200"/>
      <c r="AB152" s="295">
        <f t="shared" si="179"/>
        <v>0</v>
      </c>
      <c r="AC152" s="212"/>
      <c r="AD152" s="212"/>
      <c r="AE152" s="212"/>
    </row>
    <row r="153" spans="1:31" s="202" customFormat="1" hidden="1" x14ac:dyDescent="0.25">
      <c r="A153" s="197"/>
      <c r="B153" s="198" t="s">
        <v>78</v>
      </c>
      <c r="C153" s="199" t="s">
        <v>79</v>
      </c>
      <c r="D153" s="200"/>
      <c r="E153" s="200"/>
      <c r="F153" s="201">
        <f t="shared" si="147"/>
        <v>0</v>
      </c>
      <c r="G153" s="201"/>
      <c r="H153" s="200"/>
      <c r="I153" s="200"/>
      <c r="J153" s="201">
        <f t="shared" si="128"/>
        <v>0</v>
      </c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1">
        <f t="shared" si="136"/>
        <v>0</v>
      </c>
      <c r="V153" s="201">
        <f t="shared" si="130"/>
        <v>0</v>
      </c>
      <c r="W153" s="200"/>
      <c r="X153" s="201">
        <f t="shared" si="132"/>
        <v>0</v>
      </c>
      <c r="Y153" s="200"/>
      <c r="Z153" s="200"/>
      <c r="AB153" s="295">
        <f t="shared" si="179"/>
        <v>0</v>
      </c>
      <c r="AC153" s="212"/>
      <c r="AD153" s="212"/>
      <c r="AE153" s="212"/>
    </row>
    <row r="154" spans="1:31" s="202" customFormat="1" hidden="1" x14ac:dyDescent="0.25">
      <c r="A154" s="197"/>
      <c r="B154" s="198" t="s">
        <v>80</v>
      </c>
      <c r="C154" s="199" t="s">
        <v>81</v>
      </c>
      <c r="D154" s="200"/>
      <c r="E154" s="200"/>
      <c r="F154" s="201">
        <f t="shared" si="147"/>
        <v>0</v>
      </c>
      <c r="G154" s="201"/>
      <c r="H154" s="200"/>
      <c r="I154" s="200"/>
      <c r="J154" s="201">
        <f t="shared" si="128"/>
        <v>0</v>
      </c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1">
        <f t="shared" si="136"/>
        <v>0</v>
      </c>
      <c r="V154" s="201">
        <f t="shared" si="130"/>
        <v>0</v>
      </c>
      <c r="W154" s="200"/>
      <c r="X154" s="201">
        <f t="shared" si="132"/>
        <v>0</v>
      </c>
      <c r="Y154" s="200"/>
      <c r="Z154" s="200"/>
      <c r="AB154" s="295">
        <f t="shared" si="179"/>
        <v>0</v>
      </c>
      <c r="AC154" s="212"/>
      <c r="AD154" s="212"/>
      <c r="AE154" s="212"/>
    </row>
    <row r="155" spans="1:31" s="7" customFormat="1" hidden="1" x14ac:dyDescent="0.25">
      <c r="B155" s="5">
        <v>4</v>
      </c>
      <c r="C155" s="7" t="s">
        <v>118</v>
      </c>
      <c r="D155" s="4">
        <f>SUM(D156)</f>
        <v>0</v>
      </c>
      <c r="E155" s="4">
        <f t="shared" ref="E155:W155" si="195">SUM(E156)</f>
        <v>0</v>
      </c>
      <c r="F155" s="201">
        <f t="shared" si="147"/>
        <v>0</v>
      </c>
      <c r="G155" s="4"/>
      <c r="H155" s="4">
        <f t="shared" si="195"/>
        <v>0</v>
      </c>
      <c r="I155" s="4">
        <f t="shared" si="195"/>
        <v>0</v>
      </c>
      <c r="J155" s="201">
        <f t="shared" si="128"/>
        <v>0</v>
      </c>
      <c r="K155" s="4">
        <f t="shared" si="195"/>
        <v>0</v>
      </c>
      <c r="L155" s="4">
        <f t="shared" si="195"/>
        <v>0</v>
      </c>
      <c r="M155" s="4">
        <f t="shared" si="195"/>
        <v>0</v>
      </c>
      <c r="N155" s="4">
        <f t="shared" si="195"/>
        <v>0</v>
      </c>
      <c r="O155" s="4">
        <f t="shared" si="195"/>
        <v>0</v>
      </c>
      <c r="P155" s="4"/>
      <c r="Q155" s="4">
        <f t="shared" si="195"/>
        <v>0</v>
      </c>
      <c r="R155" s="4">
        <f t="shared" si="195"/>
        <v>0</v>
      </c>
      <c r="S155" s="4">
        <f t="shared" si="195"/>
        <v>0</v>
      </c>
      <c r="T155" s="4">
        <f t="shared" si="195"/>
        <v>0</v>
      </c>
      <c r="U155" s="201">
        <f t="shared" si="136"/>
        <v>0</v>
      </c>
      <c r="V155" s="201">
        <f t="shared" si="130"/>
        <v>0</v>
      </c>
      <c r="W155" s="4">
        <f t="shared" si="195"/>
        <v>0</v>
      </c>
      <c r="X155" s="201">
        <f t="shared" si="132"/>
        <v>0</v>
      </c>
      <c r="Y155" s="4">
        <f t="shared" ref="Y155:Z155" si="196">SUM(Y156)</f>
        <v>0</v>
      </c>
      <c r="Z155" s="4">
        <f t="shared" si="196"/>
        <v>0</v>
      </c>
      <c r="AB155" s="295">
        <f t="shared" si="179"/>
        <v>0</v>
      </c>
      <c r="AC155" s="212"/>
      <c r="AD155" s="212"/>
      <c r="AE155" s="212"/>
    </row>
    <row r="156" spans="1:31" s="7" customFormat="1" hidden="1" x14ac:dyDescent="0.25">
      <c r="B156" s="5">
        <v>42</v>
      </c>
      <c r="D156" s="4">
        <f t="shared" ref="D156:E156" si="197">SUM(D157+D165+D168+D173)</f>
        <v>0</v>
      </c>
      <c r="E156" s="4">
        <f t="shared" si="197"/>
        <v>0</v>
      </c>
      <c r="F156" s="201">
        <f t="shared" si="147"/>
        <v>0</v>
      </c>
      <c r="G156" s="4"/>
      <c r="H156" s="4">
        <f t="shared" ref="H156:I156" si="198">SUM(H157+H165+H168+H173)</f>
        <v>0</v>
      </c>
      <c r="I156" s="4">
        <f t="shared" si="198"/>
        <v>0</v>
      </c>
      <c r="J156" s="201">
        <f t="shared" si="128"/>
        <v>0</v>
      </c>
      <c r="K156" s="4">
        <f t="shared" ref="K156:T156" si="199">SUM(K157+K165+K168+K173)</f>
        <v>0</v>
      </c>
      <c r="L156" s="4">
        <f t="shared" si="199"/>
        <v>0</v>
      </c>
      <c r="M156" s="4">
        <f t="shared" si="199"/>
        <v>0</v>
      </c>
      <c r="N156" s="4">
        <f t="shared" si="199"/>
        <v>0</v>
      </c>
      <c r="O156" s="4">
        <f t="shared" si="199"/>
        <v>0</v>
      </c>
      <c r="P156" s="4"/>
      <c r="Q156" s="4">
        <f t="shared" si="199"/>
        <v>0</v>
      </c>
      <c r="R156" s="4">
        <f t="shared" si="199"/>
        <v>0</v>
      </c>
      <c r="S156" s="4">
        <f t="shared" si="199"/>
        <v>0</v>
      </c>
      <c r="T156" s="4">
        <f t="shared" si="199"/>
        <v>0</v>
      </c>
      <c r="U156" s="201">
        <f t="shared" si="136"/>
        <v>0</v>
      </c>
      <c r="V156" s="201">
        <f t="shared" si="130"/>
        <v>0</v>
      </c>
      <c r="W156" s="4">
        <f t="shared" ref="W156" si="200">SUM(W157+W165+W168+W173)</f>
        <v>0</v>
      </c>
      <c r="X156" s="201">
        <f t="shared" si="132"/>
        <v>0</v>
      </c>
      <c r="Y156" s="4">
        <f t="shared" ref="Y156:Z156" si="201">SUM(Y157+Y165+Y168+Y173)</f>
        <v>0</v>
      </c>
      <c r="Z156" s="4">
        <f t="shared" si="201"/>
        <v>0</v>
      </c>
      <c r="AB156" s="295">
        <f t="shared" si="179"/>
        <v>0</v>
      </c>
      <c r="AC156" s="212"/>
      <c r="AD156" s="212"/>
      <c r="AE156" s="212"/>
    </row>
    <row r="157" spans="1:31" s="7" customFormat="1" hidden="1" x14ac:dyDescent="0.25">
      <c r="B157" s="5">
        <v>422</v>
      </c>
      <c r="D157" s="4">
        <f t="shared" ref="D157:E157" si="202">SUM(D158+D159+D160+D161+D162+D163+D164)</f>
        <v>0</v>
      </c>
      <c r="E157" s="4">
        <f t="shared" si="202"/>
        <v>0</v>
      </c>
      <c r="F157" s="201">
        <f t="shared" ref="F157:F175" si="203">SUM(H157:T157)</f>
        <v>0</v>
      </c>
      <c r="G157" s="4"/>
      <c r="H157" s="4">
        <f t="shared" ref="H157:I157" si="204">SUM(H158+H159+H160+H161+H162+H163+H164)</f>
        <v>0</v>
      </c>
      <c r="I157" s="4">
        <f t="shared" si="204"/>
        <v>0</v>
      </c>
      <c r="J157" s="201">
        <f t="shared" si="128"/>
        <v>0</v>
      </c>
      <c r="K157" s="4">
        <f t="shared" ref="K157:T157" si="205">SUM(K158+K159+K160+K161+K162+K163+K164)</f>
        <v>0</v>
      </c>
      <c r="L157" s="4">
        <f t="shared" si="205"/>
        <v>0</v>
      </c>
      <c r="M157" s="4">
        <f t="shared" si="205"/>
        <v>0</v>
      </c>
      <c r="N157" s="4">
        <f t="shared" si="205"/>
        <v>0</v>
      </c>
      <c r="O157" s="4">
        <f t="shared" si="205"/>
        <v>0</v>
      </c>
      <c r="P157" s="4"/>
      <c r="Q157" s="4">
        <f t="shared" si="205"/>
        <v>0</v>
      </c>
      <c r="R157" s="4">
        <f t="shared" si="205"/>
        <v>0</v>
      </c>
      <c r="S157" s="4">
        <f t="shared" si="205"/>
        <v>0</v>
      </c>
      <c r="T157" s="4">
        <f t="shared" si="205"/>
        <v>0</v>
      </c>
      <c r="U157" s="201">
        <f t="shared" si="136"/>
        <v>0</v>
      </c>
      <c r="V157" s="201">
        <f t="shared" si="130"/>
        <v>0</v>
      </c>
      <c r="W157" s="4">
        <f t="shared" ref="W157" si="206">SUM(W158+W159+W160+W161+W162+W163+W164)</f>
        <v>0</v>
      </c>
      <c r="X157" s="201">
        <f t="shared" si="132"/>
        <v>0</v>
      </c>
      <c r="Y157" s="4">
        <f t="shared" ref="Y157:Z157" si="207">SUM(Y158+Y159+Y160+Y161+Y162+Y163+Y164)</f>
        <v>0</v>
      </c>
      <c r="Z157" s="4">
        <f t="shared" si="207"/>
        <v>0</v>
      </c>
      <c r="AB157" s="295">
        <f t="shared" si="179"/>
        <v>0</v>
      </c>
      <c r="AC157" s="212"/>
      <c r="AD157" s="212"/>
      <c r="AE157" s="212"/>
    </row>
    <row r="158" spans="1:31" s="202" customFormat="1" hidden="1" x14ac:dyDescent="0.25">
      <c r="A158" s="197"/>
      <c r="B158" s="206" t="s">
        <v>82</v>
      </c>
      <c r="C158" s="207" t="s">
        <v>83</v>
      </c>
      <c r="D158" s="200"/>
      <c r="E158" s="200"/>
      <c r="F158" s="201">
        <f t="shared" si="203"/>
        <v>0</v>
      </c>
      <c r="G158" s="201"/>
      <c r="H158" s="200"/>
      <c r="I158" s="200"/>
      <c r="J158" s="201">
        <f t="shared" ref="J158:J175" si="208">SUM(H158:I158)</f>
        <v>0</v>
      </c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1">
        <f t="shared" si="136"/>
        <v>0</v>
      </c>
      <c r="V158" s="201">
        <f t="shared" si="130"/>
        <v>0</v>
      </c>
      <c r="W158" s="200"/>
      <c r="X158" s="201">
        <f t="shared" si="132"/>
        <v>0</v>
      </c>
      <c r="Y158" s="200"/>
      <c r="Z158" s="200"/>
      <c r="AB158" s="295">
        <f t="shared" si="179"/>
        <v>0</v>
      </c>
      <c r="AC158" s="212"/>
      <c r="AD158" s="212"/>
      <c r="AE158" s="212"/>
    </row>
    <row r="159" spans="1:31" s="202" customFormat="1" hidden="1" x14ac:dyDescent="0.25">
      <c r="A159" s="197"/>
      <c r="B159" s="206" t="s">
        <v>84</v>
      </c>
      <c r="C159" s="207" t="s">
        <v>85</v>
      </c>
      <c r="D159" s="200"/>
      <c r="E159" s="200"/>
      <c r="F159" s="201">
        <f t="shared" si="203"/>
        <v>0</v>
      </c>
      <c r="G159" s="201"/>
      <c r="H159" s="200"/>
      <c r="I159" s="200"/>
      <c r="J159" s="201">
        <f t="shared" si="208"/>
        <v>0</v>
      </c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1">
        <f t="shared" si="136"/>
        <v>0</v>
      </c>
      <c r="V159" s="201">
        <f t="shared" si="130"/>
        <v>0</v>
      </c>
      <c r="W159" s="200"/>
      <c r="X159" s="201">
        <f t="shared" si="132"/>
        <v>0</v>
      </c>
      <c r="Y159" s="200"/>
      <c r="Z159" s="200"/>
      <c r="AB159" s="295">
        <f t="shared" si="179"/>
        <v>0</v>
      </c>
      <c r="AC159" s="212"/>
      <c r="AD159" s="212"/>
      <c r="AE159" s="212"/>
    </row>
    <row r="160" spans="1:31" s="202" customFormat="1" hidden="1" x14ac:dyDescent="0.25">
      <c r="A160" s="197"/>
      <c r="B160" s="206" t="s">
        <v>86</v>
      </c>
      <c r="C160" s="207" t="s">
        <v>87</v>
      </c>
      <c r="D160" s="200"/>
      <c r="E160" s="200"/>
      <c r="F160" s="201">
        <f t="shared" si="203"/>
        <v>0</v>
      </c>
      <c r="G160" s="201"/>
      <c r="H160" s="200"/>
      <c r="I160" s="200"/>
      <c r="J160" s="201">
        <f t="shared" si="208"/>
        <v>0</v>
      </c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1">
        <f t="shared" si="136"/>
        <v>0</v>
      </c>
      <c r="V160" s="201">
        <f t="shared" si="130"/>
        <v>0</v>
      </c>
      <c r="W160" s="200"/>
      <c r="X160" s="201">
        <f t="shared" si="132"/>
        <v>0</v>
      </c>
      <c r="Y160" s="200"/>
      <c r="Z160" s="200"/>
      <c r="AB160" s="295">
        <f t="shared" si="179"/>
        <v>0</v>
      </c>
      <c r="AC160" s="212"/>
      <c r="AD160" s="212"/>
      <c r="AE160" s="212"/>
    </row>
    <row r="161" spans="1:31" s="202" customFormat="1" hidden="1" x14ac:dyDescent="0.25">
      <c r="A161" s="197"/>
      <c r="B161" s="206" t="s">
        <v>88</v>
      </c>
      <c r="C161" s="207" t="s">
        <v>89</v>
      </c>
      <c r="D161" s="200"/>
      <c r="E161" s="200"/>
      <c r="F161" s="201">
        <f t="shared" si="203"/>
        <v>0</v>
      </c>
      <c r="G161" s="201"/>
      <c r="H161" s="200"/>
      <c r="I161" s="200"/>
      <c r="J161" s="201">
        <f t="shared" si="208"/>
        <v>0</v>
      </c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1">
        <f t="shared" si="136"/>
        <v>0</v>
      </c>
      <c r="V161" s="201">
        <f t="shared" ref="V161:V175" si="209">SUM(J161+U161)</f>
        <v>0</v>
      </c>
      <c r="W161" s="200"/>
      <c r="X161" s="201">
        <f t="shared" ref="X161:X175" si="210">SUM(V161:W161)</f>
        <v>0</v>
      </c>
      <c r="Y161" s="200"/>
      <c r="Z161" s="200"/>
      <c r="AB161" s="295">
        <f t="shared" si="179"/>
        <v>0</v>
      </c>
      <c r="AC161" s="212"/>
      <c r="AD161" s="212"/>
      <c r="AE161" s="212"/>
    </row>
    <row r="162" spans="1:31" s="202" customFormat="1" hidden="1" x14ac:dyDescent="0.25">
      <c r="A162" s="197"/>
      <c r="B162" s="206" t="s">
        <v>90</v>
      </c>
      <c r="C162" s="207" t="s">
        <v>91</v>
      </c>
      <c r="D162" s="200"/>
      <c r="E162" s="200"/>
      <c r="F162" s="201">
        <f t="shared" si="203"/>
        <v>0</v>
      </c>
      <c r="G162" s="201"/>
      <c r="H162" s="200"/>
      <c r="I162" s="200"/>
      <c r="J162" s="201">
        <f t="shared" si="208"/>
        <v>0</v>
      </c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1">
        <f t="shared" ref="U162:U175" si="211">SUM(K162:T162)</f>
        <v>0</v>
      </c>
      <c r="V162" s="201">
        <f t="shared" si="209"/>
        <v>0</v>
      </c>
      <c r="W162" s="200"/>
      <c r="X162" s="201">
        <f t="shared" si="210"/>
        <v>0</v>
      </c>
      <c r="Y162" s="200"/>
      <c r="Z162" s="200"/>
      <c r="AB162" s="295">
        <f t="shared" si="179"/>
        <v>0</v>
      </c>
      <c r="AC162" s="212"/>
      <c r="AD162" s="212"/>
      <c r="AE162" s="212"/>
    </row>
    <row r="163" spans="1:31" s="202" customFormat="1" hidden="1" x14ac:dyDescent="0.25">
      <c r="A163" s="197"/>
      <c r="B163" s="206" t="s">
        <v>92</v>
      </c>
      <c r="C163" s="207" t="s">
        <v>93</v>
      </c>
      <c r="D163" s="200"/>
      <c r="E163" s="200"/>
      <c r="F163" s="201">
        <f t="shared" si="203"/>
        <v>0</v>
      </c>
      <c r="G163" s="201"/>
      <c r="H163" s="200"/>
      <c r="I163" s="200"/>
      <c r="J163" s="201">
        <f t="shared" si="208"/>
        <v>0</v>
      </c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1">
        <f t="shared" si="211"/>
        <v>0</v>
      </c>
      <c r="V163" s="201">
        <f t="shared" si="209"/>
        <v>0</v>
      </c>
      <c r="W163" s="200"/>
      <c r="X163" s="201">
        <f t="shared" si="210"/>
        <v>0</v>
      </c>
      <c r="Y163" s="200"/>
      <c r="Z163" s="200"/>
      <c r="AB163" s="295">
        <f t="shared" si="179"/>
        <v>0</v>
      </c>
      <c r="AC163" s="212"/>
      <c r="AD163" s="212"/>
      <c r="AE163" s="212"/>
    </row>
    <row r="164" spans="1:31" s="202" customFormat="1" hidden="1" x14ac:dyDescent="0.25">
      <c r="A164" s="197"/>
      <c r="B164" s="206" t="s">
        <v>94</v>
      </c>
      <c r="C164" s="207" t="s">
        <v>95</v>
      </c>
      <c r="D164" s="200"/>
      <c r="E164" s="200"/>
      <c r="F164" s="201">
        <f t="shared" si="203"/>
        <v>0</v>
      </c>
      <c r="G164" s="201"/>
      <c r="H164" s="200"/>
      <c r="I164" s="200"/>
      <c r="J164" s="201">
        <f t="shared" si="208"/>
        <v>0</v>
      </c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1">
        <f t="shared" si="211"/>
        <v>0</v>
      </c>
      <c r="V164" s="201">
        <f t="shared" si="209"/>
        <v>0</v>
      </c>
      <c r="W164" s="200"/>
      <c r="X164" s="201">
        <f t="shared" si="210"/>
        <v>0</v>
      </c>
      <c r="Y164" s="200"/>
      <c r="Z164" s="200"/>
      <c r="AB164" s="295">
        <f t="shared" si="179"/>
        <v>0</v>
      </c>
      <c r="AC164" s="212"/>
      <c r="AD164" s="212"/>
      <c r="AE164" s="212"/>
    </row>
    <row r="165" spans="1:31" s="192" customFormat="1" hidden="1" x14ac:dyDescent="0.25">
      <c r="A165" s="189"/>
      <c r="B165" s="189">
        <v>423</v>
      </c>
      <c r="C165" s="194"/>
      <c r="D165" s="191">
        <f t="shared" ref="D165:E165" si="212">SUM(D166+D167)</f>
        <v>0</v>
      </c>
      <c r="E165" s="191">
        <f t="shared" si="212"/>
        <v>0</v>
      </c>
      <c r="F165" s="201">
        <f t="shared" si="203"/>
        <v>0</v>
      </c>
      <c r="G165" s="191"/>
      <c r="H165" s="191">
        <f t="shared" ref="H165:I165" si="213">SUM(H166+H167)</f>
        <v>0</v>
      </c>
      <c r="I165" s="191">
        <f t="shared" si="213"/>
        <v>0</v>
      </c>
      <c r="J165" s="201">
        <f t="shared" si="208"/>
        <v>0</v>
      </c>
      <c r="K165" s="191">
        <f t="shared" ref="K165:T165" si="214">SUM(K166+K167)</f>
        <v>0</v>
      </c>
      <c r="L165" s="191">
        <f t="shared" si="214"/>
        <v>0</v>
      </c>
      <c r="M165" s="191">
        <f t="shared" si="214"/>
        <v>0</v>
      </c>
      <c r="N165" s="191">
        <f t="shared" si="214"/>
        <v>0</v>
      </c>
      <c r="O165" s="191">
        <f t="shared" si="214"/>
        <v>0</v>
      </c>
      <c r="P165" s="191"/>
      <c r="Q165" s="191">
        <f t="shared" si="214"/>
        <v>0</v>
      </c>
      <c r="R165" s="191">
        <f t="shared" si="214"/>
        <v>0</v>
      </c>
      <c r="S165" s="191">
        <f t="shared" si="214"/>
        <v>0</v>
      </c>
      <c r="T165" s="191">
        <f t="shared" si="214"/>
        <v>0</v>
      </c>
      <c r="U165" s="201">
        <f t="shared" si="211"/>
        <v>0</v>
      </c>
      <c r="V165" s="201">
        <f t="shared" si="209"/>
        <v>0</v>
      </c>
      <c r="W165" s="191">
        <f t="shared" ref="W165" si="215">SUM(W166+W167)</f>
        <v>0</v>
      </c>
      <c r="X165" s="201">
        <f t="shared" si="210"/>
        <v>0</v>
      </c>
      <c r="Y165" s="191">
        <f t="shared" ref="Y165:Z165" si="216">SUM(Y166+Y167)</f>
        <v>0</v>
      </c>
      <c r="Z165" s="191">
        <f t="shared" si="216"/>
        <v>0</v>
      </c>
      <c r="AB165" s="295">
        <f t="shared" si="179"/>
        <v>0</v>
      </c>
      <c r="AC165" s="212"/>
      <c r="AD165" s="212"/>
      <c r="AE165" s="212"/>
    </row>
    <row r="166" spans="1:31" s="202" customFormat="1" hidden="1" x14ac:dyDescent="0.25">
      <c r="A166" s="197"/>
      <c r="B166" s="206" t="s">
        <v>96</v>
      </c>
      <c r="C166" s="207" t="s">
        <v>97</v>
      </c>
      <c r="D166" s="200"/>
      <c r="E166" s="200"/>
      <c r="F166" s="201">
        <f t="shared" si="203"/>
        <v>0</v>
      </c>
      <c r="G166" s="201"/>
      <c r="H166" s="200"/>
      <c r="I166" s="200"/>
      <c r="J166" s="201">
        <f t="shared" si="208"/>
        <v>0</v>
      </c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1">
        <f t="shared" si="211"/>
        <v>0</v>
      </c>
      <c r="V166" s="201">
        <f t="shared" si="209"/>
        <v>0</v>
      </c>
      <c r="W166" s="200"/>
      <c r="X166" s="201">
        <f t="shared" si="210"/>
        <v>0</v>
      </c>
      <c r="Y166" s="200"/>
      <c r="Z166" s="200"/>
      <c r="AB166" s="295">
        <f t="shared" si="179"/>
        <v>0</v>
      </c>
      <c r="AC166" s="212"/>
      <c r="AD166" s="212"/>
      <c r="AE166" s="212"/>
    </row>
    <row r="167" spans="1:31" s="202" customFormat="1" hidden="1" x14ac:dyDescent="0.25">
      <c r="A167" s="197"/>
      <c r="B167" s="206" t="s">
        <v>98</v>
      </c>
      <c r="C167" s="207" t="s">
        <v>99</v>
      </c>
      <c r="D167" s="200"/>
      <c r="E167" s="200"/>
      <c r="F167" s="201">
        <f t="shared" si="203"/>
        <v>0</v>
      </c>
      <c r="G167" s="201"/>
      <c r="H167" s="200"/>
      <c r="I167" s="200"/>
      <c r="J167" s="201">
        <f t="shared" si="208"/>
        <v>0</v>
      </c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1">
        <f t="shared" si="211"/>
        <v>0</v>
      </c>
      <c r="V167" s="201">
        <f t="shared" si="209"/>
        <v>0</v>
      </c>
      <c r="W167" s="200"/>
      <c r="X167" s="201">
        <f t="shared" si="210"/>
        <v>0</v>
      </c>
      <c r="Y167" s="200"/>
      <c r="Z167" s="200"/>
      <c r="AB167" s="295">
        <f t="shared" si="179"/>
        <v>0</v>
      </c>
      <c r="AC167" s="212"/>
      <c r="AD167" s="212"/>
      <c r="AE167" s="212"/>
    </row>
    <row r="168" spans="1:31" s="192" customFormat="1" hidden="1" x14ac:dyDescent="0.25">
      <c r="A168" s="189"/>
      <c r="B168" s="189">
        <v>424</v>
      </c>
      <c r="C168" s="194"/>
      <c r="D168" s="191">
        <f t="shared" ref="D168:E168" si="217">SUM(D169+D170+D171+D172)</f>
        <v>0</v>
      </c>
      <c r="E168" s="191">
        <f t="shared" si="217"/>
        <v>0</v>
      </c>
      <c r="F168" s="201">
        <f t="shared" si="203"/>
        <v>0</v>
      </c>
      <c r="G168" s="191"/>
      <c r="H168" s="191">
        <f t="shared" ref="H168:I168" si="218">SUM(H169+H170+H171+H172)</f>
        <v>0</v>
      </c>
      <c r="I168" s="191">
        <f t="shared" si="218"/>
        <v>0</v>
      </c>
      <c r="J168" s="201">
        <f t="shared" si="208"/>
        <v>0</v>
      </c>
      <c r="K168" s="191">
        <f t="shared" ref="K168:T168" si="219">SUM(K169+K170+K171+K172)</f>
        <v>0</v>
      </c>
      <c r="L168" s="191">
        <f t="shared" si="219"/>
        <v>0</v>
      </c>
      <c r="M168" s="191">
        <f t="shared" si="219"/>
        <v>0</v>
      </c>
      <c r="N168" s="191">
        <f t="shared" si="219"/>
        <v>0</v>
      </c>
      <c r="O168" s="191">
        <f t="shared" si="219"/>
        <v>0</v>
      </c>
      <c r="P168" s="191"/>
      <c r="Q168" s="191">
        <f t="shared" si="219"/>
        <v>0</v>
      </c>
      <c r="R168" s="191">
        <f t="shared" si="219"/>
        <v>0</v>
      </c>
      <c r="S168" s="191">
        <f t="shared" si="219"/>
        <v>0</v>
      </c>
      <c r="T168" s="191">
        <f t="shared" si="219"/>
        <v>0</v>
      </c>
      <c r="U168" s="201">
        <f t="shared" si="211"/>
        <v>0</v>
      </c>
      <c r="V168" s="201">
        <f t="shared" si="209"/>
        <v>0</v>
      </c>
      <c r="W168" s="191">
        <f t="shared" ref="W168" si="220">SUM(W169+W170+W171+W172)</f>
        <v>0</v>
      </c>
      <c r="X168" s="201">
        <f t="shared" si="210"/>
        <v>0</v>
      </c>
      <c r="Y168" s="191">
        <f t="shared" ref="Y168:Z168" si="221">SUM(Y169+Y170+Y171+Y172)</f>
        <v>0</v>
      </c>
      <c r="Z168" s="191">
        <f t="shared" si="221"/>
        <v>0</v>
      </c>
      <c r="AB168" s="295">
        <f t="shared" si="179"/>
        <v>0</v>
      </c>
      <c r="AC168" s="212"/>
      <c r="AD168" s="212"/>
      <c r="AE168" s="212"/>
    </row>
    <row r="169" spans="1:31" s="202" customFormat="1" hidden="1" x14ac:dyDescent="0.25">
      <c r="A169" s="197"/>
      <c r="B169" s="208">
        <v>4241</v>
      </c>
      <c r="C169" s="209" t="s">
        <v>100</v>
      </c>
      <c r="D169" s="200"/>
      <c r="E169" s="200"/>
      <c r="F169" s="201">
        <f t="shared" si="203"/>
        <v>0</v>
      </c>
      <c r="G169" s="201"/>
      <c r="H169" s="200"/>
      <c r="I169" s="200"/>
      <c r="J169" s="201">
        <f t="shared" si="208"/>
        <v>0</v>
      </c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1">
        <f t="shared" si="211"/>
        <v>0</v>
      </c>
      <c r="V169" s="201">
        <f t="shared" si="209"/>
        <v>0</v>
      </c>
      <c r="W169" s="200"/>
      <c r="X169" s="201">
        <f t="shared" si="210"/>
        <v>0</v>
      </c>
      <c r="Y169" s="200"/>
      <c r="Z169" s="200"/>
      <c r="AB169" s="295">
        <f t="shared" si="179"/>
        <v>0</v>
      </c>
      <c r="AC169" s="212"/>
      <c r="AD169" s="212"/>
      <c r="AE169" s="212"/>
    </row>
    <row r="170" spans="1:31" s="202" customFormat="1" hidden="1" x14ac:dyDescent="0.25">
      <c r="A170" s="197"/>
      <c r="B170" s="208">
        <v>4242</v>
      </c>
      <c r="C170" s="210" t="s">
        <v>101</v>
      </c>
      <c r="D170" s="200"/>
      <c r="E170" s="200"/>
      <c r="F170" s="201">
        <f t="shared" si="203"/>
        <v>0</v>
      </c>
      <c r="G170" s="201"/>
      <c r="H170" s="200"/>
      <c r="I170" s="200"/>
      <c r="J170" s="201">
        <f t="shared" si="208"/>
        <v>0</v>
      </c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1">
        <f t="shared" si="211"/>
        <v>0</v>
      </c>
      <c r="V170" s="201">
        <f t="shared" si="209"/>
        <v>0</v>
      </c>
      <c r="W170" s="200"/>
      <c r="X170" s="201">
        <f t="shared" si="210"/>
        <v>0</v>
      </c>
      <c r="Y170" s="200"/>
      <c r="Z170" s="200"/>
      <c r="AB170" s="295">
        <f t="shared" si="179"/>
        <v>0</v>
      </c>
      <c r="AC170" s="212"/>
      <c r="AD170" s="212"/>
      <c r="AE170" s="212"/>
    </row>
    <row r="171" spans="1:31" s="202" customFormat="1" hidden="1" x14ac:dyDescent="0.25">
      <c r="A171" s="197"/>
      <c r="B171" s="208">
        <v>4243</v>
      </c>
      <c r="C171" s="210" t="s">
        <v>102</v>
      </c>
      <c r="D171" s="200"/>
      <c r="E171" s="200"/>
      <c r="F171" s="201">
        <f t="shared" si="203"/>
        <v>0</v>
      </c>
      <c r="G171" s="201"/>
      <c r="H171" s="200"/>
      <c r="I171" s="200"/>
      <c r="J171" s="201">
        <f t="shared" si="208"/>
        <v>0</v>
      </c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1">
        <f t="shared" si="211"/>
        <v>0</v>
      </c>
      <c r="V171" s="201">
        <f t="shared" si="209"/>
        <v>0</v>
      </c>
      <c r="W171" s="200"/>
      <c r="X171" s="201">
        <f t="shared" si="210"/>
        <v>0</v>
      </c>
      <c r="Y171" s="200"/>
      <c r="Z171" s="200"/>
      <c r="AB171" s="295">
        <f t="shared" si="179"/>
        <v>0</v>
      </c>
      <c r="AC171" s="212"/>
      <c r="AD171" s="212"/>
      <c r="AE171" s="212"/>
    </row>
    <row r="172" spans="1:31" s="202" customFormat="1" hidden="1" x14ac:dyDescent="0.25">
      <c r="A172" s="197"/>
      <c r="B172" s="208">
        <v>4244</v>
      </c>
      <c r="C172" s="210" t="s">
        <v>103</v>
      </c>
      <c r="D172" s="200"/>
      <c r="E172" s="200"/>
      <c r="F172" s="201">
        <f t="shared" si="203"/>
        <v>0</v>
      </c>
      <c r="G172" s="201"/>
      <c r="H172" s="200"/>
      <c r="I172" s="200"/>
      <c r="J172" s="201">
        <f t="shared" si="208"/>
        <v>0</v>
      </c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1">
        <f t="shared" si="211"/>
        <v>0</v>
      </c>
      <c r="V172" s="201">
        <f t="shared" si="209"/>
        <v>0</v>
      </c>
      <c r="W172" s="200"/>
      <c r="X172" s="201">
        <f t="shared" si="210"/>
        <v>0</v>
      </c>
      <c r="Y172" s="200"/>
      <c r="Z172" s="200"/>
      <c r="AB172" s="295">
        <f t="shared" si="179"/>
        <v>0</v>
      </c>
      <c r="AC172" s="212"/>
      <c r="AD172" s="212"/>
      <c r="AE172" s="212"/>
    </row>
    <row r="173" spans="1:31" s="192" customFormat="1" hidden="1" x14ac:dyDescent="0.25">
      <c r="A173" s="189"/>
      <c r="B173" s="189">
        <v>426</v>
      </c>
      <c r="C173" s="193"/>
      <c r="D173" s="191">
        <f t="shared" ref="D173:E173" si="222">SUM(D174+D175)</f>
        <v>0</v>
      </c>
      <c r="E173" s="191">
        <f t="shared" si="222"/>
        <v>0</v>
      </c>
      <c r="F173" s="201">
        <f t="shared" si="203"/>
        <v>0</v>
      </c>
      <c r="G173" s="191"/>
      <c r="H173" s="191">
        <f t="shared" ref="H173:I173" si="223">SUM(H174+H175)</f>
        <v>0</v>
      </c>
      <c r="I173" s="191">
        <f t="shared" si="223"/>
        <v>0</v>
      </c>
      <c r="J173" s="201">
        <f t="shared" si="208"/>
        <v>0</v>
      </c>
      <c r="K173" s="191">
        <f t="shared" ref="K173:T173" si="224">SUM(K174+K175)</f>
        <v>0</v>
      </c>
      <c r="L173" s="191">
        <f t="shared" si="224"/>
        <v>0</v>
      </c>
      <c r="M173" s="191">
        <f t="shared" si="224"/>
        <v>0</v>
      </c>
      <c r="N173" s="191">
        <f t="shared" si="224"/>
        <v>0</v>
      </c>
      <c r="O173" s="191">
        <f t="shared" si="224"/>
        <v>0</v>
      </c>
      <c r="P173" s="191"/>
      <c r="Q173" s="191">
        <f t="shared" si="224"/>
        <v>0</v>
      </c>
      <c r="R173" s="191">
        <f t="shared" si="224"/>
        <v>0</v>
      </c>
      <c r="S173" s="191">
        <f t="shared" si="224"/>
        <v>0</v>
      </c>
      <c r="T173" s="191">
        <f t="shared" si="224"/>
        <v>0</v>
      </c>
      <c r="U173" s="201">
        <f t="shared" si="211"/>
        <v>0</v>
      </c>
      <c r="V173" s="201">
        <f t="shared" si="209"/>
        <v>0</v>
      </c>
      <c r="W173" s="191">
        <f t="shared" ref="W173" si="225">SUM(W174+W175)</f>
        <v>0</v>
      </c>
      <c r="X173" s="201">
        <f t="shared" si="210"/>
        <v>0</v>
      </c>
      <c r="Y173" s="191">
        <f t="shared" ref="Y173:Z173" si="226">SUM(Y174+Y175)</f>
        <v>0</v>
      </c>
      <c r="Z173" s="191">
        <f t="shared" si="226"/>
        <v>0</v>
      </c>
      <c r="AB173" s="295">
        <f t="shared" si="179"/>
        <v>0</v>
      </c>
      <c r="AC173" s="212"/>
      <c r="AD173" s="212"/>
      <c r="AE173" s="212"/>
    </row>
    <row r="174" spans="1:31" s="202" customFormat="1" hidden="1" x14ac:dyDescent="0.25">
      <c r="A174" s="197"/>
      <c r="B174" s="206">
        <v>4262</v>
      </c>
      <c r="C174" s="207" t="s">
        <v>104</v>
      </c>
      <c r="D174" s="200"/>
      <c r="E174" s="200"/>
      <c r="F174" s="201">
        <f t="shared" si="203"/>
        <v>0</v>
      </c>
      <c r="G174" s="201"/>
      <c r="H174" s="200"/>
      <c r="I174" s="200"/>
      <c r="J174" s="201">
        <f t="shared" si="208"/>
        <v>0</v>
      </c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1">
        <f t="shared" si="211"/>
        <v>0</v>
      </c>
      <c r="V174" s="201">
        <f t="shared" si="209"/>
        <v>0</v>
      </c>
      <c r="W174" s="200"/>
      <c r="X174" s="201">
        <f t="shared" si="210"/>
        <v>0</v>
      </c>
      <c r="Y174" s="200"/>
      <c r="Z174" s="200"/>
      <c r="AB174" s="295">
        <f t="shared" si="179"/>
        <v>0</v>
      </c>
      <c r="AC174" s="212"/>
      <c r="AD174" s="212"/>
      <c r="AE174" s="212"/>
    </row>
    <row r="175" spans="1:31" s="202" customFormat="1" hidden="1" x14ac:dyDescent="0.25">
      <c r="A175" s="197"/>
      <c r="B175" s="206">
        <v>4263</v>
      </c>
      <c r="C175" s="207" t="s">
        <v>105</v>
      </c>
      <c r="D175" s="200"/>
      <c r="E175" s="200"/>
      <c r="F175" s="201">
        <f t="shared" si="203"/>
        <v>0</v>
      </c>
      <c r="G175" s="201"/>
      <c r="H175" s="200"/>
      <c r="I175" s="200"/>
      <c r="J175" s="201">
        <f t="shared" si="208"/>
        <v>0</v>
      </c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1">
        <f t="shared" si="211"/>
        <v>0</v>
      </c>
      <c r="V175" s="201">
        <f t="shared" si="209"/>
        <v>0</v>
      </c>
      <c r="W175" s="200"/>
      <c r="X175" s="201">
        <f t="shared" si="210"/>
        <v>0</v>
      </c>
      <c r="Y175" s="200"/>
      <c r="Z175" s="200"/>
      <c r="AB175" s="295">
        <f t="shared" si="179"/>
        <v>0</v>
      </c>
      <c r="AC175" s="212"/>
      <c r="AD175" s="212"/>
      <c r="AE175" s="212"/>
    </row>
    <row r="176" spans="1:31" x14ac:dyDescent="0.25">
      <c r="B176" s="9"/>
      <c r="AB176" s="295">
        <f t="shared" si="179"/>
        <v>0</v>
      </c>
      <c r="AC176" s="212"/>
      <c r="AD176" s="212"/>
      <c r="AE176" s="212"/>
    </row>
    <row r="177" spans="1:31" s="7" customFormat="1" x14ac:dyDescent="0.25">
      <c r="B177" s="6"/>
      <c r="C177" s="10" t="s">
        <v>586</v>
      </c>
      <c r="D177" s="4">
        <f t="shared" ref="D177:E177" si="227">SUM(D178+D235)</f>
        <v>0</v>
      </c>
      <c r="E177" s="4">
        <f t="shared" si="227"/>
        <v>0</v>
      </c>
      <c r="F177" s="201">
        <f t="shared" ref="F177:F180" si="228">SUM(H177:T177)</f>
        <v>1070100</v>
      </c>
      <c r="G177" s="4"/>
      <c r="H177" s="4">
        <f t="shared" ref="H177:I177" si="229">SUM(H178+H235)</f>
        <v>365000</v>
      </c>
      <c r="I177" s="4">
        <f t="shared" si="229"/>
        <v>0</v>
      </c>
      <c r="J177" s="4">
        <f t="shared" ref="J177:J237" si="230">SUM(H177:I177)</f>
        <v>365000</v>
      </c>
      <c r="K177" s="4">
        <f t="shared" ref="K177:T177" si="231">SUM(K178+K235)</f>
        <v>80500</v>
      </c>
      <c r="L177" s="4">
        <f t="shared" si="231"/>
        <v>0</v>
      </c>
      <c r="M177" s="4">
        <f>SUM(M178+M235)</f>
        <v>74600</v>
      </c>
      <c r="N177" s="4">
        <f t="shared" si="231"/>
        <v>0</v>
      </c>
      <c r="O177" s="4">
        <f t="shared" si="231"/>
        <v>0</v>
      </c>
      <c r="P177" s="4">
        <f>P178</f>
        <v>90000</v>
      </c>
      <c r="Q177" s="4">
        <f t="shared" si="231"/>
        <v>80000</v>
      </c>
      <c r="R177" s="4">
        <f t="shared" si="231"/>
        <v>0</v>
      </c>
      <c r="S177" s="4">
        <f t="shared" si="231"/>
        <v>0</v>
      </c>
      <c r="T177" s="4">
        <f t="shared" si="231"/>
        <v>15000</v>
      </c>
      <c r="U177" s="4">
        <f>SUM(K177:T177)</f>
        <v>340100</v>
      </c>
      <c r="V177" s="4">
        <f>SUM(J177+U177)</f>
        <v>705100</v>
      </c>
      <c r="W177" s="4">
        <f t="shared" ref="W177" si="232">SUM(W178+W235)</f>
        <v>0</v>
      </c>
      <c r="X177" s="201">
        <f t="shared" ref="X177:X240" si="233">SUM(V177:W177)</f>
        <v>705100</v>
      </c>
      <c r="Y177" s="4">
        <f>Y178</f>
        <v>497000</v>
      </c>
      <c r="Z177" s="4">
        <f>Z178</f>
        <v>499000</v>
      </c>
      <c r="AB177" s="295">
        <f t="shared" si="179"/>
        <v>705100</v>
      </c>
      <c r="AC177" s="212"/>
      <c r="AD177" s="212"/>
      <c r="AE177" s="212"/>
    </row>
    <row r="178" spans="1:31" s="7" customFormat="1" x14ac:dyDescent="0.25">
      <c r="B178" s="6">
        <v>3</v>
      </c>
      <c r="C178" s="7" t="s">
        <v>119</v>
      </c>
      <c r="D178" s="4">
        <f t="shared" ref="D178:E178" si="234">SUM(D179+D191+D224)</f>
        <v>0</v>
      </c>
      <c r="E178" s="4">
        <f t="shared" si="234"/>
        <v>0</v>
      </c>
      <c r="F178" s="201">
        <f t="shared" si="228"/>
        <v>1070100</v>
      </c>
      <c r="G178" s="4"/>
      <c r="H178" s="4">
        <f t="shared" ref="H178:I178" si="235">SUM(H179+H191+H224)</f>
        <v>365000</v>
      </c>
      <c r="I178" s="4">
        <f t="shared" si="235"/>
        <v>0</v>
      </c>
      <c r="J178" s="4">
        <f t="shared" si="230"/>
        <v>365000</v>
      </c>
      <c r="K178" s="4">
        <f t="shared" ref="K178:S178" si="236">SUM(K179+K191+K224)</f>
        <v>80500</v>
      </c>
      <c r="L178" s="4">
        <f t="shared" si="236"/>
        <v>0</v>
      </c>
      <c r="M178" s="4">
        <f>M191</f>
        <v>74600</v>
      </c>
      <c r="N178" s="4">
        <f t="shared" si="236"/>
        <v>0</v>
      </c>
      <c r="O178" s="4">
        <f t="shared" si="236"/>
        <v>0</v>
      </c>
      <c r="P178" s="4">
        <f>P204+P256+P258</f>
        <v>90000</v>
      </c>
      <c r="Q178" s="4">
        <f>Q191</f>
        <v>80000</v>
      </c>
      <c r="R178" s="4">
        <f t="shared" si="236"/>
        <v>0</v>
      </c>
      <c r="S178" s="4">
        <f t="shared" si="236"/>
        <v>0</v>
      </c>
      <c r="T178" s="4">
        <f>SUM(T179+T191+T224)</f>
        <v>15000</v>
      </c>
      <c r="U178" s="4">
        <f t="shared" ref="U178:U241" si="237">SUM(K178:T178)</f>
        <v>340100</v>
      </c>
      <c r="V178" s="4">
        <f t="shared" ref="V178:V240" si="238">SUM(J178+U178)</f>
        <v>705100</v>
      </c>
      <c r="W178" s="4">
        <f t="shared" ref="W178" si="239">SUM(W179+W191+W224)</f>
        <v>0</v>
      </c>
      <c r="X178" s="201">
        <f t="shared" si="233"/>
        <v>705100</v>
      </c>
      <c r="Y178" s="4">
        <f>Y191</f>
        <v>497000</v>
      </c>
      <c r="Z178" s="4">
        <f>Z191</f>
        <v>499000</v>
      </c>
      <c r="AB178" s="295">
        <f t="shared" si="179"/>
        <v>705100</v>
      </c>
      <c r="AC178" s="212"/>
      <c r="AD178" s="212"/>
      <c r="AE178" s="212"/>
    </row>
    <row r="179" spans="1:31" s="7" customFormat="1" hidden="1" x14ac:dyDescent="0.25">
      <c r="B179" s="6">
        <v>31</v>
      </c>
      <c r="D179" s="4">
        <f t="shared" ref="D179:E179" si="240">SUM(D180+D185+D187)</f>
        <v>0</v>
      </c>
      <c r="E179" s="4">
        <f t="shared" si="240"/>
        <v>0</v>
      </c>
      <c r="F179" s="201">
        <f t="shared" si="228"/>
        <v>0</v>
      </c>
      <c r="G179" s="4"/>
      <c r="H179" s="4">
        <f t="shared" ref="H179:I179" si="241">SUM(H180+H185+H187)</f>
        <v>0</v>
      </c>
      <c r="I179" s="4">
        <f t="shared" si="241"/>
        <v>0</v>
      </c>
      <c r="J179" s="4">
        <f t="shared" si="230"/>
        <v>0</v>
      </c>
      <c r="K179" s="4">
        <f t="shared" ref="K179:T179" si="242">SUM(K180+K185+K187)</f>
        <v>0</v>
      </c>
      <c r="L179" s="4">
        <f t="shared" si="242"/>
        <v>0</v>
      </c>
      <c r="M179" s="4">
        <f t="shared" si="242"/>
        <v>0</v>
      </c>
      <c r="N179" s="4">
        <f t="shared" si="242"/>
        <v>0</v>
      </c>
      <c r="O179" s="4">
        <f t="shared" si="242"/>
        <v>0</v>
      </c>
      <c r="P179" s="4"/>
      <c r="Q179" s="4">
        <f t="shared" si="242"/>
        <v>0</v>
      </c>
      <c r="R179" s="4">
        <f t="shared" si="242"/>
        <v>0</v>
      </c>
      <c r="S179" s="4">
        <f t="shared" si="242"/>
        <v>0</v>
      </c>
      <c r="T179" s="4">
        <f t="shared" si="242"/>
        <v>0</v>
      </c>
      <c r="U179" s="4">
        <f t="shared" si="237"/>
        <v>0</v>
      </c>
      <c r="V179" s="4">
        <f t="shared" si="238"/>
        <v>0</v>
      </c>
      <c r="W179" s="4">
        <f t="shared" ref="W179" si="243">SUM(W180+W185+W187)</f>
        <v>0</v>
      </c>
      <c r="X179" s="201">
        <f t="shared" si="233"/>
        <v>0</v>
      </c>
      <c r="Y179" s="305"/>
      <c r="Z179" s="4"/>
      <c r="AB179" s="295">
        <f t="shared" si="179"/>
        <v>0</v>
      </c>
      <c r="AC179" s="212"/>
      <c r="AD179" s="212"/>
      <c r="AE179" s="212"/>
    </row>
    <row r="180" spans="1:31" s="7" customFormat="1" hidden="1" x14ac:dyDescent="0.25">
      <c r="B180" s="6">
        <v>311</v>
      </c>
      <c r="D180" s="4">
        <f t="shared" ref="D180:E180" si="244">SUM(D181+D182+D183+D184)</f>
        <v>0</v>
      </c>
      <c r="E180" s="4">
        <f t="shared" si="244"/>
        <v>0</v>
      </c>
      <c r="F180" s="201">
        <f t="shared" si="228"/>
        <v>0</v>
      </c>
      <c r="G180" s="4"/>
      <c r="H180" s="4">
        <f t="shared" ref="H180:I180" si="245">SUM(H181+H182+H183+H184)</f>
        <v>0</v>
      </c>
      <c r="I180" s="4">
        <f t="shared" si="245"/>
        <v>0</v>
      </c>
      <c r="J180" s="4">
        <f t="shared" si="230"/>
        <v>0</v>
      </c>
      <c r="K180" s="4">
        <f t="shared" ref="K180:T180" si="246">SUM(K181+K182+K183+K184)</f>
        <v>0</v>
      </c>
      <c r="L180" s="4">
        <f t="shared" si="246"/>
        <v>0</v>
      </c>
      <c r="M180" s="4">
        <f t="shared" si="246"/>
        <v>0</v>
      </c>
      <c r="N180" s="4">
        <f t="shared" si="246"/>
        <v>0</v>
      </c>
      <c r="O180" s="4">
        <f t="shared" si="246"/>
        <v>0</v>
      </c>
      <c r="P180" s="4"/>
      <c r="Q180" s="4">
        <f t="shared" si="246"/>
        <v>0</v>
      </c>
      <c r="R180" s="4">
        <f t="shared" si="246"/>
        <v>0</v>
      </c>
      <c r="S180" s="4">
        <f t="shared" si="246"/>
        <v>0</v>
      </c>
      <c r="T180" s="4">
        <f t="shared" si="246"/>
        <v>0</v>
      </c>
      <c r="U180" s="4">
        <f t="shared" si="237"/>
        <v>0</v>
      </c>
      <c r="V180" s="4">
        <f t="shared" si="238"/>
        <v>0</v>
      </c>
      <c r="W180" s="4">
        <f t="shared" ref="W180" si="247">SUM(W181+W182+W183+W184)</f>
        <v>0</v>
      </c>
      <c r="X180" s="201">
        <f t="shared" si="233"/>
        <v>0</v>
      </c>
      <c r="Y180" s="305"/>
      <c r="Z180" s="4"/>
      <c r="AB180" s="295">
        <f t="shared" si="179"/>
        <v>0</v>
      </c>
      <c r="AC180" s="212"/>
      <c r="AD180" s="212"/>
      <c r="AE180" s="212"/>
    </row>
    <row r="181" spans="1:31" s="202" customFormat="1" hidden="1" x14ac:dyDescent="0.25">
      <c r="A181" s="197"/>
      <c r="B181" s="198" t="s">
        <v>0</v>
      </c>
      <c r="C181" s="199" t="s">
        <v>1</v>
      </c>
      <c r="D181" s="200"/>
      <c r="E181" s="200"/>
      <c r="F181" s="201">
        <f t="shared" ref="F181" si="248">SUM(H181:T181)</f>
        <v>0</v>
      </c>
      <c r="G181" s="201"/>
      <c r="H181" s="200"/>
      <c r="I181" s="200"/>
      <c r="J181" s="4">
        <f t="shared" si="230"/>
        <v>0</v>
      </c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4">
        <f t="shared" si="237"/>
        <v>0</v>
      </c>
      <c r="V181" s="4">
        <f t="shared" si="238"/>
        <v>0</v>
      </c>
      <c r="W181" s="200"/>
      <c r="X181" s="201">
        <f t="shared" si="233"/>
        <v>0</v>
      </c>
      <c r="Y181" s="200"/>
      <c r="Z181" s="200"/>
      <c r="AB181" s="295">
        <f t="shared" si="179"/>
        <v>0</v>
      </c>
      <c r="AC181" s="212"/>
      <c r="AD181" s="212"/>
      <c r="AE181" s="212"/>
    </row>
    <row r="182" spans="1:31" s="202" customFormat="1" hidden="1" x14ac:dyDescent="0.25">
      <c r="A182" s="197"/>
      <c r="B182" s="198" t="s">
        <v>2</v>
      </c>
      <c r="C182" s="199" t="s">
        <v>3</v>
      </c>
      <c r="D182" s="200"/>
      <c r="E182" s="200"/>
      <c r="F182" s="201">
        <f t="shared" ref="F182:F236" si="249">SUM(H182:T182)</f>
        <v>0</v>
      </c>
      <c r="G182" s="201"/>
      <c r="H182" s="200"/>
      <c r="I182" s="200"/>
      <c r="J182" s="4">
        <f t="shared" si="230"/>
        <v>0</v>
      </c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4">
        <f t="shared" si="237"/>
        <v>0</v>
      </c>
      <c r="V182" s="4">
        <f t="shared" si="238"/>
        <v>0</v>
      </c>
      <c r="W182" s="200"/>
      <c r="X182" s="201">
        <f t="shared" si="233"/>
        <v>0</v>
      </c>
      <c r="Y182" s="200"/>
      <c r="Z182" s="200"/>
      <c r="AB182" s="295">
        <f t="shared" si="179"/>
        <v>0</v>
      </c>
      <c r="AC182" s="212"/>
      <c r="AD182" s="212"/>
      <c r="AE182" s="212"/>
    </row>
    <row r="183" spans="1:31" s="202" customFormat="1" hidden="1" x14ac:dyDescent="0.25">
      <c r="A183" s="197"/>
      <c r="B183" s="198" t="s">
        <v>4</v>
      </c>
      <c r="C183" s="199" t="s">
        <v>5</v>
      </c>
      <c r="D183" s="200"/>
      <c r="E183" s="200"/>
      <c r="F183" s="201">
        <f t="shared" si="249"/>
        <v>0</v>
      </c>
      <c r="G183" s="201"/>
      <c r="H183" s="200"/>
      <c r="I183" s="200"/>
      <c r="J183" s="4">
        <f t="shared" si="230"/>
        <v>0</v>
      </c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4">
        <f t="shared" si="237"/>
        <v>0</v>
      </c>
      <c r="V183" s="4">
        <f t="shared" si="238"/>
        <v>0</v>
      </c>
      <c r="W183" s="200"/>
      <c r="X183" s="201">
        <f t="shared" si="233"/>
        <v>0</v>
      </c>
      <c r="Y183" s="200"/>
      <c r="Z183" s="200"/>
      <c r="AB183" s="295">
        <f t="shared" si="179"/>
        <v>0</v>
      </c>
      <c r="AC183" s="212"/>
      <c r="AD183" s="212"/>
      <c r="AE183" s="212"/>
    </row>
    <row r="184" spans="1:31" s="202" customFormat="1" hidden="1" x14ac:dyDescent="0.25">
      <c r="A184" s="197"/>
      <c r="B184" s="198" t="s">
        <v>6</v>
      </c>
      <c r="C184" s="199" t="s">
        <v>7</v>
      </c>
      <c r="D184" s="200"/>
      <c r="E184" s="200"/>
      <c r="F184" s="201">
        <f t="shared" si="249"/>
        <v>0</v>
      </c>
      <c r="G184" s="201"/>
      <c r="H184" s="200"/>
      <c r="I184" s="200"/>
      <c r="J184" s="4">
        <f t="shared" si="230"/>
        <v>0</v>
      </c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4">
        <f t="shared" si="237"/>
        <v>0</v>
      </c>
      <c r="V184" s="4">
        <f t="shared" si="238"/>
        <v>0</v>
      </c>
      <c r="W184" s="200"/>
      <c r="X184" s="201">
        <f t="shared" si="233"/>
        <v>0</v>
      </c>
      <c r="Y184" s="200"/>
      <c r="Z184" s="200"/>
      <c r="AB184" s="295">
        <f t="shared" si="179"/>
        <v>0</v>
      </c>
      <c r="AC184" s="212"/>
      <c r="AD184" s="212"/>
      <c r="AE184" s="212"/>
    </row>
    <row r="185" spans="1:31" s="192" customFormat="1" hidden="1" x14ac:dyDescent="0.25">
      <c r="A185" s="189"/>
      <c r="B185" s="189">
        <v>312</v>
      </c>
      <c r="C185" s="190"/>
      <c r="D185" s="191">
        <f>SUM(D186)</f>
        <v>0</v>
      </c>
      <c r="E185" s="191">
        <f t="shared" ref="E185:W185" si="250">SUM(E186)</f>
        <v>0</v>
      </c>
      <c r="F185" s="201">
        <f t="shared" si="249"/>
        <v>0</v>
      </c>
      <c r="G185" s="191"/>
      <c r="H185" s="191">
        <f t="shared" si="250"/>
        <v>0</v>
      </c>
      <c r="I185" s="191">
        <f t="shared" si="250"/>
        <v>0</v>
      </c>
      <c r="J185" s="4">
        <f t="shared" si="230"/>
        <v>0</v>
      </c>
      <c r="K185" s="191">
        <f t="shared" si="250"/>
        <v>0</v>
      </c>
      <c r="L185" s="191">
        <f t="shared" si="250"/>
        <v>0</v>
      </c>
      <c r="M185" s="191">
        <f t="shared" si="250"/>
        <v>0</v>
      </c>
      <c r="N185" s="191">
        <f t="shared" si="250"/>
        <v>0</v>
      </c>
      <c r="O185" s="191">
        <f t="shared" si="250"/>
        <v>0</v>
      </c>
      <c r="P185" s="191"/>
      <c r="Q185" s="191">
        <f t="shared" si="250"/>
        <v>0</v>
      </c>
      <c r="R185" s="191">
        <f t="shared" si="250"/>
        <v>0</v>
      </c>
      <c r="S185" s="191">
        <f t="shared" si="250"/>
        <v>0</v>
      </c>
      <c r="T185" s="191">
        <f t="shared" si="250"/>
        <v>0</v>
      </c>
      <c r="U185" s="4">
        <f t="shared" si="237"/>
        <v>0</v>
      </c>
      <c r="V185" s="4">
        <f t="shared" si="238"/>
        <v>0</v>
      </c>
      <c r="W185" s="191">
        <f t="shared" si="250"/>
        <v>0</v>
      </c>
      <c r="X185" s="201">
        <f t="shared" si="233"/>
        <v>0</v>
      </c>
      <c r="Y185" s="314"/>
      <c r="Z185" s="191"/>
      <c r="AB185" s="295">
        <f t="shared" si="179"/>
        <v>0</v>
      </c>
      <c r="AC185" s="212"/>
      <c r="AD185" s="212"/>
      <c r="AE185" s="212"/>
    </row>
    <row r="186" spans="1:31" s="202" customFormat="1" hidden="1" x14ac:dyDescent="0.25">
      <c r="A186" s="197"/>
      <c r="B186" s="198" t="s">
        <v>8</v>
      </c>
      <c r="C186" s="199" t="s">
        <v>9</v>
      </c>
      <c r="D186" s="200"/>
      <c r="E186" s="200"/>
      <c r="F186" s="201">
        <f t="shared" si="249"/>
        <v>0</v>
      </c>
      <c r="G186" s="201"/>
      <c r="H186" s="200"/>
      <c r="I186" s="200"/>
      <c r="J186" s="4">
        <f t="shared" si="230"/>
        <v>0</v>
      </c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4">
        <f t="shared" si="237"/>
        <v>0</v>
      </c>
      <c r="V186" s="4">
        <f t="shared" si="238"/>
        <v>0</v>
      </c>
      <c r="W186" s="200"/>
      <c r="X186" s="201">
        <f t="shared" si="233"/>
        <v>0</v>
      </c>
      <c r="Y186" s="200"/>
      <c r="Z186" s="200"/>
      <c r="AB186" s="295">
        <f t="shared" si="179"/>
        <v>0</v>
      </c>
      <c r="AC186" s="212"/>
      <c r="AD186" s="212"/>
      <c r="AE186" s="212"/>
    </row>
    <row r="187" spans="1:31" s="192" customFormat="1" hidden="1" x14ac:dyDescent="0.25">
      <c r="A187" s="189"/>
      <c r="B187" s="189">
        <v>313</v>
      </c>
      <c r="C187" s="190"/>
      <c r="D187" s="191">
        <f t="shared" ref="D187:E187" si="251">SUM(D188+D189+D190)</f>
        <v>0</v>
      </c>
      <c r="E187" s="191">
        <f t="shared" si="251"/>
        <v>0</v>
      </c>
      <c r="F187" s="201">
        <f t="shared" si="249"/>
        <v>0</v>
      </c>
      <c r="G187" s="191"/>
      <c r="H187" s="191">
        <f t="shared" ref="H187:I187" si="252">SUM(H188+H189+H190)</f>
        <v>0</v>
      </c>
      <c r="I187" s="191">
        <f t="shared" si="252"/>
        <v>0</v>
      </c>
      <c r="J187" s="4">
        <f t="shared" si="230"/>
        <v>0</v>
      </c>
      <c r="K187" s="191">
        <f t="shared" ref="K187:T187" si="253">SUM(K188+K189+K190)</f>
        <v>0</v>
      </c>
      <c r="L187" s="191">
        <f t="shared" si="253"/>
        <v>0</v>
      </c>
      <c r="M187" s="191">
        <f t="shared" si="253"/>
        <v>0</v>
      </c>
      <c r="N187" s="191">
        <f t="shared" si="253"/>
        <v>0</v>
      </c>
      <c r="O187" s="191">
        <f t="shared" si="253"/>
        <v>0</v>
      </c>
      <c r="P187" s="191"/>
      <c r="Q187" s="191">
        <f t="shared" si="253"/>
        <v>0</v>
      </c>
      <c r="R187" s="191">
        <f t="shared" si="253"/>
        <v>0</v>
      </c>
      <c r="S187" s="191">
        <f t="shared" si="253"/>
        <v>0</v>
      </c>
      <c r="T187" s="191">
        <f t="shared" si="253"/>
        <v>0</v>
      </c>
      <c r="U187" s="4">
        <f t="shared" si="237"/>
        <v>0</v>
      </c>
      <c r="V187" s="4">
        <f t="shared" si="238"/>
        <v>0</v>
      </c>
      <c r="W187" s="191">
        <f t="shared" ref="W187" si="254">SUM(W188+W189+W190)</f>
        <v>0</v>
      </c>
      <c r="X187" s="201">
        <f t="shared" si="233"/>
        <v>0</v>
      </c>
      <c r="Y187" s="314"/>
      <c r="Z187" s="191"/>
      <c r="AB187" s="295">
        <f t="shared" si="179"/>
        <v>0</v>
      </c>
      <c r="AC187" s="212"/>
      <c r="AD187" s="212"/>
      <c r="AE187" s="212"/>
    </row>
    <row r="188" spans="1:31" s="202" customFormat="1" hidden="1" x14ac:dyDescent="0.25">
      <c r="A188" s="197"/>
      <c r="B188" s="198" t="s">
        <v>10</v>
      </c>
      <c r="C188" s="199" t="s">
        <v>11</v>
      </c>
      <c r="D188" s="200"/>
      <c r="E188" s="200"/>
      <c r="F188" s="201">
        <f t="shared" si="249"/>
        <v>0</v>
      </c>
      <c r="G188" s="201"/>
      <c r="H188" s="200"/>
      <c r="I188" s="200"/>
      <c r="J188" s="4">
        <f t="shared" si="230"/>
        <v>0</v>
      </c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4">
        <f t="shared" si="237"/>
        <v>0</v>
      </c>
      <c r="V188" s="4">
        <f t="shared" si="238"/>
        <v>0</v>
      </c>
      <c r="W188" s="200"/>
      <c r="X188" s="201">
        <f t="shared" si="233"/>
        <v>0</v>
      </c>
      <c r="Y188" s="200"/>
      <c r="Z188" s="200"/>
      <c r="AB188" s="295">
        <f t="shared" si="179"/>
        <v>0</v>
      </c>
      <c r="AC188" s="212"/>
      <c r="AD188" s="212"/>
      <c r="AE188" s="212"/>
    </row>
    <row r="189" spans="1:31" s="202" customFormat="1" hidden="1" x14ac:dyDescent="0.25">
      <c r="A189" s="197"/>
      <c r="B189" s="198" t="s">
        <v>12</v>
      </c>
      <c r="C189" s="199" t="s">
        <v>13</v>
      </c>
      <c r="D189" s="200"/>
      <c r="E189" s="200"/>
      <c r="F189" s="201">
        <f t="shared" si="249"/>
        <v>0</v>
      </c>
      <c r="G189" s="201"/>
      <c r="H189" s="200"/>
      <c r="I189" s="200"/>
      <c r="J189" s="4">
        <f t="shared" si="230"/>
        <v>0</v>
      </c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4">
        <f t="shared" si="237"/>
        <v>0</v>
      </c>
      <c r="V189" s="4">
        <f t="shared" si="238"/>
        <v>0</v>
      </c>
      <c r="W189" s="200"/>
      <c r="X189" s="201">
        <f t="shared" si="233"/>
        <v>0</v>
      </c>
      <c r="Y189" s="200"/>
      <c r="Z189" s="200"/>
      <c r="AB189" s="295">
        <f t="shared" si="179"/>
        <v>0</v>
      </c>
      <c r="AC189" s="212"/>
      <c r="AD189" s="212"/>
      <c r="AE189" s="212"/>
    </row>
    <row r="190" spans="1:31" s="202" customFormat="1" ht="0.75" customHeight="1" x14ac:dyDescent="0.25">
      <c r="A190" s="197"/>
      <c r="B190" s="198" t="s">
        <v>14</v>
      </c>
      <c r="C190" s="199" t="s">
        <v>15</v>
      </c>
      <c r="D190" s="200"/>
      <c r="E190" s="200"/>
      <c r="F190" s="201">
        <f t="shared" si="249"/>
        <v>0</v>
      </c>
      <c r="G190" s="201"/>
      <c r="H190" s="200"/>
      <c r="I190" s="200"/>
      <c r="J190" s="4">
        <f t="shared" si="230"/>
        <v>0</v>
      </c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4">
        <f t="shared" si="237"/>
        <v>0</v>
      </c>
      <c r="V190" s="4">
        <f t="shared" si="238"/>
        <v>0</v>
      </c>
      <c r="W190" s="200"/>
      <c r="X190" s="201">
        <f t="shared" si="233"/>
        <v>0</v>
      </c>
      <c r="Y190" s="200"/>
      <c r="Z190" s="200"/>
      <c r="AB190" s="295">
        <f t="shared" si="179"/>
        <v>0</v>
      </c>
      <c r="AC190" s="212"/>
      <c r="AD190" s="212"/>
      <c r="AE190" s="212"/>
    </row>
    <row r="191" spans="1:31" s="192" customFormat="1" ht="12.75" customHeight="1" x14ac:dyDescent="0.25">
      <c r="A191" s="189"/>
      <c r="B191" s="189">
        <v>32</v>
      </c>
      <c r="C191" s="190"/>
      <c r="D191" s="191">
        <f t="shared" ref="D191:E191" si="255">SUM(D192+D197+D204+D214+D216)</f>
        <v>0</v>
      </c>
      <c r="E191" s="191">
        <f t="shared" si="255"/>
        <v>0</v>
      </c>
      <c r="F191" s="201">
        <f t="shared" si="249"/>
        <v>1070100</v>
      </c>
      <c r="G191" s="191"/>
      <c r="H191" s="191">
        <f>SUM(H192+H197+H204+H214+H216+H258)+H256</f>
        <v>365000</v>
      </c>
      <c r="I191" s="191">
        <f t="shared" ref="I191" si="256">SUM(I192+I197+I204+I214+I216)</f>
        <v>0</v>
      </c>
      <c r="J191" s="4">
        <f t="shared" si="230"/>
        <v>365000</v>
      </c>
      <c r="K191" s="191">
        <f t="shared" ref="K191:T191" si="257">SUM(K192+K197+K204+K214+K216)</f>
        <v>80500</v>
      </c>
      <c r="L191" s="191">
        <f t="shared" si="257"/>
        <v>0</v>
      </c>
      <c r="M191" s="191">
        <f>M204+M258+M256</f>
        <v>74600</v>
      </c>
      <c r="N191" s="191">
        <f t="shared" si="257"/>
        <v>0</v>
      </c>
      <c r="O191" s="191">
        <f t="shared" si="257"/>
        <v>0</v>
      </c>
      <c r="P191" s="191">
        <f>P204+P197+P256+P258</f>
        <v>90000</v>
      </c>
      <c r="Q191" s="191">
        <f>SUM(Q192+Q197+Q204+Q214+Q216)+Q256+Q258</f>
        <v>80000</v>
      </c>
      <c r="R191" s="191">
        <f t="shared" si="257"/>
        <v>0</v>
      </c>
      <c r="S191" s="191">
        <f t="shared" si="257"/>
        <v>0</v>
      </c>
      <c r="T191" s="191">
        <f t="shared" si="257"/>
        <v>15000</v>
      </c>
      <c r="U191" s="4">
        <f t="shared" si="237"/>
        <v>340100</v>
      </c>
      <c r="V191" s="4">
        <f>SUM(J191+U191)</f>
        <v>705100</v>
      </c>
      <c r="W191" s="191">
        <f t="shared" ref="W191" si="258">SUM(W192+W197+W204+W214+W216)</f>
        <v>0</v>
      </c>
      <c r="X191" s="201">
        <f t="shared" si="233"/>
        <v>705100</v>
      </c>
      <c r="Y191" s="191">
        <v>497000</v>
      </c>
      <c r="Z191" s="191">
        <v>499000</v>
      </c>
      <c r="AB191" s="295">
        <f t="shared" si="179"/>
        <v>705100</v>
      </c>
      <c r="AC191" s="212"/>
      <c r="AD191" s="212"/>
      <c r="AE191" s="212"/>
    </row>
    <row r="192" spans="1:31" s="192" customFormat="1" ht="12.75" customHeight="1" x14ac:dyDescent="0.25">
      <c r="A192" s="189"/>
      <c r="B192" s="189">
        <v>321</v>
      </c>
      <c r="C192" s="190"/>
      <c r="D192" s="191">
        <f t="shared" ref="D192:E192" si="259">SUM(D193+D194+D195+D196)</f>
        <v>0</v>
      </c>
      <c r="E192" s="191">
        <f t="shared" si="259"/>
        <v>0</v>
      </c>
      <c r="F192" s="201">
        <f t="shared" si="249"/>
        <v>500</v>
      </c>
      <c r="G192" s="191"/>
      <c r="H192" s="191">
        <f t="shared" ref="H192:I192" si="260">SUM(H193+H194+H195+H196)</f>
        <v>0</v>
      </c>
      <c r="I192" s="191">
        <f t="shared" si="260"/>
        <v>0</v>
      </c>
      <c r="J192" s="4">
        <f t="shared" si="230"/>
        <v>0</v>
      </c>
      <c r="K192" s="191">
        <f t="shared" ref="K192:T192" si="261">SUM(K193+K194+K195+K196)</f>
        <v>500</v>
      </c>
      <c r="L192" s="191">
        <f t="shared" si="261"/>
        <v>0</v>
      </c>
      <c r="M192" s="191">
        <f t="shared" si="261"/>
        <v>0</v>
      </c>
      <c r="N192" s="191">
        <f t="shared" si="261"/>
        <v>0</v>
      </c>
      <c r="O192" s="191">
        <f t="shared" si="261"/>
        <v>0</v>
      </c>
      <c r="P192" s="191"/>
      <c r="Q192" s="191">
        <f t="shared" si="261"/>
        <v>0</v>
      </c>
      <c r="R192" s="191">
        <f t="shared" si="261"/>
        <v>0</v>
      </c>
      <c r="S192" s="191">
        <f t="shared" si="261"/>
        <v>0</v>
      </c>
      <c r="T192" s="191">
        <f t="shared" si="261"/>
        <v>0</v>
      </c>
      <c r="U192" s="4">
        <f t="shared" si="237"/>
        <v>500</v>
      </c>
      <c r="V192" s="4">
        <f>SUM(J192+U192)</f>
        <v>500</v>
      </c>
      <c r="W192" s="191">
        <f t="shared" ref="W192" si="262">SUM(W193+W194+W195+W196)</f>
        <v>0</v>
      </c>
      <c r="X192" s="201">
        <f t="shared" si="233"/>
        <v>500</v>
      </c>
      <c r="Y192" s="191">
        <f t="shared" ref="Y192:Z192" si="263">SUM(Y193+Y194+Y195+Y196)</f>
        <v>0</v>
      </c>
      <c r="Z192" s="191">
        <f t="shared" si="263"/>
        <v>0</v>
      </c>
      <c r="AB192" s="295">
        <f t="shared" si="179"/>
        <v>500</v>
      </c>
      <c r="AC192" s="212"/>
      <c r="AD192" s="212"/>
      <c r="AE192" s="212"/>
    </row>
    <row r="193" spans="1:31" s="202" customFormat="1" x14ac:dyDescent="0.25">
      <c r="A193" s="197"/>
      <c r="B193" s="198" t="s">
        <v>16</v>
      </c>
      <c r="C193" s="199" t="s">
        <v>17</v>
      </c>
      <c r="D193" s="200"/>
      <c r="E193" s="200"/>
      <c r="F193" s="201">
        <f t="shared" si="249"/>
        <v>500</v>
      </c>
      <c r="G193" s="201"/>
      <c r="H193" s="200"/>
      <c r="I193" s="200"/>
      <c r="J193" s="201">
        <f t="shared" si="230"/>
        <v>0</v>
      </c>
      <c r="K193" s="331">
        <v>500</v>
      </c>
      <c r="L193" s="200"/>
      <c r="M193" s="200"/>
      <c r="N193" s="200"/>
      <c r="O193" s="200"/>
      <c r="P193" s="200"/>
      <c r="Q193" s="200"/>
      <c r="R193" s="200"/>
      <c r="S193" s="200"/>
      <c r="T193" s="200"/>
      <c r="U193" s="201">
        <f t="shared" si="237"/>
        <v>500</v>
      </c>
      <c r="V193" s="201">
        <f t="shared" si="238"/>
        <v>500</v>
      </c>
      <c r="W193" s="200"/>
      <c r="X193" s="201">
        <f t="shared" si="233"/>
        <v>500</v>
      </c>
      <c r="Y193" s="200"/>
      <c r="Z193" s="200"/>
      <c r="AB193" s="295">
        <f t="shared" si="179"/>
        <v>500</v>
      </c>
      <c r="AC193" s="212"/>
      <c r="AD193" s="212"/>
      <c r="AE193" s="212"/>
    </row>
    <row r="194" spans="1:31" s="202" customFormat="1" hidden="1" x14ac:dyDescent="0.25">
      <c r="A194" s="197"/>
      <c r="B194" s="198" t="s">
        <v>18</v>
      </c>
      <c r="C194" s="199" t="s">
        <v>19</v>
      </c>
      <c r="D194" s="200"/>
      <c r="E194" s="200"/>
      <c r="F194" s="201">
        <f t="shared" si="249"/>
        <v>0</v>
      </c>
      <c r="G194" s="201"/>
      <c r="H194" s="200"/>
      <c r="I194" s="200"/>
      <c r="J194" s="201">
        <f t="shared" si="230"/>
        <v>0</v>
      </c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1">
        <f t="shared" si="237"/>
        <v>0</v>
      </c>
      <c r="V194" s="201">
        <f t="shared" si="238"/>
        <v>0</v>
      </c>
      <c r="W194" s="200"/>
      <c r="X194" s="201">
        <f t="shared" si="233"/>
        <v>0</v>
      </c>
      <c r="Y194" s="200"/>
      <c r="Z194" s="200"/>
      <c r="AB194" s="295">
        <f t="shared" si="179"/>
        <v>0</v>
      </c>
      <c r="AC194" s="212"/>
      <c r="AD194" s="212"/>
      <c r="AE194" s="212"/>
    </row>
    <row r="195" spans="1:31" s="202" customFormat="1" hidden="1" x14ac:dyDescent="0.25">
      <c r="A195" s="197"/>
      <c r="B195" s="198" t="s">
        <v>20</v>
      </c>
      <c r="C195" s="199" t="s">
        <v>21</v>
      </c>
      <c r="D195" s="200"/>
      <c r="E195" s="200"/>
      <c r="F195" s="201">
        <f t="shared" si="249"/>
        <v>0</v>
      </c>
      <c r="G195" s="201"/>
      <c r="H195" s="200"/>
      <c r="I195" s="200"/>
      <c r="J195" s="201">
        <f t="shared" si="230"/>
        <v>0</v>
      </c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1">
        <f t="shared" si="237"/>
        <v>0</v>
      </c>
      <c r="V195" s="201">
        <f t="shared" si="238"/>
        <v>0</v>
      </c>
      <c r="W195" s="200"/>
      <c r="X195" s="201">
        <f t="shared" si="233"/>
        <v>0</v>
      </c>
      <c r="Y195" s="200"/>
      <c r="Z195" s="200"/>
      <c r="AB195" s="295">
        <f t="shared" si="179"/>
        <v>0</v>
      </c>
      <c r="AC195" s="212"/>
      <c r="AD195" s="212"/>
      <c r="AE195" s="212"/>
    </row>
    <row r="196" spans="1:31" s="202" customFormat="1" hidden="1" x14ac:dyDescent="0.25">
      <c r="A196" s="197"/>
      <c r="B196" s="197">
        <v>3214</v>
      </c>
      <c r="C196" s="199" t="s">
        <v>22</v>
      </c>
      <c r="D196" s="200"/>
      <c r="E196" s="200"/>
      <c r="F196" s="201">
        <f t="shared" si="249"/>
        <v>0</v>
      </c>
      <c r="G196" s="201"/>
      <c r="H196" s="200"/>
      <c r="I196" s="200"/>
      <c r="J196" s="201">
        <f t="shared" si="230"/>
        <v>0</v>
      </c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1">
        <f t="shared" si="237"/>
        <v>0</v>
      </c>
      <c r="V196" s="201">
        <f t="shared" si="238"/>
        <v>0</v>
      </c>
      <c r="W196" s="200"/>
      <c r="X196" s="201">
        <f t="shared" si="233"/>
        <v>0</v>
      </c>
      <c r="Y196" s="200"/>
      <c r="Z196" s="200"/>
      <c r="AB196" s="295">
        <f t="shared" si="179"/>
        <v>0</v>
      </c>
      <c r="AC196" s="212"/>
      <c r="AD196" s="212"/>
      <c r="AE196" s="212"/>
    </row>
    <row r="197" spans="1:31" s="192" customFormat="1" x14ac:dyDescent="0.25">
      <c r="A197" s="189"/>
      <c r="B197" s="189">
        <v>322</v>
      </c>
      <c r="C197" s="190"/>
      <c r="D197" s="191">
        <f t="shared" ref="D197:E197" si="264">SUM(D198+D199+D200+D201+D202+D203)</f>
        <v>0</v>
      </c>
      <c r="E197" s="191">
        <f t="shared" si="264"/>
        <v>0</v>
      </c>
      <c r="F197" s="201">
        <f t="shared" si="249"/>
        <v>4000</v>
      </c>
      <c r="G197" s="191"/>
      <c r="H197" s="191">
        <f t="shared" ref="H197:I197" si="265">SUM(H198+H199+H200+H201+H202+H203)</f>
        <v>0</v>
      </c>
      <c r="I197" s="191">
        <f t="shared" si="265"/>
        <v>0</v>
      </c>
      <c r="J197" s="201">
        <f t="shared" si="230"/>
        <v>0</v>
      </c>
      <c r="K197" s="191">
        <f t="shared" ref="K197:T197" si="266">SUM(K198+K199+K200+K201+K202+K203)</f>
        <v>4000</v>
      </c>
      <c r="L197" s="191">
        <f t="shared" si="266"/>
        <v>0</v>
      </c>
      <c r="M197" s="191">
        <f t="shared" si="266"/>
        <v>0</v>
      </c>
      <c r="N197" s="191">
        <f t="shared" si="266"/>
        <v>0</v>
      </c>
      <c r="O197" s="191">
        <f t="shared" si="266"/>
        <v>0</v>
      </c>
      <c r="P197" s="191"/>
      <c r="Q197" s="191">
        <f t="shared" si="266"/>
        <v>0</v>
      </c>
      <c r="R197" s="191">
        <f t="shared" si="266"/>
        <v>0</v>
      </c>
      <c r="S197" s="191">
        <f t="shared" si="266"/>
        <v>0</v>
      </c>
      <c r="T197" s="191">
        <f t="shared" si="266"/>
        <v>0</v>
      </c>
      <c r="U197" s="4">
        <f t="shared" si="237"/>
        <v>4000</v>
      </c>
      <c r="V197" s="4">
        <f t="shared" si="238"/>
        <v>4000</v>
      </c>
      <c r="W197" s="191">
        <f t="shared" ref="W197" si="267">SUM(W198+W199+W200+W201+W202+W203)</f>
        <v>0</v>
      </c>
      <c r="X197" s="201">
        <f t="shared" si="233"/>
        <v>4000</v>
      </c>
      <c r="Y197" s="191">
        <f t="shared" ref="Y197:Z197" si="268">SUM(Y198+Y199+Y200+Y201+Y202+Y203)</f>
        <v>0</v>
      </c>
      <c r="Z197" s="191">
        <f t="shared" si="268"/>
        <v>0</v>
      </c>
      <c r="AB197" s="295">
        <f t="shared" si="179"/>
        <v>4000</v>
      </c>
      <c r="AC197" s="212"/>
      <c r="AD197" s="212"/>
      <c r="AE197" s="212"/>
    </row>
    <row r="198" spans="1:31" s="202" customFormat="1" x14ac:dyDescent="0.25">
      <c r="A198" s="197"/>
      <c r="B198" s="198" t="s">
        <v>23</v>
      </c>
      <c r="C198" s="199" t="s">
        <v>24</v>
      </c>
      <c r="D198" s="200"/>
      <c r="E198" s="200"/>
      <c r="F198" s="201">
        <f t="shared" si="249"/>
        <v>4000</v>
      </c>
      <c r="G198" s="201"/>
      <c r="H198" s="200"/>
      <c r="I198" s="200"/>
      <c r="J198" s="201">
        <f t="shared" si="230"/>
        <v>0</v>
      </c>
      <c r="K198" s="200">
        <v>4000</v>
      </c>
      <c r="L198" s="200"/>
      <c r="M198" s="200"/>
      <c r="N198" s="200"/>
      <c r="O198" s="200"/>
      <c r="P198" s="200"/>
      <c r="Q198" s="200"/>
      <c r="R198" s="200"/>
      <c r="S198" s="200"/>
      <c r="T198" s="200"/>
      <c r="U198" s="201">
        <f t="shared" si="237"/>
        <v>4000</v>
      </c>
      <c r="V198" s="201">
        <f t="shared" si="238"/>
        <v>4000</v>
      </c>
      <c r="W198" s="200"/>
      <c r="X198" s="201">
        <f t="shared" si="233"/>
        <v>4000</v>
      </c>
      <c r="Y198" s="200"/>
      <c r="Z198" s="200"/>
      <c r="AB198" s="295">
        <f t="shared" si="179"/>
        <v>4000</v>
      </c>
      <c r="AC198" s="212"/>
      <c r="AD198" s="212"/>
      <c r="AE198" s="212"/>
    </row>
    <row r="199" spans="1:31" s="202" customFormat="1" x14ac:dyDescent="0.25">
      <c r="A199" s="197"/>
      <c r="B199" s="198" t="s">
        <v>25</v>
      </c>
      <c r="C199" s="199" t="s">
        <v>26</v>
      </c>
      <c r="D199" s="200"/>
      <c r="E199" s="200"/>
      <c r="F199" s="201">
        <f t="shared" si="249"/>
        <v>0</v>
      </c>
      <c r="G199" s="201"/>
      <c r="H199" s="200"/>
      <c r="I199" s="200"/>
      <c r="J199" s="201">
        <f t="shared" si="230"/>
        <v>0</v>
      </c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1">
        <f t="shared" si="237"/>
        <v>0</v>
      </c>
      <c r="V199" s="201">
        <f t="shared" si="238"/>
        <v>0</v>
      </c>
      <c r="W199" s="200"/>
      <c r="X199" s="201">
        <f t="shared" si="233"/>
        <v>0</v>
      </c>
      <c r="Y199" s="200"/>
      <c r="Z199" s="200"/>
      <c r="AB199" s="295">
        <f t="shared" si="179"/>
        <v>0</v>
      </c>
      <c r="AC199" s="212"/>
      <c r="AD199" s="212"/>
      <c r="AE199" s="212"/>
    </row>
    <row r="200" spans="1:31" s="202" customFormat="1" x14ac:dyDescent="0.25">
      <c r="A200" s="197"/>
      <c r="B200" s="198" t="s">
        <v>27</v>
      </c>
      <c r="C200" s="199" t="s">
        <v>28</v>
      </c>
      <c r="D200" s="200"/>
      <c r="E200" s="200"/>
      <c r="F200" s="201">
        <f t="shared" si="249"/>
        <v>0</v>
      </c>
      <c r="G200" s="201"/>
      <c r="H200" s="200"/>
      <c r="I200" s="200"/>
      <c r="J200" s="201">
        <f t="shared" si="230"/>
        <v>0</v>
      </c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1">
        <f t="shared" si="237"/>
        <v>0</v>
      </c>
      <c r="V200" s="201">
        <f t="shared" si="238"/>
        <v>0</v>
      </c>
      <c r="W200" s="200"/>
      <c r="X200" s="201">
        <f t="shared" si="233"/>
        <v>0</v>
      </c>
      <c r="Y200" s="200"/>
      <c r="Z200" s="200"/>
      <c r="AB200" s="295">
        <f t="shared" si="179"/>
        <v>0</v>
      </c>
      <c r="AC200" s="212"/>
      <c r="AD200" s="212"/>
      <c r="AE200" s="212"/>
    </row>
    <row r="201" spans="1:31" s="202" customFormat="1" hidden="1" x14ac:dyDescent="0.25">
      <c r="A201" s="197"/>
      <c r="B201" s="198" t="s">
        <v>29</v>
      </c>
      <c r="C201" s="199" t="s">
        <v>30</v>
      </c>
      <c r="D201" s="200"/>
      <c r="E201" s="200"/>
      <c r="F201" s="201">
        <f t="shared" si="249"/>
        <v>0</v>
      </c>
      <c r="G201" s="201"/>
      <c r="H201" s="200"/>
      <c r="I201" s="200"/>
      <c r="J201" s="201">
        <f t="shared" si="230"/>
        <v>0</v>
      </c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1">
        <f t="shared" si="237"/>
        <v>0</v>
      </c>
      <c r="V201" s="201">
        <f t="shared" si="238"/>
        <v>0</v>
      </c>
      <c r="W201" s="200"/>
      <c r="X201" s="201">
        <f t="shared" si="233"/>
        <v>0</v>
      </c>
      <c r="Y201" s="200"/>
      <c r="Z201" s="200"/>
      <c r="AB201" s="295">
        <f t="shared" si="179"/>
        <v>0</v>
      </c>
      <c r="AC201" s="212"/>
      <c r="AD201" s="212"/>
      <c r="AE201" s="212"/>
    </row>
    <row r="202" spans="1:31" s="202" customFormat="1" hidden="1" x14ac:dyDescent="0.25">
      <c r="A202" s="197"/>
      <c r="B202" s="198" t="s">
        <v>31</v>
      </c>
      <c r="C202" s="199" t="s">
        <v>32</v>
      </c>
      <c r="D202" s="200"/>
      <c r="E202" s="200"/>
      <c r="F202" s="201">
        <f t="shared" si="249"/>
        <v>0</v>
      </c>
      <c r="G202" s="201"/>
      <c r="H202" s="200"/>
      <c r="I202" s="200"/>
      <c r="J202" s="201">
        <f t="shared" si="230"/>
        <v>0</v>
      </c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1">
        <f t="shared" si="237"/>
        <v>0</v>
      </c>
      <c r="V202" s="201">
        <f t="shared" si="238"/>
        <v>0</v>
      </c>
      <c r="W202" s="200"/>
      <c r="X202" s="201">
        <f t="shared" si="233"/>
        <v>0</v>
      </c>
      <c r="Y202" s="200"/>
      <c r="Z202" s="200"/>
      <c r="AB202" s="295">
        <f t="shared" si="179"/>
        <v>0</v>
      </c>
      <c r="AC202" s="212"/>
      <c r="AD202" s="212"/>
      <c r="AE202" s="212"/>
    </row>
    <row r="203" spans="1:31" s="202" customFormat="1" hidden="1" x14ac:dyDescent="0.25">
      <c r="A203" s="197"/>
      <c r="B203" s="204" t="s">
        <v>33</v>
      </c>
      <c r="C203" s="199" t="s">
        <v>34</v>
      </c>
      <c r="D203" s="200"/>
      <c r="E203" s="200"/>
      <c r="F203" s="201">
        <f t="shared" si="249"/>
        <v>0</v>
      </c>
      <c r="G203" s="201"/>
      <c r="H203" s="200"/>
      <c r="I203" s="200"/>
      <c r="J203" s="201">
        <f t="shared" si="230"/>
        <v>0</v>
      </c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1">
        <f t="shared" si="237"/>
        <v>0</v>
      </c>
      <c r="V203" s="201">
        <f t="shared" si="238"/>
        <v>0</v>
      </c>
      <c r="W203" s="200"/>
      <c r="X203" s="201">
        <f t="shared" si="233"/>
        <v>0</v>
      </c>
      <c r="Y203" s="200"/>
      <c r="Z203" s="200"/>
      <c r="AB203" s="295">
        <f t="shared" si="179"/>
        <v>0</v>
      </c>
      <c r="AC203" s="212"/>
      <c r="AD203" s="212"/>
      <c r="AE203" s="212"/>
    </row>
    <row r="204" spans="1:31" s="192" customFormat="1" x14ac:dyDescent="0.25">
      <c r="A204" s="189"/>
      <c r="B204" s="189">
        <v>323</v>
      </c>
      <c r="C204" s="190"/>
      <c r="D204" s="191">
        <f t="shared" ref="D204:E204" si="269">SUM(D205+D206+D207+D208+D209+D210+D211+D212+D213)</f>
        <v>0</v>
      </c>
      <c r="E204" s="191">
        <f t="shared" si="269"/>
        <v>0</v>
      </c>
      <c r="F204" s="201">
        <f t="shared" si="249"/>
        <v>933800</v>
      </c>
      <c r="G204" s="191"/>
      <c r="H204" s="191">
        <f>SUM(H205+H206+H207+H208+H209+H210+H211+H212+H213)</f>
        <v>320000</v>
      </c>
      <c r="I204" s="191">
        <f t="shared" ref="I204" si="270">SUM(I205+I206+I207+I208+I209+I210+I211+I212+I213)</f>
        <v>0</v>
      </c>
      <c r="J204" s="4">
        <f t="shared" si="230"/>
        <v>320000</v>
      </c>
      <c r="K204" s="191">
        <f t="shared" ref="K204:T204" si="271">SUM(K205+K206+K207+K208+K209+K210+K211+K212+K213)</f>
        <v>76000</v>
      </c>
      <c r="L204" s="191">
        <f t="shared" si="271"/>
        <v>0</v>
      </c>
      <c r="M204" s="191">
        <f>SUM(M205+M206+M207+M208+M209+M210+M211+M212+M213)</f>
        <v>67300</v>
      </c>
      <c r="N204" s="191">
        <f t="shared" si="271"/>
        <v>0</v>
      </c>
      <c r="O204" s="191">
        <f t="shared" si="271"/>
        <v>0</v>
      </c>
      <c r="P204" s="191">
        <f>P205+P206+P207+P208+P209+P210+P211+P212+P213</f>
        <v>77000</v>
      </c>
      <c r="Q204" s="191">
        <f>Q211+Q213+Q205+Q206+Q207+Q208+Q209+Q210+Q212</f>
        <v>58500</v>
      </c>
      <c r="R204" s="191">
        <f t="shared" si="271"/>
        <v>0</v>
      </c>
      <c r="S204" s="191">
        <f t="shared" si="271"/>
        <v>0</v>
      </c>
      <c r="T204" s="191">
        <f t="shared" si="271"/>
        <v>15000</v>
      </c>
      <c r="U204" s="4">
        <f>SUM(K204:T204)</f>
        <v>293800</v>
      </c>
      <c r="V204" s="4">
        <f>SUM(J204+U204)</f>
        <v>613800</v>
      </c>
      <c r="W204" s="191">
        <f t="shared" ref="W204" si="272">SUM(W205+W206+W207+W208+W209+W210+W211+W212+W213)</f>
        <v>0</v>
      </c>
      <c r="X204" s="201">
        <f t="shared" si="233"/>
        <v>613800</v>
      </c>
      <c r="Y204" s="191">
        <f t="shared" ref="Y204:Z204" si="273">SUM(Y205+Y206+Y207+Y208+Y209+Y210+Y211+Y212+Y213)</f>
        <v>0</v>
      </c>
      <c r="Z204" s="191">
        <f t="shared" si="273"/>
        <v>0</v>
      </c>
      <c r="AB204" s="295">
        <f t="shared" ref="AB204:AB270" si="274">SUM(H204+U204)</f>
        <v>613800</v>
      </c>
      <c r="AC204" s="212"/>
      <c r="AD204" s="212"/>
      <c r="AE204" s="212"/>
    </row>
    <row r="205" spans="1:31" s="202" customFormat="1" x14ac:dyDescent="0.25">
      <c r="A205" s="197"/>
      <c r="B205" s="198" t="s">
        <v>35</v>
      </c>
      <c r="C205" s="199" t="s">
        <v>36</v>
      </c>
      <c r="D205" s="200"/>
      <c r="E205" s="200"/>
      <c r="F205" s="201">
        <f t="shared" si="249"/>
        <v>18000</v>
      </c>
      <c r="G205" s="201"/>
      <c r="H205" s="200">
        <v>5000</v>
      </c>
      <c r="I205" s="200"/>
      <c r="J205" s="201">
        <f t="shared" si="230"/>
        <v>5000</v>
      </c>
      <c r="K205" s="200">
        <v>5000</v>
      </c>
      <c r="L205" s="200"/>
      <c r="M205" s="200"/>
      <c r="N205" s="200"/>
      <c r="O205" s="200"/>
      <c r="P205" s="331">
        <v>3000</v>
      </c>
      <c r="Q205" s="200"/>
      <c r="R205" s="200"/>
      <c r="S205" s="200"/>
      <c r="T205" s="200"/>
      <c r="U205" s="201">
        <f t="shared" si="237"/>
        <v>8000</v>
      </c>
      <c r="V205" s="201">
        <f t="shared" si="238"/>
        <v>13000</v>
      </c>
      <c r="W205" s="200"/>
      <c r="X205" s="201">
        <f t="shared" si="233"/>
        <v>13000</v>
      </c>
      <c r="Y205" s="200"/>
      <c r="Z205" s="200"/>
      <c r="AB205" s="295">
        <f t="shared" si="274"/>
        <v>13000</v>
      </c>
      <c r="AC205" s="212"/>
      <c r="AD205" s="212"/>
      <c r="AE205" s="212"/>
    </row>
    <row r="206" spans="1:31" s="202" customFormat="1" x14ac:dyDescent="0.25">
      <c r="A206" s="197"/>
      <c r="B206" s="198" t="s">
        <v>37</v>
      </c>
      <c r="C206" s="199" t="s">
        <v>38</v>
      </c>
      <c r="D206" s="200"/>
      <c r="E206" s="200"/>
      <c r="F206" s="201">
        <f t="shared" si="249"/>
        <v>500</v>
      </c>
      <c r="G206" s="201"/>
      <c r="H206" s="200"/>
      <c r="I206" s="200"/>
      <c r="J206" s="201">
        <f t="shared" si="230"/>
        <v>0</v>
      </c>
      <c r="K206" s="200"/>
      <c r="L206" s="200"/>
      <c r="M206" s="331">
        <v>500</v>
      </c>
      <c r="N206" s="200"/>
      <c r="O206" s="200"/>
      <c r="P206" s="200"/>
      <c r="Q206" s="200"/>
      <c r="R206" s="200"/>
      <c r="S206" s="200"/>
      <c r="T206" s="200"/>
      <c r="U206" s="201">
        <f t="shared" si="237"/>
        <v>500</v>
      </c>
      <c r="V206" s="201">
        <f t="shared" si="238"/>
        <v>500</v>
      </c>
      <c r="W206" s="200"/>
      <c r="X206" s="201">
        <f t="shared" si="233"/>
        <v>500</v>
      </c>
      <c r="Y206" s="200"/>
      <c r="Z206" s="200"/>
      <c r="AB206" s="295">
        <f t="shared" si="274"/>
        <v>500</v>
      </c>
      <c r="AC206" s="212"/>
      <c r="AD206" s="212"/>
      <c r="AE206" s="212"/>
    </row>
    <row r="207" spans="1:31" s="202" customFormat="1" x14ac:dyDescent="0.25">
      <c r="A207" s="197"/>
      <c r="B207" s="198" t="s">
        <v>39</v>
      </c>
      <c r="C207" s="199" t="s">
        <v>40</v>
      </c>
      <c r="D207" s="200"/>
      <c r="E207" s="200"/>
      <c r="F207" s="201">
        <f t="shared" si="249"/>
        <v>8960</v>
      </c>
      <c r="G207" s="201"/>
      <c r="H207" s="200">
        <v>3480</v>
      </c>
      <c r="I207" s="200"/>
      <c r="J207" s="201">
        <f t="shared" si="230"/>
        <v>3480</v>
      </c>
      <c r="K207" s="331">
        <v>2000</v>
      </c>
      <c r="L207" s="200"/>
      <c r="M207" s="200"/>
      <c r="N207" s="200"/>
      <c r="O207" s="200"/>
      <c r="P207" s="200"/>
      <c r="Q207" s="200"/>
      <c r="R207" s="200"/>
      <c r="S207" s="200"/>
      <c r="T207" s="200"/>
      <c r="U207" s="201">
        <f t="shared" si="237"/>
        <v>2000</v>
      </c>
      <c r="V207" s="201">
        <f t="shared" si="238"/>
        <v>5480</v>
      </c>
      <c r="W207" s="200"/>
      <c r="X207" s="201">
        <f t="shared" si="233"/>
        <v>5480</v>
      </c>
      <c r="Y207" s="200"/>
      <c r="Z207" s="200"/>
      <c r="AB207" s="295">
        <f t="shared" si="274"/>
        <v>5480</v>
      </c>
      <c r="AC207" s="212"/>
      <c r="AD207" s="212"/>
      <c r="AE207" s="212"/>
    </row>
    <row r="208" spans="1:31" s="202" customFormat="1" x14ac:dyDescent="0.25">
      <c r="A208" s="197"/>
      <c r="B208" s="198" t="s">
        <v>41</v>
      </c>
      <c r="C208" s="199" t="s">
        <v>42</v>
      </c>
      <c r="D208" s="200"/>
      <c r="E208" s="200"/>
      <c r="F208" s="201">
        <f t="shared" si="249"/>
        <v>0</v>
      </c>
      <c r="G208" s="201"/>
      <c r="H208" s="200"/>
      <c r="I208" s="200"/>
      <c r="J208" s="201">
        <f t="shared" si="230"/>
        <v>0</v>
      </c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1">
        <f t="shared" si="237"/>
        <v>0</v>
      </c>
      <c r="V208" s="201">
        <f t="shared" si="238"/>
        <v>0</v>
      </c>
      <c r="W208" s="200"/>
      <c r="X208" s="201">
        <f t="shared" si="233"/>
        <v>0</v>
      </c>
      <c r="Y208" s="200"/>
      <c r="Z208" s="200"/>
      <c r="AB208" s="295">
        <f t="shared" si="274"/>
        <v>0</v>
      </c>
      <c r="AC208" s="212"/>
      <c r="AD208" s="212"/>
      <c r="AE208" s="212"/>
    </row>
    <row r="209" spans="1:31" s="202" customFormat="1" x14ac:dyDescent="0.25">
      <c r="A209" s="197"/>
      <c r="B209" s="198" t="s">
        <v>43</v>
      </c>
      <c r="C209" s="199" t="s">
        <v>44</v>
      </c>
      <c r="D209" s="200"/>
      <c r="E209" s="200"/>
      <c r="F209" s="201">
        <f t="shared" si="249"/>
        <v>68740</v>
      </c>
      <c r="G209" s="201"/>
      <c r="H209" s="331">
        <v>26520</v>
      </c>
      <c r="I209" s="200"/>
      <c r="J209" s="201">
        <f t="shared" si="230"/>
        <v>26520</v>
      </c>
      <c r="K209" s="200">
        <v>4000</v>
      </c>
      <c r="L209" s="200"/>
      <c r="M209" s="200"/>
      <c r="N209" s="200"/>
      <c r="O209" s="200"/>
      <c r="P209" s="331">
        <v>1000</v>
      </c>
      <c r="Q209" s="331">
        <v>10700</v>
      </c>
      <c r="R209" s="200"/>
      <c r="S209" s="200"/>
      <c r="T209" s="200"/>
      <c r="U209" s="201">
        <f>SUM(K209:T209)</f>
        <v>15700</v>
      </c>
      <c r="V209" s="201">
        <f>SUM(J209+U209)</f>
        <v>42220</v>
      </c>
      <c r="W209" s="200"/>
      <c r="X209" s="201">
        <f t="shared" si="233"/>
        <v>42220</v>
      </c>
      <c r="Y209" s="200"/>
      <c r="Z209" s="200"/>
      <c r="AB209" s="295">
        <f t="shared" si="274"/>
        <v>42220</v>
      </c>
      <c r="AC209" s="212"/>
      <c r="AD209" s="212"/>
      <c r="AE209" s="212"/>
    </row>
    <row r="210" spans="1:31" s="202" customFormat="1" x14ac:dyDescent="0.25">
      <c r="A210" s="197"/>
      <c r="B210" s="198" t="s">
        <v>45</v>
      </c>
      <c r="C210" s="199" t="s">
        <v>46</v>
      </c>
      <c r="D210" s="200"/>
      <c r="E210" s="200"/>
      <c r="F210" s="201">
        <f t="shared" si="249"/>
        <v>0</v>
      </c>
      <c r="G210" s="201"/>
      <c r="H210" s="200"/>
      <c r="I210" s="200"/>
      <c r="J210" s="201">
        <f t="shared" si="230"/>
        <v>0</v>
      </c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1">
        <f t="shared" si="237"/>
        <v>0</v>
      </c>
      <c r="V210" s="201">
        <f t="shared" si="238"/>
        <v>0</v>
      </c>
      <c r="W210" s="200"/>
      <c r="X210" s="201">
        <f t="shared" si="233"/>
        <v>0</v>
      </c>
      <c r="Y210" s="200"/>
      <c r="Z210" s="200"/>
      <c r="AB210" s="295">
        <f t="shared" si="274"/>
        <v>0</v>
      </c>
      <c r="AC210" s="212"/>
      <c r="AD210" s="212"/>
      <c r="AE210" s="212"/>
    </row>
    <row r="211" spans="1:31" s="202" customFormat="1" x14ac:dyDescent="0.25">
      <c r="A211" s="197"/>
      <c r="B211" s="198" t="s">
        <v>47</v>
      </c>
      <c r="C211" s="199" t="s">
        <v>48</v>
      </c>
      <c r="D211" s="200"/>
      <c r="E211" s="200"/>
      <c r="F211" s="201">
        <f t="shared" si="249"/>
        <v>659200</v>
      </c>
      <c r="G211" s="201"/>
      <c r="H211" s="331">
        <v>235000</v>
      </c>
      <c r="I211" s="200"/>
      <c r="J211" s="201">
        <f t="shared" si="230"/>
        <v>235000</v>
      </c>
      <c r="K211" s="331">
        <v>45000</v>
      </c>
      <c r="L211" s="200"/>
      <c r="M211" s="331">
        <v>47600</v>
      </c>
      <c r="N211" s="200"/>
      <c r="O211" s="200"/>
      <c r="P211" s="331">
        <v>48000</v>
      </c>
      <c r="Q211" s="331">
        <v>43600</v>
      </c>
      <c r="R211" s="200"/>
      <c r="S211" s="200"/>
      <c r="T211" s="331">
        <v>5000</v>
      </c>
      <c r="U211" s="201">
        <f>SUM(K211:T211)</f>
        <v>189200</v>
      </c>
      <c r="V211" s="201">
        <f>SUM(J211+U211)</f>
        <v>424200</v>
      </c>
      <c r="W211" s="200"/>
      <c r="X211" s="201">
        <f t="shared" si="233"/>
        <v>424200</v>
      </c>
      <c r="Y211" s="200"/>
      <c r="Z211" s="200"/>
      <c r="AB211" s="295">
        <f t="shared" si="274"/>
        <v>424200</v>
      </c>
      <c r="AC211" s="212"/>
      <c r="AD211" s="212"/>
      <c r="AE211" s="212"/>
    </row>
    <row r="212" spans="1:31" s="202" customFormat="1" x14ac:dyDescent="0.25">
      <c r="A212" s="197"/>
      <c r="B212" s="198" t="s">
        <v>49</v>
      </c>
      <c r="C212" s="199" t="s">
        <v>50</v>
      </c>
      <c r="D212" s="200"/>
      <c r="E212" s="200"/>
      <c r="F212" s="201">
        <f t="shared" si="249"/>
        <v>0</v>
      </c>
      <c r="G212" s="201"/>
      <c r="H212" s="200"/>
      <c r="I212" s="200"/>
      <c r="J212" s="201">
        <f t="shared" si="230"/>
        <v>0</v>
      </c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1">
        <f t="shared" si="237"/>
        <v>0</v>
      </c>
      <c r="V212" s="201">
        <f t="shared" si="238"/>
        <v>0</v>
      </c>
      <c r="W212" s="200"/>
      <c r="X212" s="201">
        <f t="shared" si="233"/>
        <v>0</v>
      </c>
      <c r="Y212" s="200"/>
      <c r="Z212" s="200"/>
      <c r="AB212" s="295">
        <f t="shared" si="274"/>
        <v>0</v>
      </c>
      <c r="AC212" s="212"/>
      <c r="AD212" s="212"/>
      <c r="AE212" s="212"/>
    </row>
    <row r="213" spans="1:31" s="202" customFormat="1" x14ac:dyDescent="0.25">
      <c r="A213" s="197"/>
      <c r="B213" s="198" t="s">
        <v>51</v>
      </c>
      <c r="C213" s="199" t="s">
        <v>52</v>
      </c>
      <c r="D213" s="200"/>
      <c r="E213" s="200"/>
      <c r="F213" s="201">
        <f t="shared" si="249"/>
        <v>178400</v>
      </c>
      <c r="G213" s="201"/>
      <c r="H213" s="331">
        <v>50000</v>
      </c>
      <c r="I213" s="200"/>
      <c r="J213" s="201">
        <f t="shared" si="230"/>
        <v>50000</v>
      </c>
      <c r="K213" s="200">
        <v>20000</v>
      </c>
      <c r="L213" s="200"/>
      <c r="M213" s="331">
        <v>19200</v>
      </c>
      <c r="N213" s="200"/>
      <c r="O213" s="200"/>
      <c r="P213" s="331">
        <v>25000</v>
      </c>
      <c r="Q213" s="331">
        <v>4200</v>
      </c>
      <c r="R213" s="200"/>
      <c r="S213" s="200"/>
      <c r="T213" s="200">
        <v>10000</v>
      </c>
      <c r="U213" s="201">
        <f>SUM(K213:T213)</f>
        <v>78400</v>
      </c>
      <c r="V213" s="201">
        <f>SUM(J213+U213)</f>
        <v>128400</v>
      </c>
      <c r="W213" s="200"/>
      <c r="X213" s="201">
        <f t="shared" si="233"/>
        <v>128400</v>
      </c>
      <c r="Y213" s="200"/>
      <c r="Z213" s="200"/>
      <c r="AB213" s="295">
        <f t="shared" si="274"/>
        <v>128400</v>
      </c>
      <c r="AC213" s="212"/>
      <c r="AD213" s="212"/>
      <c r="AE213" s="212"/>
    </row>
    <row r="214" spans="1:31" s="192" customFormat="1" hidden="1" x14ac:dyDescent="0.25">
      <c r="A214" s="189"/>
      <c r="B214" s="189">
        <v>324</v>
      </c>
      <c r="C214" s="190"/>
      <c r="D214" s="191">
        <f>SUM(D215)</f>
        <v>0</v>
      </c>
      <c r="E214" s="191">
        <f t="shared" ref="E214:W214" si="275">SUM(E215)</f>
        <v>0</v>
      </c>
      <c r="F214" s="201">
        <f t="shared" si="249"/>
        <v>0</v>
      </c>
      <c r="G214" s="191"/>
      <c r="H214" s="191">
        <f t="shared" si="275"/>
        <v>0</v>
      </c>
      <c r="I214" s="191">
        <f t="shared" si="275"/>
        <v>0</v>
      </c>
      <c r="J214" s="201">
        <f t="shared" si="230"/>
        <v>0</v>
      </c>
      <c r="K214" s="191">
        <f t="shared" si="275"/>
        <v>0</v>
      </c>
      <c r="L214" s="191">
        <f t="shared" si="275"/>
        <v>0</v>
      </c>
      <c r="M214" s="191">
        <f t="shared" si="275"/>
        <v>0</v>
      </c>
      <c r="N214" s="191">
        <f t="shared" si="275"/>
        <v>0</v>
      </c>
      <c r="O214" s="191">
        <f t="shared" si="275"/>
        <v>0</v>
      </c>
      <c r="P214" s="191"/>
      <c r="Q214" s="191">
        <f t="shared" si="275"/>
        <v>0</v>
      </c>
      <c r="R214" s="191">
        <f t="shared" si="275"/>
        <v>0</v>
      </c>
      <c r="S214" s="191">
        <f t="shared" si="275"/>
        <v>0</v>
      </c>
      <c r="T214" s="191">
        <f t="shared" si="275"/>
        <v>0</v>
      </c>
      <c r="U214" s="201">
        <f t="shared" si="237"/>
        <v>0</v>
      </c>
      <c r="V214" s="201">
        <f t="shared" si="238"/>
        <v>0</v>
      </c>
      <c r="W214" s="191">
        <f t="shared" si="275"/>
        <v>0</v>
      </c>
      <c r="X214" s="201">
        <f t="shared" si="233"/>
        <v>0</v>
      </c>
      <c r="Y214" s="191">
        <f t="shared" ref="Y214:Z214" si="276">SUM(Y215)</f>
        <v>0</v>
      </c>
      <c r="Z214" s="191">
        <f t="shared" si="276"/>
        <v>0</v>
      </c>
      <c r="AB214" s="295">
        <f t="shared" si="274"/>
        <v>0</v>
      </c>
      <c r="AC214" s="212"/>
      <c r="AD214" s="212"/>
      <c r="AE214" s="212"/>
    </row>
    <row r="215" spans="1:31" s="202" customFormat="1" hidden="1" x14ac:dyDescent="0.25">
      <c r="A215" s="197"/>
      <c r="B215" s="203" t="s">
        <v>54</v>
      </c>
      <c r="C215" s="199" t="s">
        <v>53</v>
      </c>
      <c r="D215" s="200"/>
      <c r="E215" s="200"/>
      <c r="F215" s="201">
        <f t="shared" si="249"/>
        <v>0</v>
      </c>
      <c r="G215" s="201"/>
      <c r="H215" s="200"/>
      <c r="I215" s="200"/>
      <c r="J215" s="201">
        <f t="shared" si="230"/>
        <v>0</v>
      </c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1">
        <f t="shared" si="237"/>
        <v>0</v>
      </c>
      <c r="V215" s="201">
        <f t="shared" si="238"/>
        <v>0</v>
      </c>
      <c r="W215" s="200"/>
      <c r="X215" s="201">
        <f t="shared" si="233"/>
        <v>0</v>
      </c>
      <c r="Y215" s="200"/>
      <c r="Z215" s="200"/>
      <c r="AB215" s="295">
        <f t="shared" si="274"/>
        <v>0</v>
      </c>
      <c r="AC215" s="212"/>
      <c r="AD215" s="212"/>
      <c r="AE215" s="212"/>
    </row>
    <row r="216" spans="1:31" s="192" customFormat="1" hidden="1" x14ac:dyDescent="0.25">
      <c r="A216" s="189"/>
      <c r="B216" s="195" t="s">
        <v>547</v>
      </c>
      <c r="C216" s="190"/>
      <c r="D216" s="191">
        <f t="shared" ref="D216:E216" si="277">SUM(D217+D218+D219+D220+D221+D222+D223)</f>
        <v>0</v>
      </c>
      <c r="E216" s="191">
        <f t="shared" si="277"/>
        <v>0</v>
      </c>
      <c r="F216" s="201">
        <f t="shared" si="249"/>
        <v>0</v>
      </c>
      <c r="G216" s="191"/>
      <c r="H216" s="191">
        <f t="shared" ref="H216:I216" si="278">SUM(H217+H218+H219+H220+H221+H222+H223)</f>
        <v>0</v>
      </c>
      <c r="I216" s="191">
        <f t="shared" si="278"/>
        <v>0</v>
      </c>
      <c r="J216" s="201">
        <f t="shared" si="230"/>
        <v>0</v>
      </c>
      <c r="K216" s="191">
        <f t="shared" ref="K216:T216" si="279">SUM(K217+K218+K219+K220+K221+K222+K223)</f>
        <v>0</v>
      </c>
      <c r="L216" s="191">
        <f t="shared" si="279"/>
        <v>0</v>
      </c>
      <c r="M216" s="191">
        <f t="shared" si="279"/>
        <v>0</v>
      </c>
      <c r="N216" s="191">
        <f t="shared" si="279"/>
        <v>0</v>
      </c>
      <c r="O216" s="191">
        <f t="shared" si="279"/>
        <v>0</v>
      </c>
      <c r="P216" s="191"/>
      <c r="Q216" s="191">
        <f t="shared" si="279"/>
        <v>0</v>
      </c>
      <c r="R216" s="191">
        <f t="shared" si="279"/>
        <v>0</v>
      </c>
      <c r="S216" s="191">
        <f t="shared" si="279"/>
        <v>0</v>
      </c>
      <c r="T216" s="191">
        <f t="shared" si="279"/>
        <v>0</v>
      </c>
      <c r="U216" s="201">
        <f t="shared" si="237"/>
        <v>0</v>
      </c>
      <c r="V216" s="201">
        <f t="shared" si="238"/>
        <v>0</v>
      </c>
      <c r="W216" s="191">
        <f t="shared" ref="W216" si="280">SUM(W217+W218+W219+W220+W221+W222+W223)</f>
        <v>0</v>
      </c>
      <c r="X216" s="201">
        <f t="shared" si="233"/>
        <v>0</v>
      </c>
      <c r="Y216" s="191">
        <f t="shared" ref="Y216:Z216" si="281">SUM(Y217+Y218+Y219+Y220+Y221+Y222+Y223)</f>
        <v>0</v>
      </c>
      <c r="Z216" s="191">
        <f t="shared" si="281"/>
        <v>0</v>
      </c>
      <c r="AB216" s="295">
        <f t="shared" si="274"/>
        <v>0</v>
      </c>
      <c r="AC216" s="212"/>
      <c r="AD216" s="212"/>
      <c r="AE216" s="212"/>
    </row>
    <row r="217" spans="1:31" s="202" customFormat="1" ht="12.75" hidden="1" customHeight="1" x14ac:dyDescent="0.25">
      <c r="A217" s="197"/>
      <c r="B217" s="198" t="s">
        <v>56</v>
      </c>
      <c r="C217" s="199" t="s">
        <v>57</v>
      </c>
      <c r="D217" s="200"/>
      <c r="E217" s="200"/>
      <c r="F217" s="201">
        <f t="shared" si="249"/>
        <v>0</v>
      </c>
      <c r="G217" s="201"/>
      <c r="H217" s="200"/>
      <c r="I217" s="200"/>
      <c r="J217" s="201">
        <f t="shared" si="230"/>
        <v>0</v>
      </c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1">
        <f t="shared" si="237"/>
        <v>0</v>
      </c>
      <c r="V217" s="201">
        <f t="shared" si="238"/>
        <v>0</v>
      </c>
      <c r="W217" s="200"/>
      <c r="X217" s="201">
        <f t="shared" si="233"/>
        <v>0</v>
      </c>
      <c r="Y217" s="200"/>
      <c r="Z217" s="200"/>
      <c r="AB217" s="295">
        <f t="shared" si="274"/>
        <v>0</v>
      </c>
      <c r="AC217" s="212"/>
      <c r="AD217" s="212"/>
      <c r="AE217" s="212"/>
    </row>
    <row r="218" spans="1:31" s="202" customFormat="1" hidden="1" x14ac:dyDescent="0.25">
      <c r="A218" s="197"/>
      <c r="B218" s="198" t="s">
        <v>58</v>
      </c>
      <c r="C218" s="199" t="s">
        <v>59</v>
      </c>
      <c r="D218" s="200"/>
      <c r="E218" s="200"/>
      <c r="F218" s="201">
        <f t="shared" si="249"/>
        <v>0</v>
      </c>
      <c r="G218" s="201"/>
      <c r="H218" s="200"/>
      <c r="I218" s="200"/>
      <c r="J218" s="201">
        <f t="shared" si="230"/>
        <v>0</v>
      </c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1">
        <f t="shared" si="237"/>
        <v>0</v>
      </c>
      <c r="V218" s="201">
        <f t="shared" si="238"/>
        <v>0</v>
      </c>
      <c r="W218" s="200"/>
      <c r="X218" s="201">
        <f t="shared" si="233"/>
        <v>0</v>
      </c>
      <c r="Y218" s="200"/>
      <c r="Z218" s="200"/>
      <c r="AB218" s="295">
        <f t="shared" si="274"/>
        <v>0</v>
      </c>
      <c r="AC218" s="212"/>
      <c r="AD218" s="212"/>
      <c r="AE218" s="212"/>
    </row>
    <row r="219" spans="1:31" s="202" customFormat="1" hidden="1" x14ac:dyDescent="0.25">
      <c r="A219" s="197"/>
      <c r="B219" s="198" t="s">
        <v>60</v>
      </c>
      <c r="C219" s="199" t="s">
        <v>61</v>
      </c>
      <c r="D219" s="200"/>
      <c r="E219" s="200"/>
      <c r="F219" s="201">
        <f t="shared" si="249"/>
        <v>0</v>
      </c>
      <c r="G219" s="201"/>
      <c r="H219" s="200"/>
      <c r="I219" s="200"/>
      <c r="J219" s="201">
        <f t="shared" si="230"/>
        <v>0</v>
      </c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1">
        <f t="shared" si="237"/>
        <v>0</v>
      </c>
      <c r="V219" s="201">
        <f t="shared" si="238"/>
        <v>0</v>
      </c>
      <c r="W219" s="200"/>
      <c r="X219" s="201">
        <f t="shared" si="233"/>
        <v>0</v>
      </c>
      <c r="Y219" s="200"/>
      <c r="Z219" s="200"/>
      <c r="AB219" s="295">
        <f t="shared" si="274"/>
        <v>0</v>
      </c>
      <c r="AC219" s="212"/>
      <c r="AD219" s="212"/>
      <c r="AE219" s="212"/>
    </row>
    <row r="220" spans="1:31" s="202" customFormat="1" hidden="1" x14ac:dyDescent="0.25">
      <c r="A220" s="197"/>
      <c r="B220" s="198" t="s">
        <v>62</v>
      </c>
      <c r="C220" s="199" t="s">
        <v>63</v>
      </c>
      <c r="D220" s="200"/>
      <c r="E220" s="200"/>
      <c r="F220" s="201">
        <f t="shared" si="249"/>
        <v>0</v>
      </c>
      <c r="G220" s="201"/>
      <c r="H220" s="200"/>
      <c r="I220" s="200"/>
      <c r="J220" s="201">
        <f t="shared" si="230"/>
        <v>0</v>
      </c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1">
        <f t="shared" si="237"/>
        <v>0</v>
      </c>
      <c r="V220" s="201">
        <f t="shared" si="238"/>
        <v>0</v>
      </c>
      <c r="W220" s="200"/>
      <c r="X220" s="201">
        <f t="shared" si="233"/>
        <v>0</v>
      </c>
      <c r="Y220" s="200"/>
      <c r="Z220" s="200"/>
      <c r="AB220" s="295">
        <f t="shared" si="274"/>
        <v>0</v>
      </c>
      <c r="AC220" s="212"/>
      <c r="AD220" s="212"/>
      <c r="AE220" s="212"/>
    </row>
    <row r="221" spans="1:31" s="202" customFormat="1" hidden="1" x14ac:dyDescent="0.25">
      <c r="A221" s="197"/>
      <c r="B221" s="197">
        <v>3295</v>
      </c>
      <c r="C221" s="199" t="s">
        <v>64</v>
      </c>
      <c r="D221" s="200"/>
      <c r="E221" s="200"/>
      <c r="F221" s="201">
        <f t="shared" si="249"/>
        <v>0</v>
      </c>
      <c r="G221" s="201"/>
      <c r="H221" s="200"/>
      <c r="I221" s="200"/>
      <c r="J221" s="201">
        <f t="shared" si="230"/>
        <v>0</v>
      </c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1">
        <f t="shared" si="237"/>
        <v>0</v>
      </c>
      <c r="V221" s="201">
        <f t="shared" si="238"/>
        <v>0</v>
      </c>
      <c r="W221" s="200"/>
      <c r="X221" s="201">
        <f t="shared" si="233"/>
        <v>0</v>
      </c>
      <c r="Y221" s="200"/>
      <c r="Z221" s="200"/>
      <c r="AB221" s="295">
        <f t="shared" si="274"/>
        <v>0</v>
      </c>
      <c r="AC221" s="212"/>
      <c r="AD221" s="212"/>
      <c r="AE221" s="212"/>
    </row>
    <row r="222" spans="1:31" s="202" customFormat="1" hidden="1" x14ac:dyDescent="0.25">
      <c r="A222" s="197"/>
      <c r="B222" s="197">
        <v>3296</v>
      </c>
      <c r="C222" s="205" t="s">
        <v>65</v>
      </c>
      <c r="D222" s="200"/>
      <c r="E222" s="200"/>
      <c r="F222" s="201">
        <f t="shared" si="249"/>
        <v>0</v>
      </c>
      <c r="G222" s="201"/>
      <c r="H222" s="200"/>
      <c r="I222" s="200"/>
      <c r="J222" s="201">
        <f t="shared" si="230"/>
        <v>0</v>
      </c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1">
        <f t="shared" si="237"/>
        <v>0</v>
      </c>
      <c r="V222" s="201">
        <f t="shared" si="238"/>
        <v>0</v>
      </c>
      <c r="W222" s="200"/>
      <c r="X222" s="201">
        <f t="shared" si="233"/>
        <v>0</v>
      </c>
      <c r="Y222" s="200"/>
      <c r="Z222" s="200"/>
      <c r="AB222" s="295">
        <f t="shared" si="274"/>
        <v>0</v>
      </c>
      <c r="AC222" s="212"/>
      <c r="AD222" s="212"/>
      <c r="AE222" s="212"/>
    </row>
    <row r="223" spans="1:31" s="202" customFormat="1" hidden="1" x14ac:dyDescent="0.25">
      <c r="A223" s="197"/>
      <c r="B223" s="198" t="s">
        <v>66</v>
      </c>
      <c r="C223" s="199" t="s">
        <v>55</v>
      </c>
      <c r="D223" s="200"/>
      <c r="E223" s="200"/>
      <c r="F223" s="201">
        <f t="shared" si="249"/>
        <v>0</v>
      </c>
      <c r="G223" s="201"/>
      <c r="H223" s="200"/>
      <c r="I223" s="200"/>
      <c r="J223" s="201">
        <f t="shared" si="230"/>
        <v>0</v>
      </c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1">
        <f t="shared" si="237"/>
        <v>0</v>
      </c>
      <c r="V223" s="201">
        <f t="shared" si="238"/>
        <v>0</v>
      </c>
      <c r="W223" s="200"/>
      <c r="X223" s="201">
        <f t="shared" si="233"/>
        <v>0</v>
      </c>
      <c r="Y223" s="200"/>
      <c r="Z223" s="200"/>
      <c r="AB223" s="295">
        <f t="shared" si="274"/>
        <v>0</v>
      </c>
      <c r="AC223" s="212"/>
      <c r="AD223" s="212"/>
      <c r="AE223" s="212"/>
    </row>
    <row r="224" spans="1:31" s="192" customFormat="1" hidden="1" x14ac:dyDescent="0.25">
      <c r="A224" s="6"/>
      <c r="B224" s="189">
        <v>34</v>
      </c>
      <c r="C224" s="190" t="s">
        <v>67</v>
      </c>
      <c r="D224" s="191">
        <f t="shared" ref="D224:E224" si="282">SUM(D225+D230)</f>
        <v>0</v>
      </c>
      <c r="E224" s="191">
        <f t="shared" si="282"/>
        <v>0</v>
      </c>
      <c r="F224" s="201">
        <f t="shared" si="249"/>
        <v>0</v>
      </c>
      <c r="G224" s="191"/>
      <c r="H224" s="191">
        <f t="shared" ref="H224:I224" si="283">SUM(H225+H230)</f>
        <v>0</v>
      </c>
      <c r="I224" s="191">
        <f t="shared" si="283"/>
        <v>0</v>
      </c>
      <c r="J224" s="201">
        <f t="shared" si="230"/>
        <v>0</v>
      </c>
      <c r="K224" s="191">
        <f t="shared" ref="K224:T224" si="284">SUM(K225+K230)</f>
        <v>0</v>
      </c>
      <c r="L224" s="191">
        <f t="shared" si="284"/>
        <v>0</v>
      </c>
      <c r="M224" s="191">
        <f t="shared" si="284"/>
        <v>0</v>
      </c>
      <c r="N224" s="191">
        <f t="shared" si="284"/>
        <v>0</v>
      </c>
      <c r="O224" s="191">
        <f t="shared" si="284"/>
        <v>0</v>
      </c>
      <c r="P224" s="191"/>
      <c r="Q224" s="191">
        <f t="shared" si="284"/>
        <v>0</v>
      </c>
      <c r="R224" s="191">
        <f t="shared" si="284"/>
        <v>0</v>
      </c>
      <c r="S224" s="191">
        <f t="shared" si="284"/>
        <v>0</v>
      </c>
      <c r="T224" s="191">
        <f t="shared" si="284"/>
        <v>0</v>
      </c>
      <c r="U224" s="201">
        <f t="shared" si="237"/>
        <v>0</v>
      </c>
      <c r="V224" s="201">
        <f t="shared" si="238"/>
        <v>0</v>
      </c>
      <c r="W224" s="191">
        <f t="shared" ref="W224" si="285">SUM(W225+W230)</f>
        <v>0</v>
      </c>
      <c r="X224" s="201">
        <f t="shared" si="233"/>
        <v>0</v>
      </c>
      <c r="Y224" s="191">
        <f t="shared" ref="Y224:Z224" si="286">SUM(Y225+Y230)</f>
        <v>0</v>
      </c>
      <c r="Z224" s="191">
        <f t="shared" si="286"/>
        <v>0</v>
      </c>
      <c r="AB224" s="295">
        <f t="shared" si="274"/>
        <v>0</v>
      </c>
      <c r="AC224" s="212"/>
      <c r="AD224" s="212"/>
      <c r="AE224" s="212"/>
    </row>
    <row r="225" spans="1:31" s="192" customFormat="1" hidden="1" x14ac:dyDescent="0.25">
      <c r="A225" s="189"/>
      <c r="B225" s="189">
        <v>342</v>
      </c>
      <c r="C225" s="190" t="s">
        <v>68</v>
      </c>
      <c r="D225" s="191">
        <f t="shared" ref="D225:E225" si="287">SUM(D226+D227+D228+D229)</f>
        <v>0</v>
      </c>
      <c r="E225" s="191">
        <f t="shared" si="287"/>
        <v>0</v>
      </c>
      <c r="F225" s="201">
        <f t="shared" si="249"/>
        <v>0</v>
      </c>
      <c r="G225" s="191"/>
      <c r="H225" s="191">
        <f t="shared" ref="H225:I225" si="288">SUM(H226+H227+H228+H229)</f>
        <v>0</v>
      </c>
      <c r="I225" s="191">
        <f t="shared" si="288"/>
        <v>0</v>
      </c>
      <c r="J225" s="201">
        <f t="shared" si="230"/>
        <v>0</v>
      </c>
      <c r="K225" s="191">
        <f t="shared" ref="K225:T225" si="289">SUM(K226+K227+K228+K229)</f>
        <v>0</v>
      </c>
      <c r="L225" s="191">
        <f t="shared" si="289"/>
        <v>0</v>
      </c>
      <c r="M225" s="191">
        <f t="shared" si="289"/>
        <v>0</v>
      </c>
      <c r="N225" s="191">
        <f t="shared" si="289"/>
        <v>0</v>
      </c>
      <c r="O225" s="191">
        <f t="shared" si="289"/>
        <v>0</v>
      </c>
      <c r="P225" s="191"/>
      <c r="Q225" s="191">
        <f t="shared" si="289"/>
        <v>0</v>
      </c>
      <c r="R225" s="191">
        <f t="shared" si="289"/>
        <v>0</v>
      </c>
      <c r="S225" s="191">
        <f t="shared" si="289"/>
        <v>0</v>
      </c>
      <c r="T225" s="191">
        <f t="shared" si="289"/>
        <v>0</v>
      </c>
      <c r="U225" s="201">
        <f t="shared" si="237"/>
        <v>0</v>
      </c>
      <c r="V225" s="201">
        <f t="shared" si="238"/>
        <v>0</v>
      </c>
      <c r="W225" s="191">
        <f t="shared" ref="W225" si="290">SUM(W226+W227+W228+W229)</f>
        <v>0</v>
      </c>
      <c r="X225" s="201">
        <f t="shared" si="233"/>
        <v>0</v>
      </c>
      <c r="Y225" s="191">
        <f t="shared" ref="Y225:Z225" si="291">SUM(Y226+Y227+Y228+Y229)</f>
        <v>0</v>
      </c>
      <c r="Z225" s="191">
        <f t="shared" si="291"/>
        <v>0</v>
      </c>
      <c r="AB225" s="295">
        <f t="shared" si="274"/>
        <v>0</v>
      </c>
      <c r="AC225" s="212"/>
      <c r="AD225" s="212"/>
      <c r="AE225" s="212"/>
    </row>
    <row r="226" spans="1:31" s="202" customFormat="1" ht="27.75" hidden="1" customHeight="1" x14ac:dyDescent="0.25">
      <c r="A226" s="197"/>
      <c r="B226" s="198" t="s">
        <v>69</v>
      </c>
      <c r="C226" s="199" t="s">
        <v>70</v>
      </c>
      <c r="D226" s="200"/>
      <c r="E226" s="200"/>
      <c r="F226" s="201">
        <f t="shared" si="249"/>
        <v>0</v>
      </c>
      <c r="G226" s="201"/>
      <c r="H226" s="200"/>
      <c r="I226" s="200"/>
      <c r="J226" s="201">
        <f t="shared" si="230"/>
        <v>0</v>
      </c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1">
        <f t="shared" si="237"/>
        <v>0</v>
      </c>
      <c r="V226" s="201">
        <f t="shared" si="238"/>
        <v>0</v>
      </c>
      <c r="W226" s="200"/>
      <c r="X226" s="201">
        <f t="shared" si="233"/>
        <v>0</v>
      </c>
      <c r="Y226" s="200"/>
      <c r="Z226" s="200"/>
      <c r="AB226" s="295">
        <f t="shared" si="274"/>
        <v>0</v>
      </c>
      <c r="AC226" s="212"/>
      <c r="AD226" s="212"/>
      <c r="AE226" s="212"/>
    </row>
    <row r="227" spans="1:31" s="202" customFormat="1" ht="27" hidden="1" x14ac:dyDescent="0.25">
      <c r="A227" s="197"/>
      <c r="B227" s="197">
        <v>3426</v>
      </c>
      <c r="C227" s="199" t="s">
        <v>71</v>
      </c>
      <c r="D227" s="200"/>
      <c r="E227" s="200"/>
      <c r="F227" s="201">
        <f t="shared" si="249"/>
        <v>0</v>
      </c>
      <c r="G227" s="201"/>
      <c r="H227" s="200"/>
      <c r="I227" s="200"/>
      <c r="J227" s="201">
        <f t="shared" si="230"/>
        <v>0</v>
      </c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1">
        <f t="shared" si="237"/>
        <v>0</v>
      </c>
      <c r="V227" s="201">
        <f t="shared" si="238"/>
        <v>0</v>
      </c>
      <c r="W227" s="200"/>
      <c r="X227" s="201">
        <f t="shared" si="233"/>
        <v>0</v>
      </c>
      <c r="Y227" s="200"/>
      <c r="Z227" s="200"/>
      <c r="AB227" s="295">
        <f t="shared" si="274"/>
        <v>0</v>
      </c>
      <c r="AC227" s="212"/>
      <c r="AD227" s="212"/>
      <c r="AE227" s="212"/>
    </row>
    <row r="228" spans="1:31" s="202" customFormat="1" ht="27" hidden="1" x14ac:dyDescent="0.25">
      <c r="A228" s="197"/>
      <c r="B228" s="197">
        <v>3427</v>
      </c>
      <c r="C228" s="199" t="s">
        <v>72</v>
      </c>
      <c r="D228" s="200"/>
      <c r="E228" s="200"/>
      <c r="F228" s="201">
        <f t="shared" si="249"/>
        <v>0</v>
      </c>
      <c r="G228" s="201"/>
      <c r="H228" s="200"/>
      <c r="I228" s="200"/>
      <c r="J228" s="201">
        <f t="shared" si="230"/>
        <v>0</v>
      </c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1">
        <f t="shared" si="237"/>
        <v>0</v>
      </c>
      <c r="V228" s="201">
        <f t="shared" si="238"/>
        <v>0</v>
      </c>
      <c r="W228" s="200"/>
      <c r="X228" s="201">
        <f t="shared" si="233"/>
        <v>0</v>
      </c>
      <c r="Y228" s="200"/>
      <c r="Z228" s="200"/>
      <c r="AB228" s="295">
        <f t="shared" si="274"/>
        <v>0</v>
      </c>
      <c r="AC228" s="212"/>
      <c r="AD228" s="212"/>
      <c r="AE228" s="212"/>
    </row>
    <row r="229" spans="1:31" s="202" customFormat="1" hidden="1" x14ac:dyDescent="0.25">
      <c r="A229" s="197"/>
      <c r="B229" s="197">
        <v>3428</v>
      </c>
      <c r="C229" s="199" t="s">
        <v>73</v>
      </c>
      <c r="D229" s="200"/>
      <c r="E229" s="200"/>
      <c r="F229" s="201">
        <f t="shared" si="249"/>
        <v>0</v>
      </c>
      <c r="G229" s="201"/>
      <c r="H229" s="200"/>
      <c r="I229" s="200"/>
      <c r="J229" s="201">
        <f t="shared" si="230"/>
        <v>0</v>
      </c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1">
        <f t="shared" si="237"/>
        <v>0</v>
      </c>
      <c r="V229" s="201">
        <f t="shared" si="238"/>
        <v>0</v>
      </c>
      <c r="W229" s="200"/>
      <c r="X229" s="201">
        <f t="shared" si="233"/>
        <v>0</v>
      </c>
      <c r="Y229" s="200"/>
      <c r="Z229" s="200"/>
      <c r="AB229" s="295">
        <f t="shared" si="274"/>
        <v>0</v>
      </c>
      <c r="AC229" s="212"/>
      <c r="AD229" s="212"/>
      <c r="AE229" s="212"/>
    </row>
    <row r="230" spans="1:31" s="192" customFormat="1" hidden="1" x14ac:dyDescent="0.25">
      <c r="A230" s="189"/>
      <c r="B230" s="189">
        <v>343</v>
      </c>
      <c r="C230" s="190"/>
      <c r="D230" s="191">
        <f t="shared" ref="D230:E230" si="292">SUM(D231+D232+D233+D234)</f>
        <v>0</v>
      </c>
      <c r="E230" s="191">
        <f t="shared" si="292"/>
        <v>0</v>
      </c>
      <c r="F230" s="201">
        <f t="shared" si="249"/>
        <v>0</v>
      </c>
      <c r="G230" s="191"/>
      <c r="H230" s="191">
        <f t="shared" ref="H230:I230" si="293">SUM(H231+H232+H233+H234)</f>
        <v>0</v>
      </c>
      <c r="I230" s="191">
        <f t="shared" si="293"/>
        <v>0</v>
      </c>
      <c r="J230" s="201">
        <f t="shared" si="230"/>
        <v>0</v>
      </c>
      <c r="K230" s="191">
        <f t="shared" ref="K230:T230" si="294">SUM(K231+K232+K233+K234)</f>
        <v>0</v>
      </c>
      <c r="L230" s="191">
        <f t="shared" si="294"/>
        <v>0</v>
      </c>
      <c r="M230" s="191">
        <f t="shared" si="294"/>
        <v>0</v>
      </c>
      <c r="N230" s="191">
        <f t="shared" si="294"/>
        <v>0</v>
      </c>
      <c r="O230" s="191">
        <f t="shared" si="294"/>
        <v>0</v>
      </c>
      <c r="P230" s="191"/>
      <c r="Q230" s="191">
        <f t="shared" si="294"/>
        <v>0</v>
      </c>
      <c r="R230" s="191">
        <f t="shared" si="294"/>
        <v>0</v>
      </c>
      <c r="S230" s="191">
        <f t="shared" si="294"/>
        <v>0</v>
      </c>
      <c r="T230" s="191">
        <f t="shared" si="294"/>
        <v>0</v>
      </c>
      <c r="U230" s="201">
        <f t="shared" si="237"/>
        <v>0</v>
      </c>
      <c r="V230" s="201">
        <f t="shared" si="238"/>
        <v>0</v>
      </c>
      <c r="W230" s="191">
        <f t="shared" ref="W230" si="295">SUM(W231+W232+W233+W234)</f>
        <v>0</v>
      </c>
      <c r="X230" s="201">
        <f t="shared" si="233"/>
        <v>0</v>
      </c>
      <c r="Y230" s="191">
        <f t="shared" ref="Y230:Z230" si="296">SUM(Y231+Y232+Y233+Y234)</f>
        <v>0</v>
      </c>
      <c r="Z230" s="191">
        <f t="shared" si="296"/>
        <v>0</v>
      </c>
      <c r="AB230" s="295">
        <f t="shared" si="274"/>
        <v>0</v>
      </c>
      <c r="AC230" s="212"/>
      <c r="AD230" s="212"/>
      <c r="AE230" s="212"/>
    </row>
    <row r="231" spans="1:31" s="202" customFormat="1" hidden="1" x14ac:dyDescent="0.25">
      <c r="A231" s="197"/>
      <c r="B231" s="198" t="s">
        <v>74</v>
      </c>
      <c r="C231" s="199" t="s">
        <v>75</v>
      </c>
      <c r="D231" s="200"/>
      <c r="E231" s="200"/>
      <c r="F231" s="201">
        <f t="shared" si="249"/>
        <v>0</v>
      </c>
      <c r="G231" s="201"/>
      <c r="H231" s="200"/>
      <c r="I231" s="200"/>
      <c r="J231" s="201">
        <f t="shared" si="230"/>
        <v>0</v>
      </c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1">
        <f t="shared" si="237"/>
        <v>0</v>
      </c>
      <c r="V231" s="201">
        <f t="shared" si="238"/>
        <v>0</v>
      </c>
      <c r="W231" s="200"/>
      <c r="X231" s="201">
        <f t="shared" si="233"/>
        <v>0</v>
      </c>
      <c r="Y231" s="200"/>
      <c r="Z231" s="200"/>
      <c r="AB231" s="295">
        <f t="shared" si="274"/>
        <v>0</v>
      </c>
      <c r="AC231" s="212"/>
      <c r="AD231" s="212"/>
      <c r="AE231" s="212"/>
    </row>
    <row r="232" spans="1:31" s="202" customFormat="1" ht="27" hidden="1" x14ac:dyDescent="0.25">
      <c r="A232" s="197"/>
      <c r="B232" s="198" t="s">
        <v>76</v>
      </c>
      <c r="C232" s="199" t="s">
        <v>77</v>
      </c>
      <c r="D232" s="200"/>
      <c r="E232" s="200"/>
      <c r="F232" s="201">
        <f t="shared" si="249"/>
        <v>0</v>
      </c>
      <c r="G232" s="201"/>
      <c r="H232" s="200"/>
      <c r="I232" s="200"/>
      <c r="J232" s="201">
        <f t="shared" si="230"/>
        <v>0</v>
      </c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1">
        <f t="shared" si="237"/>
        <v>0</v>
      </c>
      <c r="V232" s="201">
        <f t="shared" si="238"/>
        <v>0</v>
      </c>
      <c r="W232" s="200"/>
      <c r="X232" s="201">
        <f t="shared" si="233"/>
        <v>0</v>
      </c>
      <c r="Y232" s="200"/>
      <c r="Z232" s="200"/>
      <c r="AB232" s="295">
        <f t="shared" si="274"/>
        <v>0</v>
      </c>
      <c r="AC232" s="212"/>
      <c r="AD232" s="212"/>
      <c r="AE232" s="212"/>
    </row>
    <row r="233" spans="1:31" s="202" customFormat="1" hidden="1" x14ac:dyDescent="0.25">
      <c r="A233" s="197"/>
      <c r="B233" s="198" t="s">
        <v>78</v>
      </c>
      <c r="C233" s="199" t="s">
        <v>79</v>
      </c>
      <c r="D233" s="200"/>
      <c r="E233" s="200"/>
      <c r="F233" s="201">
        <f t="shared" si="249"/>
        <v>0</v>
      </c>
      <c r="G233" s="201"/>
      <c r="H233" s="200"/>
      <c r="I233" s="200"/>
      <c r="J233" s="201">
        <f t="shared" si="230"/>
        <v>0</v>
      </c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1">
        <f t="shared" si="237"/>
        <v>0</v>
      </c>
      <c r="V233" s="201">
        <f t="shared" si="238"/>
        <v>0</v>
      </c>
      <c r="W233" s="200"/>
      <c r="X233" s="201">
        <f t="shared" si="233"/>
        <v>0</v>
      </c>
      <c r="Y233" s="200"/>
      <c r="Z233" s="200"/>
      <c r="AB233" s="295">
        <f t="shared" si="274"/>
        <v>0</v>
      </c>
      <c r="AC233" s="212"/>
      <c r="AD233" s="212"/>
      <c r="AE233" s="212"/>
    </row>
    <row r="234" spans="1:31" s="202" customFormat="1" hidden="1" x14ac:dyDescent="0.25">
      <c r="A234" s="197"/>
      <c r="B234" s="198" t="s">
        <v>80</v>
      </c>
      <c r="C234" s="199" t="s">
        <v>81</v>
      </c>
      <c r="D234" s="200"/>
      <c r="E234" s="200"/>
      <c r="F234" s="201">
        <f t="shared" si="249"/>
        <v>0</v>
      </c>
      <c r="G234" s="201"/>
      <c r="H234" s="200"/>
      <c r="I234" s="200"/>
      <c r="J234" s="201">
        <f t="shared" si="230"/>
        <v>0</v>
      </c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1">
        <f t="shared" si="237"/>
        <v>0</v>
      </c>
      <c r="V234" s="201">
        <f t="shared" si="238"/>
        <v>0</v>
      </c>
      <c r="W234" s="200"/>
      <c r="X234" s="201">
        <f t="shared" si="233"/>
        <v>0</v>
      </c>
      <c r="Y234" s="200"/>
      <c r="Z234" s="200"/>
      <c r="AB234" s="295">
        <f t="shared" si="274"/>
        <v>0</v>
      </c>
      <c r="AC234" s="212"/>
      <c r="AD234" s="212"/>
      <c r="AE234" s="212"/>
    </row>
    <row r="235" spans="1:31" s="7" customFormat="1" hidden="1" x14ac:dyDescent="0.25">
      <c r="B235" s="5">
        <v>4</v>
      </c>
      <c r="C235" s="7" t="s">
        <v>118</v>
      </c>
      <c r="D235" s="4">
        <f>SUM(D236)</f>
        <v>0</v>
      </c>
      <c r="E235" s="4">
        <f t="shared" ref="E235:W235" si="297">SUM(E236)</f>
        <v>0</v>
      </c>
      <c r="F235" s="201">
        <f t="shared" si="249"/>
        <v>0</v>
      </c>
      <c r="G235" s="4"/>
      <c r="H235" s="4">
        <f t="shared" si="297"/>
        <v>0</v>
      </c>
      <c r="I235" s="4">
        <f t="shared" si="297"/>
        <v>0</v>
      </c>
      <c r="J235" s="201">
        <f t="shared" si="230"/>
        <v>0</v>
      </c>
      <c r="K235" s="4">
        <f t="shared" si="297"/>
        <v>0</v>
      </c>
      <c r="L235" s="4">
        <f t="shared" si="297"/>
        <v>0</v>
      </c>
      <c r="M235" s="4">
        <f t="shared" si="297"/>
        <v>0</v>
      </c>
      <c r="N235" s="4">
        <f t="shared" si="297"/>
        <v>0</v>
      </c>
      <c r="O235" s="4">
        <f t="shared" si="297"/>
        <v>0</v>
      </c>
      <c r="P235" s="4"/>
      <c r="Q235" s="4">
        <f t="shared" si="297"/>
        <v>0</v>
      </c>
      <c r="R235" s="4">
        <f t="shared" si="297"/>
        <v>0</v>
      </c>
      <c r="S235" s="4">
        <f t="shared" si="297"/>
        <v>0</v>
      </c>
      <c r="T235" s="4">
        <f t="shared" si="297"/>
        <v>0</v>
      </c>
      <c r="U235" s="201">
        <f t="shared" si="237"/>
        <v>0</v>
      </c>
      <c r="V235" s="201">
        <f t="shared" si="238"/>
        <v>0</v>
      </c>
      <c r="W235" s="4">
        <f t="shared" si="297"/>
        <v>0</v>
      </c>
      <c r="X235" s="201">
        <f t="shared" si="233"/>
        <v>0</v>
      </c>
      <c r="Y235" s="4">
        <f t="shared" ref="Y235:Z235" si="298">SUM(Y236)</f>
        <v>0</v>
      </c>
      <c r="Z235" s="4">
        <f t="shared" si="298"/>
        <v>0</v>
      </c>
      <c r="AB235" s="295">
        <f t="shared" si="274"/>
        <v>0</v>
      </c>
      <c r="AC235" s="212"/>
      <c r="AD235" s="212"/>
      <c r="AE235" s="212"/>
    </row>
    <row r="236" spans="1:31" s="7" customFormat="1" hidden="1" x14ac:dyDescent="0.25">
      <c r="B236" s="5">
        <v>42</v>
      </c>
      <c r="D236" s="4">
        <f t="shared" ref="D236:E236" si="299">SUM(D237+D245+D248+D253)</f>
        <v>0</v>
      </c>
      <c r="E236" s="4">
        <f t="shared" si="299"/>
        <v>0</v>
      </c>
      <c r="F236" s="201">
        <f t="shared" si="249"/>
        <v>0</v>
      </c>
      <c r="G236" s="4"/>
      <c r="H236" s="4">
        <f t="shared" ref="H236:I236" si="300">SUM(H237+H245+H248+H253)</f>
        <v>0</v>
      </c>
      <c r="I236" s="4">
        <f t="shared" si="300"/>
        <v>0</v>
      </c>
      <c r="J236" s="201">
        <f t="shared" si="230"/>
        <v>0</v>
      </c>
      <c r="K236" s="4">
        <f t="shared" ref="K236:T236" si="301">SUM(K237+K245+K248+K253)</f>
        <v>0</v>
      </c>
      <c r="L236" s="4">
        <f t="shared" si="301"/>
        <v>0</v>
      </c>
      <c r="M236" s="4">
        <f t="shared" si="301"/>
        <v>0</v>
      </c>
      <c r="N236" s="4">
        <f t="shared" si="301"/>
        <v>0</v>
      </c>
      <c r="O236" s="4">
        <f t="shared" si="301"/>
        <v>0</v>
      </c>
      <c r="P236" s="4"/>
      <c r="Q236" s="4">
        <f t="shared" si="301"/>
        <v>0</v>
      </c>
      <c r="R236" s="4">
        <f t="shared" si="301"/>
        <v>0</v>
      </c>
      <c r="S236" s="4">
        <f t="shared" si="301"/>
        <v>0</v>
      </c>
      <c r="T236" s="4">
        <f t="shared" si="301"/>
        <v>0</v>
      </c>
      <c r="U236" s="201">
        <f t="shared" si="237"/>
        <v>0</v>
      </c>
      <c r="V236" s="201">
        <f t="shared" si="238"/>
        <v>0</v>
      </c>
      <c r="W236" s="4">
        <f t="shared" ref="W236" si="302">SUM(W237+W245+W248+W253)</f>
        <v>0</v>
      </c>
      <c r="X236" s="201">
        <f t="shared" si="233"/>
        <v>0</v>
      </c>
      <c r="Y236" s="4">
        <f t="shared" ref="Y236:Z236" si="303">SUM(Y237+Y245+Y248+Y253)</f>
        <v>0</v>
      </c>
      <c r="Z236" s="4">
        <f t="shared" si="303"/>
        <v>0</v>
      </c>
      <c r="AB236" s="295">
        <f t="shared" si="274"/>
        <v>0</v>
      </c>
      <c r="AC236" s="212"/>
      <c r="AD236" s="212"/>
      <c r="AE236" s="212"/>
    </row>
    <row r="237" spans="1:31" s="7" customFormat="1" hidden="1" x14ac:dyDescent="0.25">
      <c r="B237" s="5">
        <v>422</v>
      </c>
      <c r="D237" s="4">
        <f t="shared" ref="D237:E237" si="304">SUM(D238+D239+D240+D241+D242+D243+D244)</f>
        <v>0</v>
      </c>
      <c r="E237" s="4">
        <f t="shared" si="304"/>
        <v>0</v>
      </c>
      <c r="F237" s="201">
        <f t="shared" ref="F237:F255" si="305">SUM(H237:T237)</f>
        <v>0</v>
      </c>
      <c r="G237" s="4"/>
      <c r="H237" s="4">
        <f t="shared" ref="H237:I237" si="306">SUM(H238+H239+H240+H241+H242+H243+H244)</f>
        <v>0</v>
      </c>
      <c r="I237" s="4">
        <f t="shared" si="306"/>
        <v>0</v>
      </c>
      <c r="J237" s="201">
        <f t="shared" si="230"/>
        <v>0</v>
      </c>
      <c r="K237" s="4">
        <f t="shared" ref="K237:T237" si="307">SUM(K238+K239+K240+K241+K242+K243+K244)</f>
        <v>0</v>
      </c>
      <c r="L237" s="4">
        <f t="shared" si="307"/>
        <v>0</v>
      </c>
      <c r="M237" s="4">
        <f t="shared" si="307"/>
        <v>0</v>
      </c>
      <c r="N237" s="4">
        <f t="shared" si="307"/>
        <v>0</v>
      </c>
      <c r="O237" s="4">
        <f t="shared" si="307"/>
        <v>0</v>
      </c>
      <c r="P237" s="4"/>
      <c r="Q237" s="4">
        <f t="shared" si="307"/>
        <v>0</v>
      </c>
      <c r="R237" s="4">
        <f t="shared" si="307"/>
        <v>0</v>
      </c>
      <c r="S237" s="4">
        <f t="shared" si="307"/>
        <v>0</v>
      </c>
      <c r="T237" s="4">
        <f t="shared" si="307"/>
        <v>0</v>
      </c>
      <c r="U237" s="201">
        <f t="shared" si="237"/>
        <v>0</v>
      </c>
      <c r="V237" s="201">
        <f t="shared" si="238"/>
        <v>0</v>
      </c>
      <c r="W237" s="4">
        <f t="shared" ref="W237" si="308">SUM(W238+W239+W240+W241+W242+W243+W244)</f>
        <v>0</v>
      </c>
      <c r="X237" s="201">
        <f t="shared" si="233"/>
        <v>0</v>
      </c>
      <c r="Y237" s="4">
        <f t="shared" ref="Y237:Z237" si="309">SUM(Y238+Y239+Y240+Y241+Y242+Y243+Y244)</f>
        <v>0</v>
      </c>
      <c r="Z237" s="4">
        <f t="shared" si="309"/>
        <v>0</v>
      </c>
      <c r="AB237" s="295">
        <f t="shared" si="274"/>
        <v>0</v>
      </c>
      <c r="AC237" s="212"/>
      <c r="AD237" s="212"/>
      <c r="AE237" s="212"/>
    </row>
    <row r="238" spans="1:31" s="202" customFormat="1" hidden="1" x14ac:dyDescent="0.25">
      <c r="A238" s="197"/>
      <c r="B238" s="206" t="s">
        <v>82</v>
      </c>
      <c r="C238" s="207" t="s">
        <v>83</v>
      </c>
      <c r="D238" s="200"/>
      <c r="E238" s="200"/>
      <c r="F238" s="201">
        <f t="shared" si="305"/>
        <v>0</v>
      </c>
      <c r="G238" s="201"/>
      <c r="H238" s="200"/>
      <c r="I238" s="200"/>
      <c r="J238" s="201">
        <f t="shared" ref="J238:J255" si="310">SUM(H238:I238)</f>
        <v>0</v>
      </c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1">
        <f t="shared" si="237"/>
        <v>0</v>
      </c>
      <c r="V238" s="201">
        <f t="shared" si="238"/>
        <v>0</v>
      </c>
      <c r="W238" s="200"/>
      <c r="X238" s="201">
        <f t="shared" si="233"/>
        <v>0</v>
      </c>
      <c r="Y238" s="200"/>
      <c r="Z238" s="200"/>
      <c r="AB238" s="295">
        <f t="shared" si="274"/>
        <v>0</v>
      </c>
      <c r="AC238" s="212"/>
      <c r="AD238" s="212"/>
      <c r="AE238" s="212"/>
    </row>
    <row r="239" spans="1:31" s="202" customFormat="1" hidden="1" x14ac:dyDescent="0.25">
      <c r="A239" s="197"/>
      <c r="B239" s="206" t="s">
        <v>84</v>
      </c>
      <c r="C239" s="207" t="s">
        <v>85</v>
      </c>
      <c r="D239" s="200"/>
      <c r="E239" s="200"/>
      <c r="F239" s="201">
        <f t="shared" si="305"/>
        <v>0</v>
      </c>
      <c r="G239" s="201"/>
      <c r="H239" s="200"/>
      <c r="I239" s="200"/>
      <c r="J239" s="201">
        <f t="shared" si="310"/>
        <v>0</v>
      </c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1">
        <f t="shared" si="237"/>
        <v>0</v>
      </c>
      <c r="V239" s="201">
        <f t="shared" si="238"/>
        <v>0</v>
      </c>
      <c r="W239" s="200"/>
      <c r="X239" s="201">
        <f t="shared" si="233"/>
        <v>0</v>
      </c>
      <c r="Y239" s="200"/>
      <c r="Z239" s="200"/>
      <c r="AB239" s="295">
        <f t="shared" si="274"/>
        <v>0</v>
      </c>
      <c r="AC239" s="212"/>
      <c r="AD239" s="212"/>
      <c r="AE239" s="212"/>
    </row>
    <row r="240" spans="1:31" s="202" customFormat="1" hidden="1" x14ac:dyDescent="0.25">
      <c r="A240" s="197"/>
      <c r="B240" s="206" t="s">
        <v>86</v>
      </c>
      <c r="C240" s="207" t="s">
        <v>87</v>
      </c>
      <c r="D240" s="200"/>
      <c r="E240" s="200"/>
      <c r="F240" s="201">
        <f t="shared" si="305"/>
        <v>0</v>
      </c>
      <c r="G240" s="201"/>
      <c r="H240" s="200"/>
      <c r="I240" s="200"/>
      <c r="J240" s="201">
        <f t="shared" si="310"/>
        <v>0</v>
      </c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1">
        <f t="shared" si="237"/>
        <v>0</v>
      </c>
      <c r="V240" s="201">
        <f t="shared" si="238"/>
        <v>0</v>
      </c>
      <c r="W240" s="200"/>
      <c r="X240" s="201">
        <f t="shared" si="233"/>
        <v>0</v>
      </c>
      <c r="Y240" s="200"/>
      <c r="Z240" s="200"/>
      <c r="AB240" s="295">
        <f t="shared" si="274"/>
        <v>0</v>
      </c>
      <c r="AC240" s="212"/>
      <c r="AD240" s="212"/>
      <c r="AE240" s="212"/>
    </row>
    <row r="241" spans="1:31" s="202" customFormat="1" hidden="1" x14ac:dyDescent="0.25">
      <c r="A241" s="197"/>
      <c r="B241" s="206" t="s">
        <v>88</v>
      </c>
      <c r="C241" s="207" t="s">
        <v>89</v>
      </c>
      <c r="D241" s="200"/>
      <c r="E241" s="200"/>
      <c r="F241" s="201">
        <f t="shared" si="305"/>
        <v>0</v>
      </c>
      <c r="G241" s="201"/>
      <c r="H241" s="200"/>
      <c r="I241" s="200"/>
      <c r="J241" s="201">
        <f t="shared" si="310"/>
        <v>0</v>
      </c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1">
        <f t="shared" si="237"/>
        <v>0</v>
      </c>
      <c r="V241" s="201">
        <f t="shared" ref="V241:V255" si="311">SUM(J241+U241)</f>
        <v>0</v>
      </c>
      <c r="W241" s="200"/>
      <c r="X241" s="201">
        <f t="shared" ref="X241:X258" si="312">SUM(V241:W241)</f>
        <v>0</v>
      </c>
      <c r="Y241" s="200"/>
      <c r="Z241" s="200"/>
      <c r="AB241" s="295">
        <f t="shared" si="274"/>
        <v>0</v>
      </c>
      <c r="AC241" s="212"/>
      <c r="AD241" s="212"/>
      <c r="AE241" s="212"/>
    </row>
    <row r="242" spans="1:31" s="202" customFormat="1" hidden="1" x14ac:dyDescent="0.25">
      <c r="A242" s="197"/>
      <c r="B242" s="206" t="s">
        <v>90</v>
      </c>
      <c r="C242" s="207" t="s">
        <v>91</v>
      </c>
      <c r="D242" s="200"/>
      <c r="E242" s="200"/>
      <c r="F242" s="201">
        <f t="shared" si="305"/>
        <v>0</v>
      </c>
      <c r="G242" s="201"/>
      <c r="H242" s="200"/>
      <c r="I242" s="200"/>
      <c r="J242" s="201">
        <f t="shared" si="310"/>
        <v>0</v>
      </c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1">
        <f t="shared" ref="U242:U255" si="313">SUM(K242:T242)</f>
        <v>0</v>
      </c>
      <c r="V242" s="201">
        <f t="shared" si="311"/>
        <v>0</v>
      </c>
      <c r="W242" s="200"/>
      <c r="X242" s="201">
        <f t="shared" si="312"/>
        <v>0</v>
      </c>
      <c r="Y242" s="200"/>
      <c r="Z242" s="200"/>
      <c r="AB242" s="295">
        <f t="shared" si="274"/>
        <v>0</v>
      </c>
      <c r="AC242" s="212"/>
      <c r="AD242" s="212"/>
      <c r="AE242" s="212"/>
    </row>
    <row r="243" spans="1:31" s="202" customFormat="1" hidden="1" x14ac:dyDescent="0.25">
      <c r="A243" s="197"/>
      <c r="B243" s="206" t="s">
        <v>92</v>
      </c>
      <c r="C243" s="207" t="s">
        <v>93</v>
      </c>
      <c r="D243" s="200"/>
      <c r="E243" s="200"/>
      <c r="F243" s="201">
        <f t="shared" si="305"/>
        <v>0</v>
      </c>
      <c r="G243" s="201"/>
      <c r="H243" s="200"/>
      <c r="I243" s="200"/>
      <c r="J243" s="201">
        <f t="shared" si="310"/>
        <v>0</v>
      </c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1">
        <f t="shared" si="313"/>
        <v>0</v>
      </c>
      <c r="V243" s="201">
        <f t="shared" si="311"/>
        <v>0</v>
      </c>
      <c r="W243" s="200"/>
      <c r="X243" s="201">
        <f t="shared" si="312"/>
        <v>0</v>
      </c>
      <c r="Y243" s="200"/>
      <c r="Z243" s="200"/>
      <c r="AB243" s="295">
        <f t="shared" si="274"/>
        <v>0</v>
      </c>
      <c r="AC243" s="212"/>
      <c r="AD243" s="212"/>
      <c r="AE243" s="212"/>
    </row>
    <row r="244" spans="1:31" s="202" customFormat="1" hidden="1" x14ac:dyDescent="0.25">
      <c r="A244" s="197"/>
      <c r="B244" s="206" t="s">
        <v>94</v>
      </c>
      <c r="C244" s="207" t="s">
        <v>95</v>
      </c>
      <c r="D244" s="200"/>
      <c r="E244" s="200"/>
      <c r="F244" s="201">
        <f t="shared" si="305"/>
        <v>0</v>
      </c>
      <c r="G244" s="201"/>
      <c r="H244" s="200"/>
      <c r="I244" s="200"/>
      <c r="J244" s="201">
        <f t="shared" si="310"/>
        <v>0</v>
      </c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1">
        <f t="shared" si="313"/>
        <v>0</v>
      </c>
      <c r="V244" s="201">
        <f t="shared" si="311"/>
        <v>0</v>
      </c>
      <c r="W244" s="200"/>
      <c r="X244" s="201">
        <f t="shared" si="312"/>
        <v>0</v>
      </c>
      <c r="Y244" s="200"/>
      <c r="Z244" s="200"/>
      <c r="AB244" s="295">
        <f t="shared" si="274"/>
        <v>0</v>
      </c>
      <c r="AC244" s="212"/>
      <c r="AD244" s="212"/>
      <c r="AE244" s="212"/>
    </row>
    <row r="245" spans="1:31" s="192" customFormat="1" hidden="1" x14ac:dyDescent="0.25">
      <c r="A245" s="189"/>
      <c r="B245" s="189">
        <v>423</v>
      </c>
      <c r="C245" s="194"/>
      <c r="D245" s="191">
        <f t="shared" ref="D245:E245" si="314">SUM(D246+D247)</f>
        <v>0</v>
      </c>
      <c r="E245" s="191">
        <f t="shared" si="314"/>
        <v>0</v>
      </c>
      <c r="F245" s="201">
        <f t="shared" si="305"/>
        <v>0</v>
      </c>
      <c r="G245" s="191"/>
      <c r="H245" s="191">
        <f t="shared" ref="H245:I245" si="315">SUM(H246+H247)</f>
        <v>0</v>
      </c>
      <c r="I245" s="191">
        <f t="shared" si="315"/>
        <v>0</v>
      </c>
      <c r="J245" s="201">
        <f t="shared" si="310"/>
        <v>0</v>
      </c>
      <c r="K245" s="191">
        <f t="shared" ref="K245:T245" si="316">SUM(K246+K247)</f>
        <v>0</v>
      </c>
      <c r="L245" s="191">
        <f t="shared" si="316"/>
        <v>0</v>
      </c>
      <c r="M245" s="191">
        <f t="shared" si="316"/>
        <v>0</v>
      </c>
      <c r="N245" s="191">
        <f t="shared" si="316"/>
        <v>0</v>
      </c>
      <c r="O245" s="191">
        <f t="shared" si="316"/>
        <v>0</v>
      </c>
      <c r="P245" s="191"/>
      <c r="Q245" s="191">
        <f t="shared" si="316"/>
        <v>0</v>
      </c>
      <c r="R245" s="191">
        <f t="shared" si="316"/>
        <v>0</v>
      </c>
      <c r="S245" s="191">
        <f t="shared" si="316"/>
        <v>0</v>
      </c>
      <c r="T245" s="191">
        <f t="shared" si="316"/>
        <v>0</v>
      </c>
      <c r="U245" s="201">
        <f t="shared" si="313"/>
        <v>0</v>
      </c>
      <c r="V245" s="201">
        <f t="shared" si="311"/>
        <v>0</v>
      </c>
      <c r="W245" s="191">
        <f t="shared" ref="W245" si="317">SUM(W246+W247)</f>
        <v>0</v>
      </c>
      <c r="X245" s="201">
        <f t="shared" si="312"/>
        <v>0</v>
      </c>
      <c r="Y245" s="191">
        <f t="shared" ref="Y245:Z245" si="318">SUM(Y246+Y247)</f>
        <v>0</v>
      </c>
      <c r="Z245" s="191">
        <f t="shared" si="318"/>
        <v>0</v>
      </c>
      <c r="AB245" s="295">
        <f t="shared" si="274"/>
        <v>0</v>
      </c>
      <c r="AC245" s="212"/>
      <c r="AD245" s="212"/>
      <c r="AE245" s="212"/>
    </row>
    <row r="246" spans="1:31" s="202" customFormat="1" hidden="1" x14ac:dyDescent="0.25">
      <c r="A246" s="197"/>
      <c r="B246" s="206" t="s">
        <v>96</v>
      </c>
      <c r="C246" s="207" t="s">
        <v>97</v>
      </c>
      <c r="D246" s="200"/>
      <c r="E246" s="200"/>
      <c r="F246" s="201">
        <f t="shared" si="305"/>
        <v>0</v>
      </c>
      <c r="G246" s="201"/>
      <c r="H246" s="200"/>
      <c r="I246" s="200"/>
      <c r="J246" s="201">
        <f t="shared" si="310"/>
        <v>0</v>
      </c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1">
        <f t="shared" si="313"/>
        <v>0</v>
      </c>
      <c r="V246" s="201">
        <f t="shared" si="311"/>
        <v>0</v>
      </c>
      <c r="W246" s="200"/>
      <c r="X246" s="201">
        <f t="shared" si="312"/>
        <v>0</v>
      </c>
      <c r="Y246" s="200"/>
      <c r="Z246" s="200"/>
      <c r="AB246" s="295">
        <f t="shared" si="274"/>
        <v>0</v>
      </c>
      <c r="AC246" s="212"/>
      <c r="AD246" s="212"/>
      <c r="AE246" s="212"/>
    </row>
    <row r="247" spans="1:31" s="202" customFormat="1" hidden="1" x14ac:dyDescent="0.25">
      <c r="A247" s="197"/>
      <c r="B247" s="206" t="s">
        <v>98</v>
      </c>
      <c r="C247" s="207" t="s">
        <v>99</v>
      </c>
      <c r="D247" s="200"/>
      <c r="E247" s="200"/>
      <c r="F247" s="201">
        <f t="shared" si="305"/>
        <v>0</v>
      </c>
      <c r="G247" s="201"/>
      <c r="H247" s="200"/>
      <c r="I247" s="200"/>
      <c r="J247" s="201">
        <f t="shared" si="310"/>
        <v>0</v>
      </c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1">
        <f t="shared" si="313"/>
        <v>0</v>
      </c>
      <c r="V247" s="201">
        <f t="shared" si="311"/>
        <v>0</v>
      </c>
      <c r="W247" s="200"/>
      <c r="X247" s="201">
        <f t="shared" si="312"/>
        <v>0</v>
      </c>
      <c r="Y247" s="200"/>
      <c r="Z247" s="200"/>
      <c r="AB247" s="295">
        <f t="shared" si="274"/>
        <v>0</v>
      </c>
      <c r="AC247" s="212"/>
      <c r="AD247" s="212"/>
      <c r="AE247" s="212"/>
    </row>
    <row r="248" spans="1:31" s="192" customFormat="1" hidden="1" x14ac:dyDescent="0.25">
      <c r="A248" s="189"/>
      <c r="B248" s="189">
        <v>424</v>
      </c>
      <c r="C248" s="194"/>
      <c r="D248" s="191">
        <f t="shared" ref="D248:E248" si="319">SUM(D249+D250+D251+D252)</f>
        <v>0</v>
      </c>
      <c r="E248" s="191">
        <f t="shared" si="319"/>
        <v>0</v>
      </c>
      <c r="F248" s="201">
        <f t="shared" si="305"/>
        <v>0</v>
      </c>
      <c r="G248" s="191"/>
      <c r="H248" s="191">
        <f t="shared" ref="H248:I248" si="320">SUM(H249+H250+H251+H252)</f>
        <v>0</v>
      </c>
      <c r="I248" s="191">
        <f t="shared" si="320"/>
        <v>0</v>
      </c>
      <c r="J248" s="201">
        <f t="shared" si="310"/>
        <v>0</v>
      </c>
      <c r="K248" s="191">
        <f t="shared" ref="K248:T248" si="321">SUM(K249+K250+K251+K252)</f>
        <v>0</v>
      </c>
      <c r="L248" s="191">
        <f t="shared" si="321"/>
        <v>0</v>
      </c>
      <c r="M248" s="191">
        <f t="shared" si="321"/>
        <v>0</v>
      </c>
      <c r="N248" s="191">
        <f t="shared" si="321"/>
        <v>0</v>
      </c>
      <c r="O248" s="191">
        <f t="shared" si="321"/>
        <v>0</v>
      </c>
      <c r="P248" s="191"/>
      <c r="Q248" s="191">
        <f t="shared" si="321"/>
        <v>0</v>
      </c>
      <c r="R248" s="191">
        <f t="shared" si="321"/>
        <v>0</v>
      </c>
      <c r="S248" s="191">
        <f t="shared" si="321"/>
        <v>0</v>
      </c>
      <c r="T248" s="191">
        <f t="shared" si="321"/>
        <v>0</v>
      </c>
      <c r="U248" s="201">
        <f t="shared" si="313"/>
        <v>0</v>
      </c>
      <c r="V248" s="201">
        <f t="shared" si="311"/>
        <v>0</v>
      </c>
      <c r="W248" s="191">
        <f t="shared" ref="W248" si="322">SUM(W249+W250+W251+W252)</f>
        <v>0</v>
      </c>
      <c r="X248" s="201">
        <f t="shared" si="312"/>
        <v>0</v>
      </c>
      <c r="Y248" s="191">
        <f t="shared" ref="Y248:Z248" si="323">SUM(Y249+Y250+Y251+Y252)</f>
        <v>0</v>
      </c>
      <c r="Z248" s="191">
        <f t="shared" si="323"/>
        <v>0</v>
      </c>
      <c r="AB248" s="295">
        <f t="shared" si="274"/>
        <v>0</v>
      </c>
      <c r="AC248" s="212"/>
      <c r="AD248" s="212"/>
      <c r="AE248" s="212"/>
    </row>
    <row r="249" spans="1:31" s="202" customFormat="1" hidden="1" x14ac:dyDescent="0.25">
      <c r="A249" s="197"/>
      <c r="B249" s="208">
        <v>4241</v>
      </c>
      <c r="C249" s="209" t="s">
        <v>100</v>
      </c>
      <c r="D249" s="200"/>
      <c r="E249" s="200"/>
      <c r="F249" s="201">
        <f t="shared" si="305"/>
        <v>0</v>
      </c>
      <c r="G249" s="201"/>
      <c r="H249" s="200"/>
      <c r="I249" s="200"/>
      <c r="J249" s="201">
        <f t="shared" si="310"/>
        <v>0</v>
      </c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1">
        <f t="shared" si="313"/>
        <v>0</v>
      </c>
      <c r="V249" s="201">
        <f t="shared" si="311"/>
        <v>0</v>
      </c>
      <c r="W249" s="200"/>
      <c r="X249" s="201">
        <f t="shared" si="312"/>
        <v>0</v>
      </c>
      <c r="Y249" s="200"/>
      <c r="Z249" s="200"/>
      <c r="AB249" s="295">
        <f t="shared" si="274"/>
        <v>0</v>
      </c>
      <c r="AC249" s="212"/>
      <c r="AD249" s="212"/>
      <c r="AE249" s="212"/>
    </row>
    <row r="250" spans="1:31" s="202" customFormat="1" hidden="1" x14ac:dyDescent="0.25">
      <c r="A250" s="197"/>
      <c r="B250" s="208">
        <v>4242</v>
      </c>
      <c r="C250" s="210" t="s">
        <v>101</v>
      </c>
      <c r="D250" s="200"/>
      <c r="E250" s="200"/>
      <c r="F250" s="201">
        <f t="shared" si="305"/>
        <v>0</v>
      </c>
      <c r="G250" s="201"/>
      <c r="H250" s="200"/>
      <c r="I250" s="200"/>
      <c r="J250" s="201">
        <f t="shared" si="310"/>
        <v>0</v>
      </c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1">
        <f t="shared" si="313"/>
        <v>0</v>
      </c>
      <c r="V250" s="201">
        <f t="shared" si="311"/>
        <v>0</v>
      </c>
      <c r="W250" s="200"/>
      <c r="X250" s="201">
        <f t="shared" si="312"/>
        <v>0</v>
      </c>
      <c r="Y250" s="200"/>
      <c r="Z250" s="200"/>
      <c r="AB250" s="295">
        <f t="shared" si="274"/>
        <v>0</v>
      </c>
      <c r="AC250" s="212"/>
      <c r="AD250" s="212"/>
      <c r="AE250" s="212"/>
    </row>
    <row r="251" spans="1:31" s="202" customFormat="1" hidden="1" x14ac:dyDescent="0.25">
      <c r="A251" s="197"/>
      <c r="B251" s="208">
        <v>4243</v>
      </c>
      <c r="C251" s="210" t="s">
        <v>102</v>
      </c>
      <c r="D251" s="200"/>
      <c r="E251" s="200"/>
      <c r="F251" s="201">
        <f t="shared" si="305"/>
        <v>0</v>
      </c>
      <c r="G251" s="201"/>
      <c r="H251" s="200"/>
      <c r="I251" s="200"/>
      <c r="J251" s="201">
        <f t="shared" si="310"/>
        <v>0</v>
      </c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1">
        <f t="shared" si="313"/>
        <v>0</v>
      </c>
      <c r="V251" s="201">
        <f t="shared" si="311"/>
        <v>0</v>
      </c>
      <c r="W251" s="200"/>
      <c r="X251" s="201">
        <f t="shared" si="312"/>
        <v>0</v>
      </c>
      <c r="Y251" s="200"/>
      <c r="Z251" s="200"/>
      <c r="AB251" s="295">
        <f t="shared" si="274"/>
        <v>0</v>
      </c>
      <c r="AC251" s="212"/>
      <c r="AD251" s="212"/>
      <c r="AE251" s="212"/>
    </row>
    <row r="252" spans="1:31" s="202" customFormat="1" hidden="1" x14ac:dyDescent="0.25">
      <c r="A252" s="197"/>
      <c r="B252" s="208">
        <v>4244</v>
      </c>
      <c r="C252" s="210" t="s">
        <v>103</v>
      </c>
      <c r="D252" s="200"/>
      <c r="E252" s="200"/>
      <c r="F252" s="201">
        <f t="shared" si="305"/>
        <v>0</v>
      </c>
      <c r="G252" s="201"/>
      <c r="H252" s="200"/>
      <c r="I252" s="200"/>
      <c r="J252" s="201">
        <f t="shared" si="310"/>
        <v>0</v>
      </c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1">
        <f t="shared" si="313"/>
        <v>0</v>
      </c>
      <c r="V252" s="201">
        <f t="shared" si="311"/>
        <v>0</v>
      </c>
      <c r="W252" s="200"/>
      <c r="X252" s="201">
        <f t="shared" si="312"/>
        <v>0</v>
      </c>
      <c r="Y252" s="200"/>
      <c r="Z252" s="200"/>
      <c r="AB252" s="295">
        <f t="shared" si="274"/>
        <v>0</v>
      </c>
      <c r="AC252" s="212"/>
      <c r="AD252" s="212"/>
      <c r="AE252" s="212"/>
    </row>
    <row r="253" spans="1:31" s="192" customFormat="1" hidden="1" x14ac:dyDescent="0.25">
      <c r="A253" s="189"/>
      <c r="B253" s="189">
        <v>426</v>
      </c>
      <c r="C253" s="193"/>
      <c r="D253" s="191">
        <f t="shared" ref="D253:E253" si="324">SUM(D254+D255)</f>
        <v>0</v>
      </c>
      <c r="E253" s="191">
        <f t="shared" si="324"/>
        <v>0</v>
      </c>
      <c r="F253" s="201">
        <f t="shared" si="305"/>
        <v>0</v>
      </c>
      <c r="G253" s="191"/>
      <c r="H253" s="191">
        <f t="shared" ref="H253:I253" si="325">SUM(H254+H255)</f>
        <v>0</v>
      </c>
      <c r="I253" s="191">
        <f t="shared" si="325"/>
        <v>0</v>
      </c>
      <c r="J253" s="201">
        <f t="shared" si="310"/>
        <v>0</v>
      </c>
      <c r="K253" s="191">
        <f t="shared" ref="K253:T253" si="326">SUM(K254+K255)</f>
        <v>0</v>
      </c>
      <c r="L253" s="191">
        <f t="shared" si="326"/>
        <v>0</v>
      </c>
      <c r="M253" s="191">
        <f t="shared" si="326"/>
        <v>0</v>
      </c>
      <c r="N253" s="191">
        <f t="shared" si="326"/>
        <v>0</v>
      </c>
      <c r="O253" s="191">
        <f t="shared" si="326"/>
        <v>0</v>
      </c>
      <c r="P253" s="191"/>
      <c r="Q253" s="191">
        <f t="shared" si="326"/>
        <v>0</v>
      </c>
      <c r="R253" s="191">
        <f t="shared" si="326"/>
        <v>0</v>
      </c>
      <c r="S253" s="191">
        <f t="shared" si="326"/>
        <v>0</v>
      </c>
      <c r="T253" s="191">
        <f t="shared" si="326"/>
        <v>0</v>
      </c>
      <c r="U253" s="201">
        <f t="shared" si="313"/>
        <v>0</v>
      </c>
      <c r="V253" s="201">
        <f t="shared" si="311"/>
        <v>0</v>
      </c>
      <c r="W253" s="191">
        <f t="shared" ref="W253" si="327">SUM(W254+W255)</f>
        <v>0</v>
      </c>
      <c r="X253" s="201">
        <f t="shared" si="312"/>
        <v>0</v>
      </c>
      <c r="Y253" s="191">
        <f t="shared" ref="Y253:Z253" si="328">SUM(Y254+Y255)</f>
        <v>0</v>
      </c>
      <c r="Z253" s="191">
        <f t="shared" si="328"/>
        <v>0</v>
      </c>
      <c r="AB253" s="295">
        <f t="shared" si="274"/>
        <v>0</v>
      </c>
      <c r="AC253" s="212"/>
      <c r="AD253" s="212"/>
      <c r="AE253" s="212"/>
    </row>
    <row r="254" spans="1:31" s="202" customFormat="1" hidden="1" x14ac:dyDescent="0.25">
      <c r="A254" s="197"/>
      <c r="B254" s="206">
        <v>4262</v>
      </c>
      <c r="C254" s="207" t="s">
        <v>104</v>
      </c>
      <c r="D254" s="200"/>
      <c r="E254" s="200"/>
      <c r="F254" s="201">
        <f t="shared" si="305"/>
        <v>0</v>
      </c>
      <c r="G254" s="201"/>
      <c r="H254" s="200"/>
      <c r="I254" s="200"/>
      <c r="J254" s="201">
        <f t="shared" si="310"/>
        <v>0</v>
      </c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1">
        <f t="shared" si="313"/>
        <v>0</v>
      </c>
      <c r="V254" s="201">
        <f t="shared" si="311"/>
        <v>0</v>
      </c>
      <c r="W254" s="200"/>
      <c r="X254" s="201">
        <f t="shared" si="312"/>
        <v>0</v>
      </c>
      <c r="Y254" s="200"/>
      <c r="Z254" s="200"/>
      <c r="AB254" s="295">
        <f t="shared" si="274"/>
        <v>0</v>
      </c>
      <c r="AC254" s="212"/>
      <c r="AD254" s="212"/>
      <c r="AE254" s="212"/>
    </row>
    <row r="255" spans="1:31" s="202" customFormat="1" hidden="1" x14ac:dyDescent="0.25">
      <c r="A255" s="197"/>
      <c r="B255" s="206">
        <v>4263</v>
      </c>
      <c r="C255" s="207" t="s">
        <v>105</v>
      </c>
      <c r="D255" s="200"/>
      <c r="E255" s="200"/>
      <c r="F255" s="201">
        <f t="shared" si="305"/>
        <v>0</v>
      </c>
      <c r="G255" s="201"/>
      <c r="H255" s="200"/>
      <c r="I255" s="200"/>
      <c r="J255" s="201">
        <f t="shared" si="310"/>
        <v>0</v>
      </c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1">
        <f t="shared" si="313"/>
        <v>0</v>
      </c>
      <c r="V255" s="201">
        <f t="shared" si="311"/>
        <v>0</v>
      </c>
      <c r="W255" s="200"/>
      <c r="X255" s="201">
        <f t="shared" si="312"/>
        <v>0</v>
      </c>
      <c r="Y255" s="200"/>
      <c r="Z255" s="200"/>
      <c r="AB255" s="295">
        <f t="shared" si="274"/>
        <v>0</v>
      </c>
      <c r="AC255" s="212"/>
      <c r="AD255" s="212"/>
      <c r="AE255" s="212"/>
    </row>
    <row r="256" spans="1:31" s="202" customFormat="1" x14ac:dyDescent="0.25">
      <c r="A256" s="197"/>
      <c r="B256" s="324">
        <v>324</v>
      </c>
      <c r="C256" s="207"/>
      <c r="D256" s="200"/>
      <c r="E256" s="200"/>
      <c r="F256" s="201"/>
      <c r="G256" s="201"/>
      <c r="H256" s="191">
        <f>H257</f>
        <v>25000</v>
      </c>
      <c r="I256" s="200"/>
      <c r="J256" s="4">
        <f>J257</f>
        <v>25000</v>
      </c>
      <c r="K256" s="200"/>
      <c r="L256" s="200"/>
      <c r="M256" s="191">
        <f>M257</f>
        <v>5000</v>
      </c>
      <c r="N256" s="200"/>
      <c r="O256" s="200"/>
      <c r="P256" s="191">
        <f>P257</f>
        <v>8000</v>
      </c>
      <c r="Q256" s="191">
        <f>Q257</f>
        <v>20000</v>
      </c>
      <c r="R256" s="200"/>
      <c r="S256" s="200"/>
      <c r="T256" s="200"/>
      <c r="U256" s="4">
        <f>K256+M256+Q256+T256</f>
        <v>25000</v>
      </c>
      <c r="V256" s="4">
        <f>J256+U256</f>
        <v>50000</v>
      </c>
      <c r="W256" s="200"/>
      <c r="X256" s="201">
        <f t="shared" si="312"/>
        <v>50000</v>
      </c>
      <c r="Y256" s="200"/>
      <c r="Z256" s="200"/>
      <c r="AB256" s="295">
        <f t="shared" si="274"/>
        <v>50000</v>
      </c>
      <c r="AC256" s="212"/>
      <c r="AD256" s="212"/>
      <c r="AE256" s="212"/>
    </row>
    <row r="257" spans="1:31" s="202" customFormat="1" x14ac:dyDescent="0.25">
      <c r="A257" s="197"/>
      <c r="B257" s="203" t="s">
        <v>54</v>
      </c>
      <c r="C257" s="199" t="s">
        <v>53</v>
      </c>
      <c r="D257" s="200"/>
      <c r="E257" s="200"/>
      <c r="F257" s="201"/>
      <c r="G257" s="201"/>
      <c r="H257" s="200">
        <v>25000</v>
      </c>
      <c r="I257" s="200"/>
      <c r="J257" s="201">
        <f>H257+I257</f>
        <v>25000</v>
      </c>
      <c r="K257" s="200"/>
      <c r="L257" s="200"/>
      <c r="M257" s="200">
        <v>5000</v>
      </c>
      <c r="N257" s="200"/>
      <c r="O257" s="200"/>
      <c r="P257" s="331">
        <v>8000</v>
      </c>
      <c r="Q257" s="331">
        <v>20000</v>
      </c>
      <c r="R257" s="200"/>
      <c r="S257" s="200"/>
      <c r="T257" s="200"/>
      <c r="U257" s="201">
        <f>K257+M257+Q257+T257+P257</f>
        <v>33000</v>
      </c>
      <c r="V257" s="201">
        <f>J257+U257</f>
        <v>58000</v>
      </c>
      <c r="W257" s="200"/>
      <c r="X257" s="201">
        <f t="shared" si="312"/>
        <v>58000</v>
      </c>
      <c r="Y257" s="200"/>
      <c r="Z257" s="200"/>
      <c r="AB257" s="295">
        <f t="shared" si="274"/>
        <v>58000</v>
      </c>
      <c r="AC257" s="212"/>
      <c r="AD257" s="212"/>
      <c r="AE257" s="212"/>
    </row>
    <row r="258" spans="1:31" x14ac:dyDescent="0.25">
      <c r="B258" s="324">
        <v>329</v>
      </c>
      <c r="H258" s="4">
        <f>H259+H261+H260</f>
        <v>20000</v>
      </c>
      <c r="J258" s="4">
        <f>J259+J260</f>
        <v>20000</v>
      </c>
      <c r="M258" s="4">
        <f>M259+M261</f>
        <v>2300</v>
      </c>
      <c r="P258" s="4">
        <f>P259+P260+P261</f>
        <v>5000</v>
      </c>
      <c r="Q258" s="4">
        <f>Q259+Q260</f>
        <v>1500</v>
      </c>
      <c r="U258" s="4">
        <f>M258+Q258</f>
        <v>3800</v>
      </c>
      <c r="V258" s="4">
        <f>U258+J258</f>
        <v>23800</v>
      </c>
      <c r="X258" s="3">
        <f t="shared" si="312"/>
        <v>23800</v>
      </c>
      <c r="AB258" s="295">
        <f t="shared" si="274"/>
        <v>23800</v>
      </c>
      <c r="AC258" s="212"/>
      <c r="AD258" s="212"/>
      <c r="AE258" s="212"/>
    </row>
    <row r="259" spans="1:31" x14ac:dyDescent="0.25">
      <c r="B259" s="323">
        <v>3293</v>
      </c>
      <c r="C259" s="286" t="s">
        <v>61</v>
      </c>
      <c r="D259" s="201"/>
      <c r="E259" s="201"/>
      <c r="F259" s="201"/>
      <c r="G259" s="201"/>
      <c r="H259" s="201">
        <v>10000</v>
      </c>
      <c r="I259" s="201"/>
      <c r="J259" s="201">
        <v>10000</v>
      </c>
      <c r="K259" s="201"/>
      <c r="L259" s="201"/>
      <c r="M259" s="332">
        <v>2300</v>
      </c>
      <c r="N259" s="201"/>
      <c r="O259" s="201"/>
      <c r="P259" s="201"/>
      <c r="Q259" s="201"/>
      <c r="R259" s="201"/>
      <c r="S259" s="201"/>
      <c r="T259" s="201"/>
      <c r="U259" s="201">
        <f>M259+Q259</f>
        <v>2300</v>
      </c>
      <c r="V259" s="201">
        <f>J259+U259</f>
        <v>12300</v>
      </c>
      <c r="W259" s="201"/>
      <c r="X259" s="201"/>
      <c r="Y259" s="201"/>
      <c r="Z259" s="201"/>
      <c r="AB259" s="295">
        <f t="shared" si="274"/>
        <v>12300</v>
      </c>
      <c r="AC259" s="212"/>
      <c r="AD259" s="212"/>
      <c r="AE259" s="212"/>
    </row>
    <row r="260" spans="1:31" x14ac:dyDescent="0.25">
      <c r="B260" s="323">
        <v>3295</v>
      </c>
      <c r="C260" s="286" t="s">
        <v>64</v>
      </c>
      <c r="D260" s="201"/>
      <c r="E260" s="201"/>
      <c r="F260" s="201"/>
      <c r="G260" s="201"/>
      <c r="H260" s="201">
        <v>10000</v>
      </c>
      <c r="I260" s="201"/>
      <c r="J260" s="201">
        <f>H260</f>
        <v>10000</v>
      </c>
      <c r="K260" s="201"/>
      <c r="L260" s="201"/>
      <c r="M260" s="201"/>
      <c r="N260" s="201"/>
      <c r="O260" s="201"/>
      <c r="P260" s="201"/>
      <c r="Q260" s="332">
        <v>1500</v>
      </c>
      <c r="R260" s="201"/>
      <c r="S260" s="201"/>
      <c r="T260" s="201"/>
      <c r="U260" s="201">
        <f>M260+Q260</f>
        <v>1500</v>
      </c>
      <c r="V260" s="201">
        <f>J260+U260</f>
        <v>11500</v>
      </c>
      <c r="W260" s="201"/>
      <c r="X260" s="201"/>
      <c r="Y260" s="201"/>
      <c r="Z260" s="201"/>
      <c r="AB260" s="295">
        <f t="shared" si="274"/>
        <v>11500</v>
      </c>
      <c r="AC260" s="212"/>
      <c r="AD260" s="212"/>
      <c r="AE260" s="212"/>
    </row>
    <row r="261" spans="1:31" x14ac:dyDescent="0.25">
      <c r="B261" s="323">
        <v>3299</v>
      </c>
      <c r="C261" s="286" t="s">
        <v>55</v>
      </c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332">
        <v>5000</v>
      </c>
      <c r="Q261" s="201"/>
      <c r="R261" s="201"/>
      <c r="S261" s="201"/>
      <c r="T261" s="201"/>
      <c r="U261" s="201">
        <f>K261+M261+P261+Q261+T261</f>
        <v>5000</v>
      </c>
      <c r="V261" s="201">
        <f>J261+U261</f>
        <v>5000</v>
      </c>
      <c r="W261" s="201"/>
      <c r="X261" s="201"/>
      <c r="Y261" s="201"/>
      <c r="Z261" s="201"/>
      <c r="AB261" s="295">
        <f t="shared" si="274"/>
        <v>5000</v>
      </c>
      <c r="AC261" s="212"/>
      <c r="AD261" s="212"/>
      <c r="AE261" s="212"/>
    </row>
    <row r="262" spans="1:31" x14ac:dyDescent="0.25">
      <c r="B262" s="325"/>
      <c r="C262" s="301"/>
      <c r="AB262" s="295">
        <f t="shared" si="274"/>
        <v>0</v>
      </c>
      <c r="AC262" s="212"/>
      <c r="AD262" s="212"/>
      <c r="AE262" s="212"/>
    </row>
    <row r="263" spans="1:31" s="7" customFormat="1" x14ac:dyDescent="0.25">
      <c r="B263" s="6"/>
      <c r="C263" s="10" t="s">
        <v>587</v>
      </c>
      <c r="D263" s="4">
        <f t="shared" ref="D263:E263" si="329">SUM(D264+D323)</f>
        <v>0</v>
      </c>
      <c r="E263" s="4">
        <f t="shared" si="329"/>
        <v>0</v>
      </c>
      <c r="F263" s="201">
        <f t="shared" ref="F263:F266" si="330">SUM(H263:T263)</f>
        <v>93002</v>
      </c>
      <c r="G263" s="4"/>
      <c r="H263" s="4">
        <f t="shared" ref="H263:I263" si="331">SUM(H264+H323)</f>
        <v>33001</v>
      </c>
      <c r="I263" s="4">
        <f t="shared" si="331"/>
        <v>0</v>
      </c>
      <c r="J263" s="4">
        <f t="shared" ref="J263:J325" si="332">SUM(H263:I263)</f>
        <v>33001</v>
      </c>
      <c r="K263" s="4">
        <f t="shared" ref="K263:T263" si="333">SUM(K264+K323)</f>
        <v>0</v>
      </c>
      <c r="L263" s="4">
        <f t="shared" si="333"/>
        <v>0</v>
      </c>
      <c r="M263" s="4">
        <f t="shared" si="333"/>
        <v>27000</v>
      </c>
      <c r="N263" s="4">
        <f t="shared" si="333"/>
        <v>0</v>
      </c>
      <c r="O263" s="4">
        <f t="shared" si="333"/>
        <v>0</v>
      </c>
      <c r="P263" s="4"/>
      <c r="Q263" s="4">
        <f t="shared" si="333"/>
        <v>0</v>
      </c>
      <c r="R263" s="4">
        <f t="shared" si="333"/>
        <v>0</v>
      </c>
      <c r="S263" s="4">
        <f t="shared" si="333"/>
        <v>0</v>
      </c>
      <c r="T263" s="4">
        <f t="shared" si="333"/>
        <v>0</v>
      </c>
      <c r="U263" s="4">
        <f>SUM(K263:T263)</f>
        <v>27000</v>
      </c>
      <c r="V263" s="4">
        <f t="shared" ref="V263:V328" si="334">SUM(J263+U263)</f>
        <v>60001</v>
      </c>
      <c r="W263" s="4">
        <f t="shared" ref="W263" si="335">SUM(W264+W323)</f>
        <v>0</v>
      </c>
      <c r="X263" s="201">
        <f t="shared" ref="X263:X328" si="336">SUM(V263:W263)</f>
        <v>60001</v>
      </c>
      <c r="Y263" s="4">
        <f>Y264</f>
        <v>67000</v>
      </c>
      <c r="Z263" s="4">
        <f>Z264</f>
        <v>67000</v>
      </c>
      <c r="AB263" s="295">
        <f t="shared" si="274"/>
        <v>60001</v>
      </c>
      <c r="AC263" s="212"/>
      <c r="AD263" s="212"/>
      <c r="AE263" s="212"/>
    </row>
    <row r="264" spans="1:31" s="7" customFormat="1" x14ac:dyDescent="0.25">
      <c r="B264" s="6">
        <v>3</v>
      </c>
      <c r="C264" s="7" t="s">
        <v>119</v>
      </c>
      <c r="D264" s="4">
        <f t="shared" ref="D264:E264" si="337">SUM(D265+D277+D312)</f>
        <v>0</v>
      </c>
      <c r="E264" s="4">
        <f t="shared" si="337"/>
        <v>0</v>
      </c>
      <c r="F264" s="201">
        <f t="shared" si="330"/>
        <v>93002</v>
      </c>
      <c r="G264" s="4"/>
      <c r="H264" s="4">
        <f t="shared" ref="H264:I264" si="338">SUM(H265+H277+H312)</f>
        <v>33001</v>
      </c>
      <c r="I264" s="4">
        <f t="shared" si="338"/>
        <v>0</v>
      </c>
      <c r="J264" s="4">
        <f t="shared" si="332"/>
        <v>33001</v>
      </c>
      <c r="K264" s="4">
        <f t="shared" ref="K264:T264" si="339">SUM(K265+K277+K312)</f>
        <v>0</v>
      </c>
      <c r="L264" s="4">
        <f t="shared" si="339"/>
        <v>0</v>
      </c>
      <c r="M264" s="4">
        <f>SUM(M265+M277+M312)</f>
        <v>27000</v>
      </c>
      <c r="N264" s="4">
        <f t="shared" si="339"/>
        <v>0</v>
      </c>
      <c r="O264" s="4">
        <f t="shared" si="339"/>
        <v>0</v>
      </c>
      <c r="P264" s="4"/>
      <c r="Q264" s="4">
        <f t="shared" si="339"/>
        <v>0</v>
      </c>
      <c r="R264" s="4">
        <f t="shared" si="339"/>
        <v>0</v>
      </c>
      <c r="S264" s="4">
        <f t="shared" si="339"/>
        <v>0</v>
      </c>
      <c r="T264" s="4">
        <f t="shared" si="339"/>
        <v>0</v>
      </c>
      <c r="U264" s="4">
        <f t="shared" ref="U264:U329" si="340">SUM(K264:T264)</f>
        <v>27000</v>
      </c>
      <c r="V264" s="4">
        <f t="shared" si="334"/>
        <v>60001</v>
      </c>
      <c r="W264" s="4">
        <f t="shared" ref="W264" si="341">SUM(W265+W277+W312)</f>
        <v>0</v>
      </c>
      <c r="X264" s="201">
        <f t="shared" si="336"/>
        <v>60001</v>
      </c>
      <c r="Y264" s="4">
        <f>Y277</f>
        <v>67000</v>
      </c>
      <c r="Z264" s="4">
        <f>Z277</f>
        <v>67000</v>
      </c>
      <c r="AB264" s="295">
        <f t="shared" si="274"/>
        <v>60001</v>
      </c>
      <c r="AC264" s="212"/>
      <c r="AD264" s="212"/>
      <c r="AE264" s="212"/>
    </row>
    <row r="265" spans="1:31" s="7" customFormat="1" hidden="1" x14ac:dyDescent="0.25">
      <c r="B265" s="6">
        <v>31</v>
      </c>
      <c r="D265" s="4">
        <f t="shared" ref="D265:E265" si="342">SUM(D266+D271+D273)</f>
        <v>0</v>
      </c>
      <c r="E265" s="4">
        <f t="shared" si="342"/>
        <v>0</v>
      </c>
      <c r="F265" s="201">
        <f t="shared" si="330"/>
        <v>0</v>
      </c>
      <c r="G265" s="4"/>
      <c r="H265" s="4">
        <f t="shared" ref="H265:I265" si="343">SUM(H266+H271+H273)</f>
        <v>0</v>
      </c>
      <c r="I265" s="4">
        <f t="shared" si="343"/>
        <v>0</v>
      </c>
      <c r="J265" s="4">
        <f t="shared" si="332"/>
        <v>0</v>
      </c>
      <c r="K265" s="4">
        <f t="shared" ref="K265:T265" si="344">SUM(K266+K271+K273)</f>
        <v>0</v>
      </c>
      <c r="L265" s="4">
        <f t="shared" si="344"/>
        <v>0</v>
      </c>
      <c r="M265" s="4">
        <f t="shared" si="344"/>
        <v>0</v>
      </c>
      <c r="N265" s="4">
        <f t="shared" si="344"/>
        <v>0</v>
      </c>
      <c r="O265" s="4">
        <f t="shared" si="344"/>
        <v>0</v>
      </c>
      <c r="P265" s="4"/>
      <c r="Q265" s="4">
        <f t="shared" si="344"/>
        <v>0</v>
      </c>
      <c r="R265" s="4">
        <f t="shared" si="344"/>
        <v>0</v>
      </c>
      <c r="S265" s="4">
        <f t="shared" si="344"/>
        <v>0</v>
      </c>
      <c r="T265" s="4">
        <f t="shared" si="344"/>
        <v>0</v>
      </c>
      <c r="U265" s="4">
        <f t="shared" si="340"/>
        <v>0</v>
      </c>
      <c r="V265" s="4">
        <f t="shared" si="334"/>
        <v>0</v>
      </c>
      <c r="W265" s="4">
        <f t="shared" ref="W265" si="345">SUM(W266+W271+W273)</f>
        <v>0</v>
      </c>
      <c r="X265" s="201">
        <f t="shared" si="336"/>
        <v>0</v>
      </c>
      <c r="Y265" s="305"/>
      <c r="Z265" s="305"/>
      <c r="AB265" s="295">
        <f t="shared" si="274"/>
        <v>0</v>
      </c>
      <c r="AC265" s="212"/>
      <c r="AD265" s="212"/>
      <c r="AE265" s="212"/>
    </row>
    <row r="266" spans="1:31" s="7" customFormat="1" hidden="1" x14ac:dyDescent="0.25">
      <c r="B266" s="6">
        <v>311</v>
      </c>
      <c r="D266" s="4">
        <f t="shared" ref="D266:E266" si="346">SUM(D267+D268+D269+D270)</f>
        <v>0</v>
      </c>
      <c r="E266" s="4">
        <f t="shared" si="346"/>
        <v>0</v>
      </c>
      <c r="F266" s="201">
        <f t="shared" si="330"/>
        <v>0</v>
      </c>
      <c r="G266" s="4"/>
      <c r="H266" s="4">
        <f t="shared" ref="H266:I266" si="347">SUM(H267+H268+H269+H270)</f>
        <v>0</v>
      </c>
      <c r="I266" s="4">
        <f t="shared" si="347"/>
        <v>0</v>
      </c>
      <c r="J266" s="4">
        <f t="shared" si="332"/>
        <v>0</v>
      </c>
      <c r="K266" s="4">
        <f t="shared" ref="K266:T266" si="348">SUM(K267+K268+K269+K270)</f>
        <v>0</v>
      </c>
      <c r="L266" s="4">
        <f t="shared" si="348"/>
        <v>0</v>
      </c>
      <c r="M266" s="4">
        <f t="shared" si="348"/>
        <v>0</v>
      </c>
      <c r="N266" s="4">
        <f t="shared" si="348"/>
        <v>0</v>
      </c>
      <c r="O266" s="4">
        <f t="shared" si="348"/>
        <v>0</v>
      </c>
      <c r="P266" s="4"/>
      <c r="Q266" s="4">
        <f t="shared" si="348"/>
        <v>0</v>
      </c>
      <c r="R266" s="4">
        <f t="shared" si="348"/>
        <v>0</v>
      </c>
      <c r="S266" s="4">
        <f t="shared" si="348"/>
        <v>0</v>
      </c>
      <c r="T266" s="4">
        <f t="shared" si="348"/>
        <v>0</v>
      </c>
      <c r="U266" s="4">
        <f t="shared" si="340"/>
        <v>0</v>
      </c>
      <c r="V266" s="4">
        <f t="shared" si="334"/>
        <v>0</v>
      </c>
      <c r="W266" s="4">
        <f t="shared" ref="W266" si="349">SUM(W267+W268+W269+W270)</f>
        <v>0</v>
      </c>
      <c r="X266" s="201">
        <f t="shared" si="336"/>
        <v>0</v>
      </c>
      <c r="Y266" s="305"/>
      <c r="Z266" s="305"/>
      <c r="AB266" s="295">
        <f t="shared" si="274"/>
        <v>0</v>
      </c>
      <c r="AC266" s="212"/>
      <c r="AD266" s="212"/>
      <c r="AE266" s="212"/>
    </row>
    <row r="267" spans="1:31" s="202" customFormat="1" hidden="1" x14ac:dyDescent="0.25">
      <c r="A267" s="197"/>
      <c r="B267" s="198" t="s">
        <v>0</v>
      </c>
      <c r="C267" s="199" t="s">
        <v>1</v>
      </c>
      <c r="D267" s="200"/>
      <c r="E267" s="200"/>
      <c r="F267" s="201">
        <f t="shared" ref="F267" si="350">SUM(H267:T267)</f>
        <v>0</v>
      </c>
      <c r="G267" s="201"/>
      <c r="H267" s="200"/>
      <c r="I267" s="200"/>
      <c r="J267" s="4">
        <f t="shared" si="332"/>
        <v>0</v>
      </c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4">
        <f t="shared" si="340"/>
        <v>0</v>
      </c>
      <c r="V267" s="4">
        <f t="shared" si="334"/>
        <v>0</v>
      </c>
      <c r="W267" s="200"/>
      <c r="X267" s="201">
        <f t="shared" si="336"/>
        <v>0</v>
      </c>
      <c r="Y267" s="200"/>
      <c r="Z267" s="200"/>
      <c r="AB267" s="295">
        <f t="shared" si="274"/>
        <v>0</v>
      </c>
      <c r="AC267" s="212"/>
      <c r="AD267" s="212"/>
      <c r="AE267" s="212"/>
    </row>
    <row r="268" spans="1:31" s="202" customFormat="1" hidden="1" x14ac:dyDescent="0.25">
      <c r="A268" s="197"/>
      <c r="B268" s="198" t="s">
        <v>2</v>
      </c>
      <c r="C268" s="199" t="s">
        <v>3</v>
      </c>
      <c r="D268" s="200"/>
      <c r="E268" s="200"/>
      <c r="F268" s="201">
        <f t="shared" ref="F268:F324" si="351">SUM(H268:T268)</f>
        <v>0</v>
      </c>
      <c r="G268" s="201"/>
      <c r="H268" s="200"/>
      <c r="I268" s="200"/>
      <c r="J268" s="4">
        <f t="shared" si="332"/>
        <v>0</v>
      </c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4">
        <f t="shared" si="340"/>
        <v>0</v>
      </c>
      <c r="V268" s="4">
        <f t="shared" si="334"/>
        <v>0</v>
      </c>
      <c r="W268" s="200"/>
      <c r="X268" s="201">
        <f t="shared" si="336"/>
        <v>0</v>
      </c>
      <c r="Y268" s="200"/>
      <c r="Z268" s="200"/>
      <c r="AB268" s="295">
        <f t="shared" si="274"/>
        <v>0</v>
      </c>
      <c r="AC268" s="212"/>
      <c r="AD268" s="212"/>
      <c r="AE268" s="212"/>
    </row>
    <row r="269" spans="1:31" s="202" customFormat="1" hidden="1" x14ac:dyDescent="0.25">
      <c r="A269" s="197"/>
      <c r="B269" s="198" t="s">
        <v>4</v>
      </c>
      <c r="C269" s="199" t="s">
        <v>5</v>
      </c>
      <c r="D269" s="200"/>
      <c r="E269" s="200"/>
      <c r="F269" s="201">
        <f t="shared" si="351"/>
        <v>0</v>
      </c>
      <c r="G269" s="201"/>
      <c r="H269" s="200"/>
      <c r="I269" s="200"/>
      <c r="J269" s="4">
        <f t="shared" si="332"/>
        <v>0</v>
      </c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4">
        <f t="shared" si="340"/>
        <v>0</v>
      </c>
      <c r="V269" s="4">
        <f t="shared" si="334"/>
        <v>0</v>
      </c>
      <c r="W269" s="200"/>
      <c r="X269" s="201">
        <f t="shared" si="336"/>
        <v>0</v>
      </c>
      <c r="Y269" s="200"/>
      <c r="Z269" s="200"/>
      <c r="AB269" s="295">
        <f t="shared" si="274"/>
        <v>0</v>
      </c>
      <c r="AC269" s="212"/>
      <c r="AD269" s="212"/>
      <c r="AE269" s="212"/>
    </row>
    <row r="270" spans="1:31" s="202" customFormat="1" hidden="1" x14ac:dyDescent="0.25">
      <c r="A270" s="197"/>
      <c r="B270" s="198" t="s">
        <v>6</v>
      </c>
      <c r="C270" s="199" t="s">
        <v>7</v>
      </c>
      <c r="D270" s="200"/>
      <c r="E270" s="200"/>
      <c r="F270" s="201">
        <f t="shared" si="351"/>
        <v>0</v>
      </c>
      <c r="G270" s="201"/>
      <c r="H270" s="200"/>
      <c r="I270" s="200"/>
      <c r="J270" s="4">
        <f t="shared" si="332"/>
        <v>0</v>
      </c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4">
        <f t="shared" si="340"/>
        <v>0</v>
      </c>
      <c r="V270" s="4">
        <f t="shared" si="334"/>
        <v>0</v>
      </c>
      <c r="W270" s="200"/>
      <c r="X270" s="201">
        <f t="shared" si="336"/>
        <v>0</v>
      </c>
      <c r="Y270" s="200"/>
      <c r="Z270" s="200"/>
      <c r="AB270" s="295">
        <f t="shared" si="274"/>
        <v>0</v>
      </c>
      <c r="AC270" s="212"/>
      <c r="AD270" s="212"/>
      <c r="AE270" s="212"/>
    </row>
    <row r="271" spans="1:31" s="192" customFormat="1" hidden="1" x14ac:dyDescent="0.25">
      <c r="A271" s="189"/>
      <c r="B271" s="189">
        <v>312</v>
      </c>
      <c r="C271" s="190"/>
      <c r="D271" s="191">
        <f>SUM(D272)</f>
        <v>0</v>
      </c>
      <c r="E271" s="191">
        <f t="shared" ref="E271:W271" si="352">SUM(E272)</f>
        <v>0</v>
      </c>
      <c r="F271" s="201">
        <f t="shared" si="351"/>
        <v>0</v>
      </c>
      <c r="G271" s="191"/>
      <c r="H271" s="191">
        <f t="shared" si="352"/>
        <v>0</v>
      </c>
      <c r="I271" s="191">
        <f t="shared" si="352"/>
        <v>0</v>
      </c>
      <c r="J271" s="4">
        <f t="shared" si="332"/>
        <v>0</v>
      </c>
      <c r="K271" s="191">
        <f t="shared" si="352"/>
        <v>0</v>
      </c>
      <c r="L271" s="191">
        <f t="shared" si="352"/>
        <v>0</v>
      </c>
      <c r="M271" s="191">
        <f t="shared" si="352"/>
        <v>0</v>
      </c>
      <c r="N271" s="191">
        <f t="shared" si="352"/>
        <v>0</v>
      </c>
      <c r="O271" s="191">
        <f t="shared" si="352"/>
        <v>0</v>
      </c>
      <c r="P271" s="191"/>
      <c r="Q271" s="191">
        <f t="shared" si="352"/>
        <v>0</v>
      </c>
      <c r="R271" s="191">
        <f t="shared" si="352"/>
        <v>0</v>
      </c>
      <c r="S271" s="191">
        <f t="shared" si="352"/>
        <v>0</v>
      </c>
      <c r="T271" s="191">
        <f t="shared" si="352"/>
        <v>0</v>
      </c>
      <c r="U271" s="4">
        <f t="shared" si="340"/>
        <v>0</v>
      </c>
      <c r="V271" s="4">
        <f t="shared" si="334"/>
        <v>0</v>
      </c>
      <c r="W271" s="191">
        <f t="shared" si="352"/>
        <v>0</v>
      </c>
      <c r="X271" s="201">
        <f t="shared" si="336"/>
        <v>0</v>
      </c>
      <c r="Y271" s="314"/>
      <c r="Z271" s="314"/>
      <c r="AB271" s="295">
        <f t="shared" ref="AB271:AB336" si="353">SUM(H271+U271)</f>
        <v>0</v>
      </c>
      <c r="AC271" s="212"/>
      <c r="AD271" s="212"/>
      <c r="AE271" s="212"/>
    </row>
    <row r="272" spans="1:31" s="202" customFormat="1" hidden="1" x14ac:dyDescent="0.25">
      <c r="A272" s="197"/>
      <c r="B272" s="198" t="s">
        <v>8</v>
      </c>
      <c r="C272" s="199" t="s">
        <v>9</v>
      </c>
      <c r="D272" s="200"/>
      <c r="E272" s="200"/>
      <c r="F272" s="201">
        <f t="shared" si="351"/>
        <v>0</v>
      </c>
      <c r="G272" s="201"/>
      <c r="H272" s="200"/>
      <c r="I272" s="200"/>
      <c r="J272" s="4">
        <f t="shared" si="332"/>
        <v>0</v>
      </c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4">
        <f t="shared" si="340"/>
        <v>0</v>
      </c>
      <c r="V272" s="4">
        <f t="shared" si="334"/>
        <v>0</v>
      </c>
      <c r="W272" s="200"/>
      <c r="X272" s="201">
        <f t="shared" si="336"/>
        <v>0</v>
      </c>
      <c r="Y272" s="200"/>
      <c r="Z272" s="200"/>
      <c r="AB272" s="295">
        <f t="shared" si="353"/>
        <v>0</v>
      </c>
      <c r="AC272" s="212"/>
      <c r="AD272" s="212"/>
      <c r="AE272" s="212"/>
    </row>
    <row r="273" spans="1:31" s="192" customFormat="1" hidden="1" x14ac:dyDescent="0.25">
      <c r="A273" s="189"/>
      <c r="B273" s="189">
        <v>313</v>
      </c>
      <c r="C273" s="190"/>
      <c r="D273" s="191">
        <f t="shared" ref="D273:E273" si="354">SUM(D274+D275+D276)</f>
        <v>0</v>
      </c>
      <c r="E273" s="191">
        <f t="shared" si="354"/>
        <v>0</v>
      </c>
      <c r="F273" s="201">
        <f t="shared" si="351"/>
        <v>0</v>
      </c>
      <c r="G273" s="191"/>
      <c r="H273" s="191">
        <f t="shared" ref="H273:I273" si="355">SUM(H274+H275+H276)</f>
        <v>0</v>
      </c>
      <c r="I273" s="191">
        <f t="shared" si="355"/>
        <v>0</v>
      </c>
      <c r="J273" s="4">
        <f t="shared" si="332"/>
        <v>0</v>
      </c>
      <c r="K273" s="191">
        <f t="shared" ref="K273:T273" si="356">SUM(K274+K275+K276)</f>
        <v>0</v>
      </c>
      <c r="L273" s="191">
        <f t="shared" si="356"/>
        <v>0</v>
      </c>
      <c r="M273" s="191">
        <f t="shared" si="356"/>
        <v>0</v>
      </c>
      <c r="N273" s="191">
        <f t="shared" si="356"/>
        <v>0</v>
      </c>
      <c r="O273" s="191">
        <f t="shared" si="356"/>
        <v>0</v>
      </c>
      <c r="P273" s="191"/>
      <c r="Q273" s="191">
        <f t="shared" si="356"/>
        <v>0</v>
      </c>
      <c r="R273" s="191">
        <f t="shared" si="356"/>
        <v>0</v>
      </c>
      <c r="S273" s="191">
        <f t="shared" si="356"/>
        <v>0</v>
      </c>
      <c r="T273" s="191">
        <f t="shared" si="356"/>
        <v>0</v>
      </c>
      <c r="U273" s="4">
        <f t="shared" si="340"/>
        <v>0</v>
      </c>
      <c r="V273" s="4">
        <f t="shared" si="334"/>
        <v>0</v>
      </c>
      <c r="W273" s="191">
        <f t="shared" ref="W273" si="357">SUM(W274+W275+W276)</f>
        <v>0</v>
      </c>
      <c r="X273" s="201">
        <f t="shared" si="336"/>
        <v>0</v>
      </c>
      <c r="Y273" s="314"/>
      <c r="Z273" s="314"/>
      <c r="AB273" s="295">
        <f t="shared" si="353"/>
        <v>0</v>
      </c>
      <c r="AC273" s="212"/>
      <c r="AD273" s="212"/>
      <c r="AE273" s="212"/>
    </row>
    <row r="274" spans="1:31" s="202" customFormat="1" hidden="1" x14ac:dyDescent="0.25">
      <c r="A274" s="197"/>
      <c r="B274" s="198" t="s">
        <v>10</v>
      </c>
      <c r="C274" s="199" t="s">
        <v>11</v>
      </c>
      <c r="D274" s="200"/>
      <c r="E274" s="200"/>
      <c r="F274" s="201">
        <f t="shared" si="351"/>
        <v>0</v>
      </c>
      <c r="G274" s="201"/>
      <c r="H274" s="200"/>
      <c r="I274" s="200"/>
      <c r="J274" s="4">
        <f t="shared" si="332"/>
        <v>0</v>
      </c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4">
        <f t="shared" si="340"/>
        <v>0</v>
      </c>
      <c r="V274" s="4">
        <f t="shared" si="334"/>
        <v>0</v>
      </c>
      <c r="W274" s="200"/>
      <c r="X274" s="201">
        <f t="shared" si="336"/>
        <v>0</v>
      </c>
      <c r="Y274" s="200"/>
      <c r="Z274" s="200"/>
      <c r="AB274" s="295">
        <f t="shared" si="353"/>
        <v>0</v>
      </c>
      <c r="AC274" s="212"/>
      <c r="AD274" s="212"/>
      <c r="AE274" s="212"/>
    </row>
    <row r="275" spans="1:31" s="202" customFormat="1" hidden="1" x14ac:dyDescent="0.25">
      <c r="A275" s="197"/>
      <c r="B275" s="198" t="s">
        <v>12</v>
      </c>
      <c r="C275" s="199" t="s">
        <v>13</v>
      </c>
      <c r="D275" s="200"/>
      <c r="E275" s="200"/>
      <c r="F275" s="201">
        <f t="shared" si="351"/>
        <v>0</v>
      </c>
      <c r="G275" s="201"/>
      <c r="H275" s="200"/>
      <c r="I275" s="200"/>
      <c r="J275" s="4">
        <f t="shared" si="332"/>
        <v>0</v>
      </c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4">
        <f t="shared" si="340"/>
        <v>0</v>
      </c>
      <c r="V275" s="4">
        <f t="shared" si="334"/>
        <v>0</v>
      </c>
      <c r="W275" s="200"/>
      <c r="X275" s="201">
        <f t="shared" si="336"/>
        <v>0</v>
      </c>
      <c r="Y275" s="200"/>
      <c r="Z275" s="200"/>
      <c r="AB275" s="295">
        <f t="shared" si="353"/>
        <v>0</v>
      </c>
      <c r="AC275" s="212"/>
      <c r="AD275" s="212"/>
      <c r="AE275" s="212"/>
    </row>
    <row r="276" spans="1:31" s="202" customFormat="1" ht="12.75" hidden="1" customHeight="1" x14ac:dyDescent="0.25">
      <c r="A276" s="197"/>
      <c r="B276" s="198" t="s">
        <v>14</v>
      </c>
      <c r="C276" s="199" t="s">
        <v>15</v>
      </c>
      <c r="D276" s="200"/>
      <c r="E276" s="200"/>
      <c r="F276" s="201">
        <f t="shared" si="351"/>
        <v>0</v>
      </c>
      <c r="G276" s="201"/>
      <c r="H276" s="200"/>
      <c r="I276" s="200"/>
      <c r="J276" s="4">
        <f t="shared" si="332"/>
        <v>0</v>
      </c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4">
        <f t="shared" si="340"/>
        <v>0</v>
      </c>
      <c r="V276" s="4">
        <f t="shared" si="334"/>
        <v>0</v>
      </c>
      <c r="W276" s="200"/>
      <c r="X276" s="201">
        <f t="shared" si="336"/>
        <v>0</v>
      </c>
      <c r="Y276" s="200"/>
      <c r="Z276" s="200"/>
      <c r="AB276" s="295">
        <f t="shared" si="353"/>
        <v>0</v>
      </c>
      <c r="AC276" s="212"/>
      <c r="AD276" s="212"/>
      <c r="AE276" s="212"/>
    </row>
    <row r="277" spans="1:31" s="192" customFormat="1" ht="12.75" customHeight="1" x14ac:dyDescent="0.25">
      <c r="A277" s="189"/>
      <c r="B277" s="189">
        <v>32</v>
      </c>
      <c r="C277" s="190"/>
      <c r="D277" s="191">
        <f t="shared" ref="D277:E277" si="358">SUM(D278+D283+D290+D300+D304)</f>
        <v>0</v>
      </c>
      <c r="E277" s="191">
        <f t="shared" si="358"/>
        <v>0</v>
      </c>
      <c r="F277" s="201">
        <f t="shared" si="351"/>
        <v>93002</v>
      </c>
      <c r="G277" s="191"/>
      <c r="H277" s="191">
        <f>SUM(H278+H283+H290+H300+H304)+H302</f>
        <v>33001</v>
      </c>
      <c r="I277" s="191">
        <f t="shared" ref="I277" si="359">SUM(I278+I283+I290+I300+I304)</f>
        <v>0</v>
      </c>
      <c r="J277" s="4">
        <f t="shared" si="332"/>
        <v>33001</v>
      </c>
      <c r="K277" s="191">
        <f t="shared" ref="K277:T277" si="360">SUM(K278+K283+K290+K300+K304)</f>
        <v>0</v>
      </c>
      <c r="L277" s="191">
        <f t="shared" si="360"/>
        <v>0</v>
      </c>
      <c r="M277" s="191">
        <f>SUM(M278+M283+M290+M300+M304)+M302</f>
        <v>27000</v>
      </c>
      <c r="N277" s="191">
        <f t="shared" si="360"/>
        <v>0</v>
      </c>
      <c r="O277" s="191">
        <f t="shared" si="360"/>
        <v>0</v>
      </c>
      <c r="P277" s="191"/>
      <c r="Q277" s="191">
        <f t="shared" si="360"/>
        <v>0</v>
      </c>
      <c r="R277" s="191">
        <f t="shared" si="360"/>
        <v>0</v>
      </c>
      <c r="S277" s="191">
        <f t="shared" si="360"/>
        <v>0</v>
      </c>
      <c r="T277" s="191">
        <f t="shared" si="360"/>
        <v>0</v>
      </c>
      <c r="U277" s="4">
        <f t="shared" si="340"/>
        <v>27000</v>
      </c>
      <c r="V277" s="4">
        <f t="shared" si="334"/>
        <v>60001</v>
      </c>
      <c r="W277" s="191">
        <f t="shared" ref="W277" si="361">SUM(W278+W283+W290+W300+W304)</f>
        <v>0</v>
      </c>
      <c r="X277" s="201">
        <f t="shared" si="336"/>
        <v>60001</v>
      </c>
      <c r="Y277" s="191">
        <v>67000</v>
      </c>
      <c r="Z277" s="191">
        <v>67000</v>
      </c>
      <c r="AB277" s="295">
        <f t="shared" si="353"/>
        <v>60001</v>
      </c>
      <c r="AC277" s="212"/>
      <c r="AD277" s="212"/>
      <c r="AE277" s="212"/>
    </row>
    <row r="278" spans="1:31" s="192" customFormat="1" ht="12.75" hidden="1" customHeight="1" x14ac:dyDescent="0.25">
      <c r="A278" s="189"/>
      <c r="B278" s="189">
        <v>321</v>
      </c>
      <c r="C278" s="190"/>
      <c r="D278" s="191">
        <f t="shared" ref="D278:E278" si="362">SUM(D279+D280+D281+D282)</f>
        <v>0</v>
      </c>
      <c r="E278" s="191">
        <f t="shared" si="362"/>
        <v>0</v>
      </c>
      <c r="F278" s="201">
        <f t="shared" si="351"/>
        <v>0</v>
      </c>
      <c r="G278" s="191"/>
      <c r="H278" s="191">
        <f t="shared" ref="H278:I278" si="363">SUM(H279+H280+H281+H282)</f>
        <v>0</v>
      </c>
      <c r="I278" s="191">
        <f t="shared" si="363"/>
        <v>0</v>
      </c>
      <c r="J278" s="4">
        <f t="shared" si="332"/>
        <v>0</v>
      </c>
      <c r="K278" s="191">
        <f t="shared" ref="K278:T278" si="364">SUM(K279+K280+K281+K282)</f>
        <v>0</v>
      </c>
      <c r="L278" s="191">
        <f t="shared" si="364"/>
        <v>0</v>
      </c>
      <c r="M278" s="191">
        <f t="shared" si="364"/>
        <v>0</v>
      </c>
      <c r="N278" s="191">
        <f t="shared" si="364"/>
        <v>0</v>
      </c>
      <c r="O278" s="191">
        <f t="shared" si="364"/>
        <v>0</v>
      </c>
      <c r="P278" s="191"/>
      <c r="Q278" s="191">
        <f t="shared" si="364"/>
        <v>0</v>
      </c>
      <c r="R278" s="191">
        <f t="shared" si="364"/>
        <v>0</v>
      </c>
      <c r="S278" s="191">
        <f t="shared" si="364"/>
        <v>0</v>
      </c>
      <c r="T278" s="191">
        <f t="shared" si="364"/>
        <v>0</v>
      </c>
      <c r="U278" s="4">
        <f t="shared" si="340"/>
        <v>0</v>
      </c>
      <c r="V278" s="4">
        <f t="shared" si="334"/>
        <v>0</v>
      </c>
      <c r="W278" s="191">
        <f t="shared" ref="W278" si="365">SUM(W279+W280+W281+W282)</f>
        <v>0</v>
      </c>
      <c r="X278" s="201">
        <f t="shared" si="336"/>
        <v>0</v>
      </c>
      <c r="Y278" s="191">
        <f t="shared" ref="Y278:Z278" si="366">SUM(Y279+Y280+Y281+Y282)</f>
        <v>0</v>
      </c>
      <c r="Z278" s="191">
        <f t="shared" si="366"/>
        <v>0</v>
      </c>
      <c r="AB278" s="295">
        <f t="shared" si="353"/>
        <v>0</v>
      </c>
      <c r="AC278" s="212"/>
      <c r="AD278" s="212"/>
      <c r="AE278" s="212"/>
    </row>
    <row r="279" spans="1:31" s="202" customFormat="1" hidden="1" x14ac:dyDescent="0.25">
      <c r="A279" s="197"/>
      <c r="B279" s="198" t="s">
        <v>16</v>
      </c>
      <c r="C279" s="199" t="s">
        <v>17</v>
      </c>
      <c r="D279" s="200"/>
      <c r="E279" s="200"/>
      <c r="F279" s="201">
        <f t="shared" si="351"/>
        <v>0</v>
      </c>
      <c r="G279" s="201"/>
      <c r="H279" s="200"/>
      <c r="I279" s="200"/>
      <c r="J279" s="4">
        <f t="shared" si="332"/>
        <v>0</v>
      </c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4">
        <f t="shared" si="340"/>
        <v>0</v>
      </c>
      <c r="V279" s="4">
        <f t="shared" si="334"/>
        <v>0</v>
      </c>
      <c r="W279" s="200"/>
      <c r="X279" s="201">
        <f t="shared" si="336"/>
        <v>0</v>
      </c>
      <c r="Y279" s="200"/>
      <c r="Z279" s="200"/>
      <c r="AB279" s="295">
        <f t="shared" si="353"/>
        <v>0</v>
      </c>
      <c r="AC279" s="212"/>
      <c r="AD279" s="212"/>
      <c r="AE279" s="212"/>
    </row>
    <row r="280" spans="1:31" s="202" customFormat="1" hidden="1" x14ac:dyDescent="0.25">
      <c r="A280" s="197"/>
      <c r="B280" s="198" t="s">
        <v>18</v>
      </c>
      <c r="C280" s="199" t="s">
        <v>19</v>
      </c>
      <c r="D280" s="200"/>
      <c r="E280" s="200"/>
      <c r="F280" s="201">
        <f t="shared" si="351"/>
        <v>0</v>
      </c>
      <c r="G280" s="201"/>
      <c r="H280" s="200"/>
      <c r="I280" s="200"/>
      <c r="J280" s="4">
        <f t="shared" si="332"/>
        <v>0</v>
      </c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4">
        <f t="shared" si="340"/>
        <v>0</v>
      </c>
      <c r="V280" s="4">
        <f t="shared" si="334"/>
        <v>0</v>
      </c>
      <c r="W280" s="200"/>
      <c r="X280" s="201">
        <f t="shared" si="336"/>
        <v>0</v>
      </c>
      <c r="Y280" s="200"/>
      <c r="Z280" s="200"/>
      <c r="AB280" s="295">
        <f t="shared" si="353"/>
        <v>0</v>
      </c>
      <c r="AC280" s="212"/>
      <c r="AD280" s="212"/>
      <c r="AE280" s="212"/>
    </row>
    <row r="281" spans="1:31" s="202" customFormat="1" hidden="1" x14ac:dyDescent="0.25">
      <c r="A281" s="197"/>
      <c r="B281" s="198" t="s">
        <v>20</v>
      </c>
      <c r="C281" s="199" t="s">
        <v>21</v>
      </c>
      <c r="D281" s="200"/>
      <c r="E281" s="200"/>
      <c r="F281" s="201">
        <f t="shared" si="351"/>
        <v>0</v>
      </c>
      <c r="G281" s="201"/>
      <c r="H281" s="200"/>
      <c r="I281" s="200"/>
      <c r="J281" s="4">
        <f t="shared" si="332"/>
        <v>0</v>
      </c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4">
        <f t="shared" si="340"/>
        <v>0</v>
      </c>
      <c r="V281" s="4">
        <f t="shared" si="334"/>
        <v>0</v>
      </c>
      <c r="W281" s="200"/>
      <c r="X281" s="201">
        <f t="shared" si="336"/>
        <v>0</v>
      </c>
      <c r="Y281" s="200"/>
      <c r="Z281" s="200"/>
      <c r="AB281" s="295">
        <f t="shared" si="353"/>
        <v>0</v>
      </c>
      <c r="AC281" s="212"/>
      <c r="AD281" s="212"/>
      <c r="AE281" s="212"/>
    </row>
    <row r="282" spans="1:31" s="202" customFormat="1" hidden="1" x14ac:dyDescent="0.25">
      <c r="A282" s="197"/>
      <c r="B282" s="197">
        <v>3214</v>
      </c>
      <c r="C282" s="199" t="s">
        <v>22</v>
      </c>
      <c r="D282" s="200"/>
      <c r="E282" s="200"/>
      <c r="F282" s="201">
        <f t="shared" si="351"/>
        <v>0</v>
      </c>
      <c r="G282" s="201"/>
      <c r="H282" s="200"/>
      <c r="I282" s="200"/>
      <c r="J282" s="4">
        <f t="shared" si="332"/>
        <v>0</v>
      </c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4">
        <f t="shared" si="340"/>
        <v>0</v>
      </c>
      <c r="V282" s="4">
        <f t="shared" si="334"/>
        <v>0</v>
      </c>
      <c r="W282" s="200"/>
      <c r="X282" s="201">
        <f t="shared" si="336"/>
        <v>0</v>
      </c>
      <c r="Y282" s="200"/>
      <c r="Z282" s="200"/>
      <c r="AB282" s="295">
        <f t="shared" si="353"/>
        <v>0</v>
      </c>
      <c r="AC282" s="212"/>
      <c r="AD282" s="212"/>
      <c r="AE282" s="212"/>
    </row>
    <row r="283" spans="1:31" s="192" customFormat="1" hidden="1" x14ac:dyDescent="0.25">
      <c r="A283" s="189"/>
      <c r="B283" s="189">
        <v>322</v>
      </c>
      <c r="C283" s="190"/>
      <c r="D283" s="191">
        <f t="shared" ref="D283:E283" si="367">SUM(D284+D285+D286+D287+D288+D289)</f>
        <v>0</v>
      </c>
      <c r="E283" s="191">
        <f t="shared" si="367"/>
        <v>0</v>
      </c>
      <c r="F283" s="201">
        <f t="shared" si="351"/>
        <v>0</v>
      </c>
      <c r="G283" s="191"/>
      <c r="H283" s="191">
        <f t="shared" ref="H283:I283" si="368">SUM(H284+H285+H286+H287+H288+H289)</f>
        <v>0</v>
      </c>
      <c r="I283" s="191">
        <f t="shared" si="368"/>
        <v>0</v>
      </c>
      <c r="J283" s="4">
        <f t="shared" si="332"/>
        <v>0</v>
      </c>
      <c r="K283" s="191">
        <f t="shared" ref="K283:T283" si="369">SUM(K284+K285+K286+K287+K288+K289)</f>
        <v>0</v>
      </c>
      <c r="L283" s="191">
        <f t="shared" si="369"/>
        <v>0</v>
      </c>
      <c r="M283" s="191">
        <f t="shared" si="369"/>
        <v>0</v>
      </c>
      <c r="N283" s="191">
        <f t="shared" si="369"/>
        <v>0</v>
      </c>
      <c r="O283" s="191">
        <f t="shared" si="369"/>
        <v>0</v>
      </c>
      <c r="P283" s="191"/>
      <c r="Q283" s="191">
        <f t="shared" si="369"/>
        <v>0</v>
      </c>
      <c r="R283" s="191">
        <f t="shared" si="369"/>
        <v>0</v>
      </c>
      <c r="S283" s="191">
        <f t="shared" si="369"/>
        <v>0</v>
      </c>
      <c r="T283" s="191">
        <f t="shared" si="369"/>
        <v>0</v>
      </c>
      <c r="U283" s="4">
        <f t="shared" si="340"/>
        <v>0</v>
      </c>
      <c r="V283" s="4">
        <f t="shared" si="334"/>
        <v>0</v>
      </c>
      <c r="W283" s="191">
        <f t="shared" ref="W283" si="370">SUM(W284+W285+W286+W287+W288+W289)</f>
        <v>0</v>
      </c>
      <c r="X283" s="201">
        <f t="shared" si="336"/>
        <v>0</v>
      </c>
      <c r="Y283" s="191">
        <f t="shared" ref="Y283:Z283" si="371">SUM(Y284+Y285+Y286+Y287+Y288+Y289)</f>
        <v>0</v>
      </c>
      <c r="Z283" s="191">
        <f t="shared" si="371"/>
        <v>0</v>
      </c>
      <c r="AB283" s="295">
        <f t="shared" si="353"/>
        <v>0</v>
      </c>
      <c r="AC283" s="212"/>
      <c r="AD283" s="212"/>
      <c r="AE283" s="212"/>
    </row>
    <row r="284" spans="1:31" s="202" customFormat="1" hidden="1" x14ac:dyDescent="0.25">
      <c r="A284" s="197"/>
      <c r="B284" s="198" t="s">
        <v>23</v>
      </c>
      <c r="C284" s="199" t="s">
        <v>24</v>
      </c>
      <c r="D284" s="200"/>
      <c r="E284" s="200"/>
      <c r="F284" s="201">
        <f t="shared" si="351"/>
        <v>0</v>
      </c>
      <c r="G284" s="201"/>
      <c r="H284" s="200"/>
      <c r="I284" s="200"/>
      <c r="J284" s="4">
        <f t="shared" si="332"/>
        <v>0</v>
      </c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4">
        <f t="shared" si="340"/>
        <v>0</v>
      </c>
      <c r="V284" s="4">
        <f t="shared" si="334"/>
        <v>0</v>
      </c>
      <c r="W284" s="200"/>
      <c r="X284" s="201">
        <f t="shared" si="336"/>
        <v>0</v>
      </c>
      <c r="Y284" s="200"/>
      <c r="Z284" s="200"/>
      <c r="AB284" s="295">
        <f t="shared" si="353"/>
        <v>0</v>
      </c>
      <c r="AC284" s="212"/>
      <c r="AD284" s="212"/>
      <c r="AE284" s="212"/>
    </row>
    <row r="285" spans="1:31" s="202" customFormat="1" hidden="1" x14ac:dyDescent="0.25">
      <c r="A285" s="197"/>
      <c r="B285" s="198" t="s">
        <v>25</v>
      </c>
      <c r="C285" s="199" t="s">
        <v>26</v>
      </c>
      <c r="D285" s="200"/>
      <c r="E285" s="200"/>
      <c r="F285" s="201">
        <f t="shared" si="351"/>
        <v>0</v>
      </c>
      <c r="G285" s="201"/>
      <c r="H285" s="200"/>
      <c r="I285" s="200"/>
      <c r="J285" s="4">
        <f t="shared" si="332"/>
        <v>0</v>
      </c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4">
        <f t="shared" si="340"/>
        <v>0</v>
      </c>
      <c r="V285" s="4">
        <f t="shared" si="334"/>
        <v>0</v>
      </c>
      <c r="W285" s="200"/>
      <c r="X285" s="201">
        <f t="shared" si="336"/>
        <v>0</v>
      </c>
      <c r="Y285" s="200"/>
      <c r="Z285" s="200"/>
      <c r="AB285" s="295">
        <f t="shared" si="353"/>
        <v>0</v>
      </c>
      <c r="AC285" s="212"/>
      <c r="AD285" s="212"/>
      <c r="AE285" s="212"/>
    </row>
    <row r="286" spans="1:31" s="202" customFormat="1" hidden="1" x14ac:dyDescent="0.25">
      <c r="A286" s="197"/>
      <c r="B286" s="198" t="s">
        <v>27</v>
      </c>
      <c r="C286" s="199" t="s">
        <v>28</v>
      </c>
      <c r="D286" s="200"/>
      <c r="E286" s="200"/>
      <c r="F286" s="201">
        <f t="shared" si="351"/>
        <v>0</v>
      </c>
      <c r="G286" s="201"/>
      <c r="H286" s="200"/>
      <c r="I286" s="200"/>
      <c r="J286" s="4">
        <f t="shared" si="332"/>
        <v>0</v>
      </c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4">
        <f t="shared" si="340"/>
        <v>0</v>
      </c>
      <c r="V286" s="4">
        <f t="shared" si="334"/>
        <v>0</v>
      </c>
      <c r="W286" s="200"/>
      <c r="X286" s="201">
        <f t="shared" si="336"/>
        <v>0</v>
      </c>
      <c r="Y286" s="200"/>
      <c r="Z286" s="200"/>
      <c r="AB286" s="295">
        <f t="shared" si="353"/>
        <v>0</v>
      </c>
      <c r="AC286" s="212"/>
      <c r="AD286" s="212"/>
      <c r="AE286" s="212"/>
    </row>
    <row r="287" spans="1:31" s="202" customFormat="1" hidden="1" x14ac:dyDescent="0.25">
      <c r="A287" s="197"/>
      <c r="B287" s="198" t="s">
        <v>29</v>
      </c>
      <c r="C287" s="199" t="s">
        <v>30</v>
      </c>
      <c r="D287" s="200"/>
      <c r="E287" s="200"/>
      <c r="F287" s="201">
        <f t="shared" si="351"/>
        <v>0</v>
      </c>
      <c r="G287" s="201"/>
      <c r="H287" s="200"/>
      <c r="I287" s="200"/>
      <c r="J287" s="4">
        <f t="shared" si="332"/>
        <v>0</v>
      </c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4">
        <f t="shared" si="340"/>
        <v>0</v>
      </c>
      <c r="V287" s="4">
        <f t="shared" si="334"/>
        <v>0</v>
      </c>
      <c r="W287" s="200"/>
      <c r="X287" s="201">
        <f t="shared" si="336"/>
        <v>0</v>
      </c>
      <c r="Y287" s="200"/>
      <c r="Z287" s="200"/>
      <c r="AB287" s="295">
        <f t="shared" si="353"/>
        <v>0</v>
      </c>
      <c r="AC287" s="212"/>
      <c r="AD287" s="212"/>
      <c r="AE287" s="212"/>
    </row>
    <row r="288" spans="1:31" s="202" customFormat="1" hidden="1" x14ac:dyDescent="0.25">
      <c r="A288" s="197"/>
      <c r="B288" s="198" t="s">
        <v>31</v>
      </c>
      <c r="C288" s="199" t="s">
        <v>32</v>
      </c>
      <c r="D288" s="200"/>
      <c r="E288" s="200"/>
      <c r="F288" s="201">
        <f t="shared" si="351"/>
        <v>0</v>
      </c>
      <c r="G288" s="201"/>
      <c r="H288" s="200"/>
      <c r="I288" s="200"/>
      <c r="J288" s="4">
        <f t="shared" si="332"/>
        <v>0</v>
      </c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4">
        <f t="shared" si="340"/>
        <v>0</v>
      </c>
      <c r="V288" s="4">
        <f t="shared" si="334"/>
        <v>0</v>
      </c>
      <c r="W288" s="200"/>
      <c r="X288" s="201">
        <f t="shared" si="336"/>
        <v>0</v>
      </c>
      <c r="Y288" s="200"/>
      <c r="Z288" s="200"/>
      <c r="AB288" s="295">
        <f t="shared" si="353"/>
        <v>0</v>
      </c>
      <c r="AC288" s="212"/>
      <c r="AD288" s="212"/>
      <c r="AE288" s="212"/>
    </row>
    <row r="289" spans="1:31" s="202" customFormat="1" hidden="1" x14ac:dyDescent="0.25">
      <c r="A289" s="197"/>
      <c r="B289" s="204" t="s">
        <v>33</v>
      </c>
      <c r="C289" s="199" t="s">
        <v>34</v>
      </c>
      <c r="D289" s="200"/>
      <c r="E289" s="200"/>
      <c r="F289" s="201">
        <f t="shared" si="351"/>
        <v>0</v>
      </c>
      <c r="G289" s="201"/>
      <c r="H289" s="200"/>
      <c r="I289" s="200"/>
      <c r="J289" s="4">
        <f t="shared" si="332"/>
        <v>0</v>
      </c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4">
        <f t="shared" si="340"/>
        <v>0</v>
      </c>
      <c r="V289" s="4">
        <f t="shared" si="334"/>
        <v>0</v>
      </c>
      <c r="W289" s="200"/>
      <c r="X289" s="201">
        <f t="shared" si="336"/>
        <v>0</v>
      </c>
      <c r="Y289" s="200"/>
      <c r="Z289" s="200"/>
      <c r="AB289" s="295">
        <f t="shared" si="353"/>
        <v>0</v>
      </c>
      <c r="AC289" s="212"/>
      <c r="AD289" s="212"/>
      <c r="AE289" s="212"/>
    </row>
    <row r="290" spans="1:31" s="192" customFormat="1" x14ac:dyDescent="0.25">
      <c r="A290" s="189"/>
      <c r="B290" s="189">
        <v>323</v>
      </c>
      <c r="C290" s="190"/>
      <c r="D290" s="191">
        <f t="shared" ref="D290:E290" si="372">SUM(D291+D292+D293+D294+D295+D296+D297+D298+D299)</f>
        <v>0</v>
      </c>
      <c r="E290" s="191">
        <f t="shared" si="372"/>
        <v>0</v>
      </c>
      <c r="F290" s="201">
        <f t="shared" si="351"/>
        <v>61092.800000000003</v>
      </c>
      <c r="G290" s="191"/>
      <c r="H290" s="191">
        <f>SUM(H291+H292+H293+H294+H295+H296+H297+H298+H299)</f>
        <v>19001.000000000004</v>
      </c>
      <c r="I290" s="191">
        <f t="shared" ref="I290" si="373">SUM(I291+I292+I293+I294+I295+I296+I297+I298+I299)</f>
        <v>0</v>
      </c>
      <c r="J290" s="4">
        <f>SUM(H290:I290)</f>
        <v>19001.000000000004</v>
      </c>
      <c r="K290" s="191">
        <f t="shared" ref="K290:T290" si="374">SUM(K291+K292+K293+K294+K295+K296+K297+K298+K299)</f>
        <v>0</v>
      </c>
      <c r="L290" s="191">
        <f t="shared" si="374"/>
        <v>0</v>
      </c>
      <c r="M290" s="335">
        <f>SUM(M291+M292+M293+M294+M295+M296+M297+M298+M299)</f>
        <v>23090.799999999999</v>
      </c>
      <c r="N290" s="191">
        <f t="shared" si="374"/>
        <v>0</v>
      </c>
      <c r="O290" s="191">
        <f t="shared" si="374"/>
        <v>0</v>
      </c>
      <c r="P290" s="191"/>
      <c r="Q290" s="191">
        <f t="shared" si="374"/>
        <v>0</v>
      </c>
      <c r="R290" s="191">
        <f t="shared" si="374"/>
        <v>0</v>
      </c>
      <c r="S290" s="191">
        <f t="shared" si="374"/>
        <v>0</v>
      </c>
      <c r="T290" s="191">
        <f t="shared" si="374"/>
        <v>0</v>
      </c>
      <c r="U290" s="4">
        <f t="shared" si="340"/>
        <v>23090.799999999999</v>
      </c>
      <c r="V290" s="4">
        <f t="shared" si="334"/>
        <v>42091.8</v>
      </c>
      <c r="W290" s="191">
        <f t="shared" ref="W290" si="375">SUM(W291+W292+W293+W294+W295+W296+W297+W298+W299)</f>
        <v>0</v>
      </c>
      <c r="X290" s="201">
        <f t="shared" si="336"/>
        <v>42091.8</v>
      </c>
      <c r="Y290" s="191">
        <f t="shared" ref="Y290:Z290" si="376">SUM(Y291+Y292+Y293+Y294+Y295+Y296+Y297+Y298+Y299)</f>
        <v>0</v>
      </c>
      <c r="Z290" s="191">
        <f t="shared" si="376"/>
        <v>0</v>
      </c>
      <c r="AB290" s="295">
        <f t="shared" si="353"/>
        <v>42091.8</v>
      </c>
      <c r="AC290" s="212"/>
      <c r="AD290" s="212"/>
      <c r="AE290" s="212"/>
    </row>
    <row r="291" spans="1:31" s="202" customFormat="1" x14ac:dyDescent="0.25">
      <c r="A291" s="197"/>
      <c r="B291" s="198" t="s">
        <v>35</v>
      </c>
      <c r="C291" s="199" t="s">
        <v>36</v>
      </c>
      <c r="D291" s="200"/>
      <c r="E291" s="200"/>
      <c r="F291" s="201">
        <f t="shared" si="351"/>
        <v>0</v>
      </c>
      <c r="G291" s="201"/>
      <c r="H291" s="200"/>
      <c r="I291" s="200"/>
      <c r="J291" s="201">
        <f t="shared" si="332"/>
        <v>0</v>
      </c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1">
        <f t="shared" si="340"/>
        <v>0</v>
      </c>
      <c r="V291" s="201">
        <f t="shared" si="334"/>
        <v>0</v>
      </c>
      <c r="W291" s="200"/>
      <c r="X291" s="201">
        <f t="shared" si="336"/>
        <v>0</v>
      </c>
      <c r="Y291" s="200"/>
      <c r="Z291" s="200"/>
      <c r="AB291" s="295">
        <f t="shared" si="353"/>
        <v>0</v>
      </c>
      <c r="AC291" s="212"/>
      <c r="AD291" s="212"/>
      <c r="AE291" s="212"/>
    </row>
    <row r="292" spans="1:31" s="202" customFormat="1" hidden="1" x14ac:dyDescent="0.25">
      <c r="A292" s="197"/>
      <c r="B292" s="198" t="s">
        <v>37</v>
      </c>
      <c r="C292" s="199" t="s">
        <v>38</v>
      </c>
      <c r="D292" s="200"/>
      <c r="E292" s="200"/>
      <c r="F292" s="201">
        <f t="shared" si="351"/>
        <v>0</v>
      </c>
      <c r="G292" s="201"/>
      <c r="H292" s="200"/>
      <c r="I292" s="200"/>
      <c r="J292" s="201">
        <f t="shared" si="332"/>
        <v>0</v>
      </c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1">
        <f t="shared" si="340"/>
        <v>0</v>
      </c>
      <c r="V292" s="201">
        <f t="shared" si="334"/>
        <v>0</v>
      </c>
      <c r="W292" s="200"/>
      <c r="X292" s="201">
        <f t="shared" si="336"/>
        <v>0</v>
      </c>
      <c r="Y292" s="200"/>
      <c r="Z292" s="200"/>
      <c r="AB292" s="295">
        <f t="shared" si="353"/>
        <v>0</v>
      </c>
      <c r="AC292" s="212"/>
      <c r="AD292" s="212"/>
      <c r="AE292" s="212"/>
    </row>
    <row r="293" spans="1:31" s="202" customFormat="1" hidden="1" x14ac:dyDescent="0.25">
      <c r="A293" s="197"/>
      <c r="B293" s="198" t="s">
        <v>39</v>
      </c>
      <c r="C293" s="199" t="s">
        <v>40</v>
      </c>
      <c r="D293" s="200"/>
      <c r="E293" s="200"/>
      <c r="F293" s="201">
        <f t="shared" si="351"/>
        <v>0</v>
      </c>
      <c r="G293" s="201"/>
      <c r="H293" s="200"/>
      <c r="I293" s="200"/>
      <c r="J293" s="201">
        <f t="shared" si="332"/>
        <v>0</v>
      </c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1">
        <f t="shared" si="340"/>
        <v>0</v>
      </c>
      <c r="V293" s="201">
        <f t="shared" si="334"/>
        <v>0</v>
      </c>
      <c r="W293" s="200"/>
      <c r="X293" s="201">
        <f t="shared" si="336"/>
        <v>0</v>
      </c>
      <c r="Y293" s="200"/>
      <c r="Z293" s="200"/>
      <c r="AB293" s="295">
        <f t="shared" si="353"/>
        <v>0</v>
      </c>
      <c r="AC293" s="212"/>
      <c r="AD293" s="212"/>
      <c r="AE293" s="212"/>
    </row>
    <row r="294" spans="1:31" s="202" customFormat="1" hidden="1" x14ac:dyDescent="0.25">
      <c r="A294" s="197"/>
      <c r="B294" s="198" t="s">
        <v>41</v>
      </c>
      <c r="C294" s="199" t="s">
        <v>42</v>
      </c>
      <c r="D294" s="200"/>
      <c r="E294" s="200"/>
      <c r="F294" s="201">
        <f t="shared" si="351"/>
        <v>0</v>
      </c>
      <c r="G294" s="201"/>
      <c r="H294" s="200"/>
      <c r="I294" s="200"/>
      <c r="J294" s="201">
        <f t="shared" si="332"/>
        <v>0</v>
      </c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1">
        <f t="shared" si="340"/>
        <v>0</v>
      </c>
      <c r="V294" s="201">
        <f t="shared" si="334"/>
        <v>0</v>
      </c>
      <c r="W294" s="200"/>
      <c r="X294" s="201">
        <f t="shared" si="336"/>
        <v>0</v>
      </c>
      <c r="Y294" s="200"/>
      <c r="Z294" s="200"/>
      <c r="AB294" s="295">
        <f t="shared" si="353"/>
        <v>0</v>
      </c>
      <c r="AC294" s="212"/>
      <c r="AD294" s="212"/>
      <c r="AE294" s="212"/>
    </row>
    <row r="295" spans="1:31" s="202" customFormat="1" x14ac:dyDescent="0.25">
      <c r="A295" s="197"/>
      <c r="B295" s="198" t="s">
        <v>43</v>
      </c>
      <c r="C295" s="199" t="s">
        <v>44</v>
      </c>
      <c r="D295" s="200"/>
      <c r="E295" s="200"/>
      <c r="F295" s="201">
        <f t="shared" si="351"/>
        <v>3330</v>
      </c>
      <c r="G295" s="201"/>
      <c r="H295" s="200">
        <v>1665</v>
      </c>
      <c r="I295" s="200"/>
      <c r="J295" s="201">
        <f>H295</f>
        <v>1665</v>
      </c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1">
        <f t="shared" si="340"/>
        <v>0</v>
      </c>
      <c r="V295" s="201">
        <f t="shared" si="334"/>
        <v>1665</v>
      </c>
      <c r="W295" s="200"/>
      <c r="X295" s="201">
        <f t="shared" si="336"/>
        <v>1665</v>
      </c>
      <c r="Y295" s="200"/>
      <c r="Z295" s="200"/>
      <c r="AB295" s="295">
        <f t="shared" si="353"/>
        <v>1665</v>
      </c>
      <c r="AC295" s="212"/>
      <c r="AD295" s="212"/>
      <c r="AE295" s="212"/>
    </row>
    <row r="296" spans="1:31" s="202" customFormat="1" x14ac:dyDescent="0.25">
      <c r="A296" s="197"/>
      <c r="B296" s="198" t="s">
        <v>45</v>
      </c>
      <c r="C296" s="199" t="s">
        <v>46</v>
      </c>
      <c r="D296" s="200"/>
      <c r="E296" s="200"/>
      <c r="F296" s="201">
        <f t="shared" si="351"/>
        <v>0</v>
      </c>
      <c r="G296" s="201"/>
      <c r="H296" s="200"/>
      <c r="I296" s="200"/>
      <c r="J296" s="201">
        <f t="shared" si="332"/>
        <v>0</v>
      </c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1">
        <f t="shared" si="340"/>
        <v>0</v>
      </c>
      <c r="V296" s="201">
        <f t="shared" si="334"/>
        <v>0</v>
      </c>
      <c r="W296" s="200"/>
      <c r="X296" s="201">
        <f t="shared" si="336"/>
        <v>0</v>
      </c>
      <c r="Y296" s="200"/>
      <c r="Z296" s="200"/>
      <c r="AB296" s="295">
        <f t="shared" si="353"/>
        <v>0</v>
      </c>
      <c r="AC296" s="212"/>
      <c r="AD296" s="212"/>
      <c r="AE296" s="212"/>
    </row>
    <row r="297" spans="1:31" s="202" customFormat="1" x14ac:dyDescent="0.25">
      <c r="A297" s="197"/>
      <c r="B297" s="198" t="s">
        <v>47</v>
      </c>
      <c r="C297" s="199" t="s">
        <v>48</v>
      </c>
      <c r="D297" s="200"/>
      <c r="E297" s="200"/>
      <c r="F297" s="201">
        <f t="shared" si="351"/>
        <v>53617.04</v>
      </c>
      <c r="G297" s="201"/>
      <c r="H297" s="339">
        <v>15263.12</v>
      </c>
      <c r="I297" s="200"/>
      <c r="J297" s="336">
        <f t="shared" si="332"/>
        <v>15263.12</v>
      </c>
      <c r="K297" s="200"/>
      <c r="L297" s="200"/>
      <c r="M297" s="339">
        <v>23090.799999999999</v>
      </c>
      <c r="N297" s="200"/>
      <c r="O297" s="200"/>
      <c r="P297" s="200"/>
      <c r="Q297" s="200"/>
      <c r="R297" s="200"/>
      <c r="S297" s="200"/>
      <c r="T297" s="200"/>
      <c r="U297" s="336">
        <f t="shared" si="340"/>
        <v>23090.799999999999</v>
      </c>
      <c r="V297" s="336">
        <f>SUM(J297+U297)</f>
        <v>38353.919999999998</v>
      </c>
      <c r="W297" s="200"/>
      <c r="X297" s="201">
        <f t="shared" si="336"/>
        <v>38353.919999999998</v>
      </c>
      <c r="Y297" s="200"/>
      <c r="Z297" s="200"/>
      <c r="AB297" s="295">
        <f t="shared" si="353"/>
        <v>38353.919999999998</v>
      </c>
      <c r="AC297" s="212"/>
      <c r="AD297" s="212"/>
      <c r="AE297" s="212"/>
    </row>
    <row r="298" spans="1:31" s="202" customFormat="1" x14ac:dyDescent="0.25">
      <c r="A298" s="197"/>
      <c r="B298" s="198" t="s">
        <v>49</v>
      </c>
      <c r="C298" s="199" t="s">
        <v>50</v>
      </c>
      <c r="D298" s="200"/>
      <c r="E298" s="200"/>
      <c r="F298" s="201">
        <f t="shared" si="351"/>
        <v>0</v>
      </c>
      <c r="G298" s="201"/>
      <c r="H298" s="200"/>
      <c r="I298" s="200"/>
      <c r="J298" s="201">
        <f t="shared" si="332"/>
        <v>0</v>
      </c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1">
        <f t="shared" si="340"/>
        <v>0</v>
      </c>
      <c r="V298" s="201">
        <f t="shared" si="334"/>
        <v>0</v>
      </c>
      <c r="W298" s="200"/>
      <c r="X298" s="201">
        <f t="shared" si="336"/>
        <v>0</v>
      </c>
      <c r="Y298" s="200"/>
      <c r="Z298" s="200"/>
      <c r="AB298" s="295">
        <f t="shared" si="353"/>
        <v>0</v>
      </c>
      <c r="AC298" s="212"/>
      <c r="AD298" s="212"/>
      <c r="AE298" s="212"/>
    </row>
    <row r="299" spans="1:31" s="202" customFormat="1" x14ac:dyDescent="0.25">
      <c r="A299" s="197"/>
      <c r="B299" s="198" t="s">
        <v>51</v>
      </c>
      <c r="C299" s="199" t="s">
        <v>52</v>
      </c>
      <c r="D299" s="200"/>
      <c r="E299" s="200"/>
      <c r="F299" s="201">
        <f t="shared" si="351"/>
        <v>4145.76</v>
      </c>
      <c r="G299" s="201"/>
      <c r="H299" s="339">
        <v>2072.88</v>
      </c>
      <c r="I299" s="200"/>
      <c r="J299" s="336">
        <v>2072.88</v>
      </c>
      <c r="K299" s="200"/>
      <c r="L299" s="200"/>
      <c r="M299" s="200">
        <v>0</v>
      </c>
      <c r="N299" s="200"/>
      <c r="O299" s="200"/>
      <c r="P299" s="200"/>
      <c r="Q299" s="200"/>
      <c r="R299" s="200"/>
      <c r="S299" s="200"/>
      <c r="T299" s="200"/>
      <c r="U299" s="201">
        <f t="shared" si="340"/>
        <v>0</v>
      </c>
      <c r="V299" s="336">
        <f>SUM(J299+U299)</f>
        <v>2072.88</v>
      </c>
      <c r="W299" s="200"/>
      <c r="X299" s="201">
        <f t="shared" si="336"/>
        <v>2072.88</v>
      </c>
      <c r="Y299" s="200"/>
      <c r="Z299" s="200"/>
      <c r="AB299" s="295">
        <f t="shared" si="353"/>
        <v>2072.88</v>
      </c>
      <c r="AC299" s="212"/>
      <c r="AD299" s="212"/>
      <c r="AE299" s="212"/>
    </row>
    <row r="300" spans="1:31" s="192" customFormat="1" hidden="1" x14ac:dyDescent="0.25">
      <c r="A300" s="189"/>
      <c r="B300" s="189">
        <v>324</v>
      </c>
      <c r="C300" s="190"/>
      <c r="D300" s="191">
        <f>SUM(D301)</f>
        <v>0</v>
      </c>
      <c r="E300" s="191">
        <f t="shared" ref="E300:W300" si="377">SUM(E301)</f>
        <v>0</v>
      </c>
      <c r="F300" s="201">
        <f t="shared" si="351"/>
        <v>0</v>
      </c>
      <c r="G300" s="191"/>
      <c r="H300" s="191">
        <f t="shared" si="377"/>
        <v>0</v>
      </c>
      <c r="I300" s="191">
        <f t="shared" si="377"/>
        <v>0</v>
      </c>
      <c r="J300" s="201">
        <f t="shared" si="332"/>
        <v>0</v>
      </c>
      <c r="K300" s="191">
        <f t="shared" si="377"/>
        <v>0</v>
      </c>
      <c r="L300" s="191">
        <f t="shared" si="377"/>
        <v>0</v>
      </c>
      <c r="M300" s="191">
        <f t="shared" si="377"/>
        <v>0</v>
      </c>
      <c r="N300" s="191">
        <f t="shared" si="377"/>
        <v>0</v>
      </c>
      <c r="O300" s="191">
        <f t="shared" si="377"/>
        <v>0</v>
      </c>
      <c r="P300" s="191"/>
      <c r="Q300" s="191">
        <f t="shared" si="377"/>
        <v>0</v>
      </c>
      <c r="R300" s="191">
        <f t="shared" si="377"/>
        <v>0</v>
      </c>
      <c r="S300" s="191">
        <f t="shared" si="377"/>
        <v>0</v>
      </c>
      <c r="T300" s="191">
        <f t="shared" si="377"/>
        <v>0</v>
      </c>
      <c r="U300" s="201">
        <f t="shared" si="340"/>
        <v>0</v>
      </c>
      <c r="V300" s="201">
        <f t="shared" si="334"/>
        <v>0</v>
      </c>
      <c r="W300" s="191">
        <f t="shared" si="377"/>
        <v>0</v>
      </c>
      <c r="X300" s="201">
        <f t="shared" si="336"/>
        <v>0</v>
      </c>
      <c r="Y300" s="191">
        <f t="shared" ref="Y300:Z300" si="378">SUM(Y301)</f>
        <v>0</v>
      </c>
      <c r="Z300" s="191">
        <f t="shared" si="378"/>
        <v>0</v>
      </c>
      <c r="AB300" s="295">
        <f t="shared" si="353"/>
        <v>0</v>
      </c>
      <c r="AC300" s="212"/>
      <c r="AD300" s="212"/>
      <c r="AE300" s="212"/>
    </row>
    <row r="301" spans="1:31" s="202" customFormat="1" hidden="1" x14ac:dyDescent="0.25">
      <c r="A301" s="197"/>
      <c r="B301" s="203" t="s">
        <v>54</v>
      </c>
      <c r="C301" s="199" t="s">
        <v>53</v>
      </c>
      <c r="D301" s="200"/>
      <c r="E301" s="200"/>
      <c r="F301" s="201">
        <f t="shared" si="351"/>
        <v>0</v>
      </c>
      <c r="G301" s="201"/>
      <c r="H301" s="200"/>
      <c r="I301" s="200"/>
      <c r="J301" s="201">
        <f t="shared" si="332"/>
        <v>0</v>
      </c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1">
        <f t="shared" si="340"/>
        <v>0</v>
      </c>
      <c r="V301" s="201">
        <f t="shared" si="334"/>
        <v>0</v>
      </c>
      <c r="W301" s="200"/>
      <c r="X301" s="201">
        <f t="shared" si="336"/>
        <v>0</v>
      </c>
      <c r="Y301" s="200"/>
      <c r="Z301" s="200"/>
      <c r="AB301" s="295">
        <f t="shared" si="353"/>
        <v>0</v>
      </c>
      <c r="AC301" s="212"/>
      <c r="AD301" s="212"/>
      <c r="AE301" s="212"/>
    </row>
    <row r="302" spans="1:31" s="202" customFormat="1" x14ac:dyDescent="0.25">
      <c r="A302" s="197"/>
      <c r="B302" s="195" t="s">
        <v>595</v>
      </c>
      <c r="C302" s="199"/>
      <c r="D302" s="200"/>
      <c r="E302" s="200"/>
      <c r="F302" s="201"/>
      <c r="G302" s="201"/>
      <c r="H302" s="191">
        <f>H303</f>
        <v>8000</v>
      </c>
      <c r="I302" s="200"/>
      <c r="J302" s="4">
        <f>H302</f>
        <v>8000</v>
      </c>
      <c r="K302" s="200"/>
      <c r="L302" s="200"/>
      <c r="M302" s="335">
        <f>M303</f>
        <v>909.2</v>
      </c>
      <c r="N302" s="200"/>
      <c r="O302" s="200"/>
      <c r="P302" s="200"/>
      <c r="Q302" s="200"/>
      <c r="R302" s="200"/>
      <c r="S302" s="200"/>
      <c r="T302" s="200"/>
      <c r="U302" s="4">
        <f>M302</f>
        <v>909.2</v>
      </c>
      <c r="V302" s="4">
        <f>J302+U302</f>
        <v>8909.2000000000007</v>
      </c>
      <c r="W302" s="200"/>
      <c r="X302" s="201">
        <f t="shared" si="336"/>
        <v>8909.2000000000007</v>
      </c>
      <c r="Y302" s="200"/>
      <c r="Z302" s="200"/>
      <c r="AB302" s="295">
        <f t="shared" si="353"/>
        <v>8909.2000000000007</v>
      </c>
      <c r="AC302" s="212"/>
      <c r="AD302" s="212"/>
      <c r="AE302" s="212"/>
    </row>
    <row r="303" spans="1:31" s="202" customFormat="1" x14ac:dyDescent="0.25">
      <c r="A303" s="197"/>
      <c r="B303" s="203" t="s">
        <v>54</v>
      </c>
      <c r="C303" s="199" t="s">
        <v>53</v>
      </c>
      <c r="D303" s="200"/>
      <c r="E303" s="200"/>
      <c r="F303" s="201"/>
      <c r="G303" s="201"/>
      <c r="H303" s="200">
        <v>8000</v>
      </c>
      <c r="I303" s="200"/>
      <c r="J303" s="201">
        <f>H303</f>
        <v>8000</v>
      </c>
      <c r="K303" s="200"/>
      <c r="L303" s="200"/>
      <c r="M303" s="339">
        <v>909.2</v>
      </c>
      <c r="N303" s="200"/>
      <c r="O303" s="200"/>
      <c r="P303" s="200"/>
      <c r="Q303" s="200"/>
      <c r="R303" s="200"/>
      <c r="S303" s="200"/>
      <c r="T303" s="200"/>
      <c r="U303" s="336">
        <f>M303</f>
        <v>909.2</v>
      </c>
      <c r="V303" s="336">
        <f>J303+U303</f>
        <v>8909.2000000000007</v>
      </c>
      <c r="W303" s="200"/>
      <c r="X303" s="201"/>
      <c r="Y303" s="200"/>
      <c r="Z303" s="200"/>
      <c r="AB303" s="295">
        <f t="shared" si="353"/>
        <v>8909.2000000000007</v>
      </c>
      <c r="AC303" s="212"/>
      <c r="AD303" s="212"/>
      <c r="AE303" s="212"/>
    </row>
    <row r="304" spans="1:31" s="192" customFormat="1" x14ac:dyDescent="0.25">
      <c r="A304" s="189"/>
      <c r="B304" s="195" t="s">
        <v>547</v>
      </c>
      <c r="C304" s="190"/>
      <c r="D304" s="191">
        <f t="shared" ref="D304:E304" si="379">SUM(D305+D306+D307+D308+D309+D310+D311)</f>
        <v>0</v>
      </c>
      <c r="E304" s="191">
        <f t="shared" si="379"/>
        <v>0</v>
      </c>
      <c r="F304" s="201">
        <f t="shared" si="351"/>
        <v>15000</v>
      </c>
      <c r="G304" s="191"/>
      <c r="H304" s="191">
        <f>H307+H345+H344</f>
        <v>6000</v>
      </c>
      <c r="I304" s="191">
        <f t="shared" ref="I304" si="380">SUM(I305+I306+I307+I308+I309+I310+I311)</f>
        <v>0</v>
      </c>
      <c r="J304" s="4">
        <f t="shared" si="332"/>
        <v>6000</v>
      </c>
      <c r="K304" s="191">
        <f t="shared" ref="K304:T304" si="381">SUM(K305+K306+K307+K308+K309+K310+K311)</f>
        <v>0</v>
      </c>
      <c r="L304" s="191">
        <f t="shared" si="381"/>
        <v>0</v>
      </c>
      <c r="M304" s="191">
        <f>M307+M345+M344</f>
        <v>3000</v>
      </c>
      <c r="N304" s="191">
        <f t="shared" si="381"/>
        <v>0</v>
      </c>
      <c r="O304" s="191">
        <f t="shared" si="381"/>
        <v>0</v>
      </c>
      <c r="P304" s="191"/>
      <c r="Q304" s="191">
        <f t="shared" si="381"/>
        <v>0</v>
      </c>
      <c r="R304" s="191">
        <f t="shared" si="381"/>
        <v>0</v>
      </c>
      <c r="S304" s="191">
        <f t="shared" si="381"/>
        <v>0</v>
      </c>
      <c r="T304" s="191">
        <f t="shared" si="381"/>
        <v>0</v>
      </c>
      <c r="U304" s="4">
        <f t="shared" si="340"/>
        <v>3000</v>
      </c>
      <c r="V304" s="4">
        <f t="shared" si="334"/>
        <v>9000</v>
      </c>
      <c r="W304" s="191">
        <f t="shared" ref="W304" si="382">SUM(W305+W306+W307+W308+W309+W310+W311)</f>
        <v>0</v>
      </c>
      <c r="X304" s="201">
        <f t="shared" si="336"/>
        <v>9000</v>
      </c>
      <c r="Y304" s="191">
        <f t="shared" ref="Y304:Z304" si="383">SUM(Y305+Y306+Y307+Y308+Y309+Y310+Y311)</f>
        <v>0</v>
      </c>
      <c r="Z304" s="191">
        <f t="shared" si="383"/>
        <v>0</v>
      </c>
      <c r="AB304" s="295">
        <f t="shared" si="353"/>
        <v>9000</v>
      </c>
      <c r="AC304" s="212"/>
      <c r="AD304" s="212"/>
      <c r="AE304" s="212"/>
    </row>
    <row r="305" spans="1:31" s="202" customFormat="1" ht="12.75" hidden="1" customHeight="1" x14ac:dyDescent="0.25">
      <c r="A305" s="197"/>
      <c r="B305" s="198" t="s">
        <v>56</v>
      </c>
      <c r="C305" s="199" t="s">
        <v>57</v>
      </c>
      <c r="D305" s="200"/>
      <c r="E305" s="200"/>
      <c r="F305" s="201">
        <f t="shared" si="351"/>
        <v>0</v>
      </c>
      <c r="G305" s="201"/>
      <c r="H305" s="200"/>
      <c r="I305" s="200"/>
      <c r="J305" s="201">
        <f t="shared" si="332"/>
        <v>0</v>
      </c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1">
        <f t="shared" si="340"/>
        <v>0</v>
      </c>
      <c r="V305" s="201">
        <f t="shared" si="334"/>
        <v>0</v>
      </c>
      <c r="W305" s="200"/>
      <c r="X305" s="201">
        <f t="shared" si="336"/>
        <v>0</v>
      </c>
      <c r="Y305" s="200"/>
      <c r="Z305" s="200"/>
      <c r="AB305" s="295">
        <f t="shared" si="353"/>
        <v>0</v>
      </c>
      <c r="AC305" s="212"/>
      <c r="AD305" s="212"/>
      <c r="AE305" s="212"/>
    </row>
    <row r="306" spans="1:31" s="202" customFormat="1" hidden="1" x14ac:dyDescent="0.25">
      <c r="A306" s="197"/>
      <c r="B306" s="198" t="s">
        <v>58</v>
      </c>
      <c r="C306" s="199" t="s">
        <v>59</v>
      </c>
      <c r="D306" s="200"/>
      <c r="E306" s="200"/>
      <c r="F306" s="201">
        <f t="shared" si="351"/>
        <v>0</v>
      </c>
      <c r="G306" s="201"/>
      <c r="H306" s="200"/>
      <c r="I306" s="200"/>
      <c r="J306" s="201">
        <f t="shared" si="332"/>
        <v>0</v>
      </c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1">
        <f t="shared" si="340"/>
        <v>0</v>
      </c>
      <c r="V306" s="201">
        <f t="shared" si="334"/>
        <v>0</v>
      </c>
      <c r="W306" s="200"/>
      <c r="X306" s="201">
        <f t="shared" si="336"/>
        <v>0</v>
      </c>
      <c r="Y306" s="200"/>
      <c r="Z306" s="200"/>
      <c r="AB306" s="295">
        <f t="shared" si="353"/>
        <v>0</v>
      </c>
      <c r="AC306" s="212"/>
      <c r="AD306" s="212"/>
      <c r="AE306" s="212"/>
    </row>
    <row r="307" spans="1:31" s="202" customFormat="1" x14ac:dyDescent="0.25">
      <c r="A307" s="197"/>
      <c r="B307" s="198" t="s">
        <v>60</v>
      </c>
      <c r="C307" s="199" t="s">
        <v>61</v>
      </c>
      <c r="D307" s="200"/>
      <c r="E307" s="200"/>
      <c r="F307" s="201">
        <f t="shared" si="351"/>
        <v>13383.1</v>
      </c>
      <c r="G307" s="201"/>
      <c r="H307" s="339">
        <v>5191.55</v>
      </c>
      <c r="I307" s="200"/>
      <c r="J307" s="336">
        <f>H307</f>
        <v>5191.55</v>
      </c>
      <c r="K307" s="200"/>
      <c r="L307" s="200"/>
      <c r="M307" s="200">
        <v>3000</v>
      </c>
      <c r="N307" s="200"/>
      <c r="O307" s="200"/>
      <c r="P307" s="200"/>
      <c r="Q307" s="200"/>
      <c r="R307" s="200"/>
      <c r="S307" s="200"/>
      <c r="T307" s="200"/>
      <c r="U307" s="201">
        <f t="shared" si="340"/>
        <v>3000</v>
      </c>
      <c r="V307" s="336">
        <f t="shared" si="334"/>
        <v>8191.55</v>
      </c>
      <c r="W307" s="200"/>
      <c r="X307" s="201">
        <f t="shared" si="336"/>
        <v>8191.55</v>
      </c>
      <c r="Y307" s="200"/>
      <c r="Z307" s="200"/>
      <c r="AB307" s="295">
        <f t="shared" si="353"/>
        <v>8191.55</v>
      </c>
      <c r="AC307" s="212"/>
      <c r="AD307" s="212"/>
      <c r="AE307" s="212"/>
    </row>
    <row r="308" spans="1:31" s="202" customFormat="1" hidden="1" x14ac:dyDescent="0.25">
      <c r="A308" s="197"/>
      <c r="B308" s="198" t="s">
        <v>62</v>
      </c>
      <c r="C308" s="199" t="s">
        <v>63</v>
      </c>
      <c r="D308" s="200"/>
      <c r="E308" s="200"/>
      <c r="F308" s="201">
        <f t="shared" si="351"/>
        <v>0</v>
      </c>
      <c r="G308" s="201"/>
      <c r="H308" s="200"/>
      <c r="I308" s="200"/>
      <c r="J308" s="201">
        <f t="shared" si="332"/>
        <v>0</v>
      </c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1">
        <f t="shared" si="340"/>
        <v>0</v>
      </c>
      <c r="V308" s="201">
        <f t="shared" si="334"/>
        <v>0</v>
      </c>
      <c r="W308" s="200"/>
      <c r="X308" s="201">
        <f t="shared" si="336"/>
        <v>0</v>
      </c>
      <c r="Y308" s="200"/>
      <c r="Z308" s="200"/>
      <c r="AB308" s="295">
        <f t="shared" si="353"/>
        <v>0</v>
      </c>
      <c r="AC308" s="212"/>
      <c r="AD308" s="212"/>
      <c r="AE308" s="212"/>
    </row>
    <row r="309" spans="1:31" s="202" customFormat="1" hidden="1" x14ac:dyDescent="0.25">
      <c r="A309" s="197"/>
      <c r="B309" s="197">
        <v>3295</v>
      </c>
      <c r="C309" s="199" t="s">
        <v>64</v>
      </c>
      <c r="D309" s="200"/>
      <c r="E309" s="200"/>
      <c r="F309" s="201">
        <f t="shared" si="351"/>
        <v>0</v>
      </c>
      <c r="G309" s="201"/>
      <c r="H309" s="200"/>
      <c r="I309" s="200"/>
      <c r="J309" s="201">
        <f t="shared" si="332"/>
        <v>0</v>
      </c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1">
        <f t="shared" si="340"/>
        <v>0</v>
      </c>
      <c r="V309" s="201">
        <f t="shared" si="334"/>
        <v>0</v>
      </c>
      <c r="W309" s="200"/>
      <c r="X309" s="201">
        <f t="shared" si="336"/>
        <v>0</v>
      </c>
      <c r="Y309" s="200"/>
      <c r="Z309" s="200"/>
      <c r="AB309" s="295">
        <f t="shared" si="353"/>
        <v>0</v>
      </c>
      <c r="AC309" s="212"/>
      <c r="AD309" s="212"/>
      <c r="AE309" s="212"/>
    </row>
    <row r="310" spans="1:31" s="202" customFormat="1" hidden="1" x14ac:dyDescent="0.25">
      <c r="A310" s="197"/>
      <c r="B310" s="197">
        <v>3296</v>
      </c>
      <c r="C310" s="205" t="s">
        <v>65</v>
      </c>
      <c r="D310" s="200"/>
      <c r="E310" s="200"/>
      <c r="F310" s="201">
        <f t="shared" si="351"/>
        <v>0</v>
      </c>
      <c r="G310" s="201"/>
      <c r="H310" s="200"/>
      <c r="I310" s="200"/>
      <c r="J310" s="201">
        <f t="shared" si="332"/>
        <v>0</v>
      </c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1">
        <f t="shared" si="340"/>
        <v>0</v>
      </c>
      <c r="V310" s="201">
        <f t="shared" si="334"/>
        <v>0</v>
      </c>
      <c r="W310" s="200"/>
      <c r="X310" s="201">
        <f t="shared" si="336"/>
        <v>0</v>
      </c>
      <c r="Y310" s="200"/>
      <c r="Z310" s="200"/>
      <c r="AB310" s="295">
        <f t="shared" si="353"/>
        <v>0</v>
      </c>
      <c r="AC310" s="212"/>
      <c r="AD310" s="212"/>
      <c r="AE310" s="212"/>
    </row>
    <row r="311" spans="1:31" s="202" customFormat="1" hidden="1" x14ac:dyDescent="0.25">
      <c r="A311" s="197"/>
      <c r="B311" s="198" t="s">
        <v>66</v>
      </c>
      <c r="C311" s="199" t="s">
        <v>55</v>
      </c>
      <c r="D311" s="200"/>
      <c r="E311" s="200"/>
      <c r="F311" s="201">
        <f t="shared" si="351"/>
        <v>0</v>
      </c>
      <c r="G311" s="201"/>
      <c r="H311" s="200"/>
      <c r="I311" s="200"/>
      <c r="J311" s="201">
        <f t="shared" si="332"/>
        <v>0</v>
      </c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1">
        <f t="shared" si="340"/>
        <v>0</v>
      </c>
      <c r="V311" s="201">
        <f t="shared" si="334"/>
        <v>0</v>
      </c>
      <c r="W311" s="200"/>
      <c r="X311" s="201">
        <f t="shared" si="336"/>
        <v>0</v>
      </c>
      <c r="Y311" s="200"/>
      <c r="Z311" s="200"/>
      <c r="AB311" s="295">
        <f t="shared" si="353"/>
        <v>0</v>
      </c>
      <c r="AC311" s="212"/>
      <c r="AD311" s="212"/>
      <c r="AE311" s="212"/>
    </row>
    <row r="312" spans="1:31" s="192" customFormat="1" hidden="1" x14ac:dyDescent="0.25">
      <c r="A312" s="6"/>
      <c r="B312" s="320">
        <v>34</v>
      </c>
      <c r="C312" s="316" t="s">
        <v>67</v>
      </c>
      <c r="D312" s="317">
        <f t="shared" ref="D312:E312" si="384">SUM(D313+D318)</f>
        <v>0</v>
      </c>
      <c r="E312" s="317">
        <f t="shared" si="384"/>
        <v>0</v>
      </c>
      <c r="F312" s="201">
        <f t="shared" si="351"/>
        <v>0</v>
      </c>
      <c r="G312" s="317"/>
      <c r="H312" s="317">
        <f t="shared" ref="H312:I312" si="385">SUM(H313+H318)</f>
        <v>0</v>
      </c>
      <c r="I312" s="317">
        <f t="shared" si="385"/>
        <v>0</v>
      </c>
      <c r="J312" s="201">
        <f t="shared" si="332"/>
        <v>0</v>
      </c>
      <c r="K312" s="317">
        <f t="shared" ref="K312:T312" si="386">SUM(K313+K318)</f>
        <v>0</v>
      </c>
      <c r="L312" s="317">
        <f t="shared" si="386"/>
        <v>0</v>
      </c>
      <c r="M312" s="317">
        <f t="shared" si="386"/>
        <v>0</v>
      </c>
      <c r="N312" s="317">
        <f t="shared" si="386"/>
        <v>0</v>
      </c>
      <c r="O312" s="317">
        <f t="shared" si="386"/>
        <v>0</v>
      </c>
      <c r="P312" s="317"/>
      <c r="Q312" s="317">
        <f t="shared" si="386"/>
        <v>0</v>
      </c>
      <c r="R312" s="317">
        <f t="shared" si="386"/>
        <v>0</v>
      </c>
      <c r="S312" s="317">
        <f t="shared" si="386"/>
        <v>0</v>
      </c>
      <c r="T312" s="317">
        <f t="shared" si="386"/>
        <v>0</v>
      </c>
      <c r="U312" s="201">
        <f t="shared" si="340"/>
        <v>0</v>
      </c>
      <c r="V312" s="201">
        <f t="shared" si="334"/>
        <v>0</v>
      </c>
      <c r="W312" s="317">
        <f t="shared" ref="W312" si="387">SUM(W313+W318)</f>
        <v>0</v>
      </c>
      <c r="X312" s="201">
        <f t="shared" si="336"/>
        <v>0</v>
      </c>
      <c r="Y312" s="317">
        <f t="shared" ref="Y312:Z312" si="388">SUM(Y313+Y318)</f>
        <v>0</v>
      </c>
      <c r="Z312" s="317">
        <f t="shared" si="388"/>
        <v>0</v>
      </c>
      <c r="AB312" s="295">
        <f t="shared" si="353"/>
        <v>0</v>
      </c>
      <c r="AC312" s="212"/>
      <c r="AD312" s="212"/>
      <c r="AE312" s="212"/>
    </row>
    <row r="313" spans="1:31" s="192" customFormat="1" hidden="1" x14ac:dyDescent="0.25">
      <c r="A313" s="189"/>
      <c r="B313" s="320">
        <v>342</v>
      </c>
      <c r="C313" s="316" t="s">
        <v>68</v>
      </c>
      <c r="D313" s="317">
        <f t="shared" ref="D313:E313" si="389">SUM(D314+D315+D316+D317)</f>
        <v>0</v>
      </c>
      <c r="E313" s="317">
        <f t="shared" si="389"/>
        <v>0</v>
      </c>
      <c r="F313" s="201">
        <f t="shared" si="351"/>
        <v>0</v>
      </c>
      <c r="G313" s="317"/>
      <c r="H313" s="317">
        <f t="shared" ref="H313:I313" si="390">SUM(H314+H315+H316+H317)</f>
        <v>0</v>
      </c>
      <c r="I313" s="317">
        <f t="shared" si="390"/>
        <v>0</v>
      </c>
      <c r="J313" s="201">
        <f t="shared" si="332"/>
        <v>0</v>
      </c>
      <c r="K313" s="317">
        <f t="shared" ref="K313:T313" si="391">SUM(K314+K315+K316+K317)</f>
        <v>0</v>
      </c>
      <c r="L313" s="317">
        <f t="shared" si="391"/>
        <v>0</v>
      </c>
      <c r="M313" s="317">
        <f t="shared" si="391"/>
        <v>0</v>
      </c>
      <c r="N313" s="317">
        <f t="shared" si="391"/>
        <v>0</v>
      </c>
      <c r="O313" s="317">
        <f t="shared" si="391"/>
        <v>0</v>
      </c>
      <c r="P313" s="317"/>
      <c r="Q313" s="317">
        <f t="shared" si="391"/>
        <v>0</v>
      </c>
      <c r="R313" s="317">
        <f t="shared" si="391"/>
        <v>0</v>
      </c>
      <c r="S313" s="317">
        <f t="shared" si="391"/>
        <v>0</v>
      </c>
      <c r="T313" s="317">
        <f t="shared" si="391"/>
        <v>0</v>
      </c>
      <c r="U313" s="201">
        <f t="shared" si="340"/>
        <v>0</v>
      </c>
      <c r="V313" s="201">
        <f t="shared" si="334"/>
        <v>0</v>
      </c>
      <c r="W313" s="317">
        <f t="shared" ref="W313" si="392">SUM(W314+W315+W316+W317)</f>
        <v>0</v>
      </c>
      <c r="X313" s="201">
        <f t="shared" si="336"/>
        <v>0</v>
      </c>
      <c r="Y313" s="317">
        <f t="shared" ref="Y313:Z313" si="393">SUM(Y314+Y315+Y316+Y317)</f>
        <v>0</v>
      </c>
      <c r="Z313" s="317">
        <f t="shared" si="393"/>
        <v>0</v>
      </c>
      <c r="AB313" s="295">
        <f t="shared" si="353"/>
        <v>0</v>
      </c>
      <c r="AC313" s="212"/>
      <c r="AD313" s="212"/>
      <c r="AE313" s="212"/>
    </row>
    <row r="314" spans="1:31" s="202" customFormat="1" ht="27.75" hidden="1" customHeight="1" x14ac:dyDescent="0.25">
      <c r="A314" s="197"/>
      <c r="B314" s="198" t="s">
        <v>69</v>
      </c>
      <c r="C314" s="199" t="s">
        <v>70</v>
      </c>
      <c r="D314" s="200"/>
      <c r="E314" s="200"/>
      <c r="F314" s="201">
        <f t="shared" si="351"/>
        <v>0</v>
      </c>
      <c r="G314" s="201"/>
      <c r="H314" s="200"/>
      <c r="I314" s="200"/>
      <c r="J314" s="201">
        <f t="shared" si="332"/>
        <v>0</v>
      </c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1">
        <f t="shared" si="340"/>
        <v>0</v>
      </c>
      <c r="V314" s="201">
        <f t="shared" si="334"/>
        <v>0</v>
      </c>
      <c r="W314" s="200"/>
      <c r="X314" s="201">
        <f t="shared" si="336"/>
        <v>0</v>
      </c>
      <c r="Y314" s="200"/>
      <c r="Z314" s="200"/>
      <c r="AB314" s="295">
        <f t="shared" si="353"/>
        <v>0</v>
      </c>
      <c r="AC314" s="212"/>
      <c r="AD314" s="212"/>
      <c r="AE314" s="212"/>
    </row>
    <row r="315" spans="1:31" s="202" customFormat="1" ht="27" hidden="1" x14ac:dyDescent="0.25">
      <c r="A315" s="197"/>
      <c r="B315" s="197">
        <v>3426</v>
      </c>
      <c r="C315" s="199" t="s">
        <v>71</v>
      </c>
      <c r="D315" s="200"/>
      <c r="E315" s="200"/>
      <c r="F315" s="201">
        <f t="shared" si="351"/>
        <v>0</v>
      </c>
      <c r="G315" s="201"/>
      <c r="H315" s="200"/>
      <c r="I315" s="200"/>
      <c r="J315" s="201">
        <f t="shared" si="332"/>
        <v>0</v>
      </c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1">
        <f t="shared" si="340"/>
        <v>0</v>
      </c>
      <c r="V315" s="201">
        <f t="shared" si="334"/>
        <v>0</v>
      </c>
      <c r="W315" s="200"/>
      <c r="X315" s="201">
        <f t="shared" si="336"/>
        <v>0</v>
      </c>
      <c r="Y315" s="200"/>
      <c r="Z315" s="200"/>
      <c r="AB315" s="295">
        <f t="shared" si="353"/>
        <v>0</v>
      </c>
      <c r="AC315" s="212"/>
      <c r="AD315" s="212"/>
      <c r="AE315" s="212"/>
    </row>
    <row r="316" spans="1:31" s="202" customFormat="1" ht="27" hidden="1" x14ac:dyDescent="0.25">
      <c r="A316" s="197"/>
      <c r="B316" s="197">
        <v>3427</v>
      </c>
      <c r="C316" s="199" t="s">
        <v>72</v>
      </c>
      <c r="D316" s="200"/>
      <c r="E316" s="200"/>
      <c r="F316" s="201">
        <f t="shared" si="351"/>
        <v>0</v>
      </c>
      <c r="G316" s="201"/>
      <c r="H316" s="200"/>
      <c r="I316" s="200"/>
      <c r="J316" s="201">
        <f t="shared" si="332"/>
        <v>0</v>
      </c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1">
        <f t="shared" si="340"/>
        <v>0</v>
      </c>
      <c r="V316" s="201">
        <f t="shared" si="334"/>
        <v>0</v>
      </c>
      <c r="W316" s="200"/>
      <c r="X316" s="201">
        <f t="shared" si="336"/>
        <v>0</v>
      </c>
      <c r="Y316" s="200"/>
      <c r="Z316" s="200"/>
      <c r="AB316" s="295">
        <f t="shared" si="353"/>
        <v>0</v>
      </c>
      <c r="AC316" s="212"/>
      <c r="AD316" s="212"/>
      <c r="AE316" s="212"/>
    </row>
    <row r="317" spans="1:31" s="202" customFormat="1" hidden="1" x14ac:dyDescent="0.25">
      <c r="A317" s="197"/>
      <c r="B317" s="197">
        <v>3428</v>
      </c>
      <c r="C317" s="199" t="s">
        <v>73</v>
      </c>
      <c r="D317" s="200"/>
      <c r="E317" s="200"/>
      <c r="F317" s="201">
        <f t="shared" si="351"/>
        <v>0</v>
      </c>
      <c r="G317" s="201"/>
      <c r="H317" s="200"/>
      <c r="I317" s="200"/>
      <c r="J317" s="201">
        <f t="shared" si="332"/>
        <v>0</v>
      </c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1">
        <f t="shared" si="340"/>
        <v>0</v>
      </c>
      <c r="V317" s="201">
        <f t="shared" si="334"/>
        <v>0</v>
      </c>
      <c r="W317" s="200"/>
      <c r="X317" s="201">
        <f t="shared" si="336"/>
        <v>0</v>
      </c>
      <c r="Y317" s="200"/>
      <c r="Z317" s="200"/>
      <c r="AB317" s="295">
        <f t="shared" si="353"/>
        <v>0</v>
      </c>
      <c r="AC317" s="212"/>
      <c r="AD317" s="212"/>
      <c r="AE317" s="212"/>
    </row>
    <row r="318" spans="1:31" s="192" customFormat="1" hidden="1" x14ac:dyDescent="0.25">
      <c r="A318" s="189"/>
      <c r="B318" s="320">
        <v>343</v>
      </c>
      <c r="C318" s="316"/>
      <c r="D318" s="317">
        <f t="shared" ref="D318:E318" si="394">SUM(D319+D320+D321+D322)</f>
        <v>0</v>
      </c>
      <c r="E318" s="317">
        <f t="shared" si="394"/>
        <v>0</v>
      </c>
      <c r="F318" s="201">
        <f t="shared" si="351"/>
        <v>0</v>
      </c>
      <c r="G318" s="317"/>
      <c r="H318" s="317">
        <f t="shared" ref="H318:I318" si="395">SUM(H319+H320+H321+H322)</f>
        <v>0</v>
      </c>
      <c r="I318" s="317">
        <f t="shared" si="395"/>
        <v>0</v>
      </c>
      <c r="J318" s="201">
        <f t="shared" si="332"/>
        <v>0</v>
      </c>
      <c r="K318" s="317">
        <f t="shared" ref="K318:T318" si="396">SUM(K319+K320+K321+K322)</f>
        <v>0</v>
      </c>
      <c r="L318" s="317">
        <f t="shared" si="396"/>
        <v>0</v>
      </c>
      <c r="M318" s="317">
        <f t="shared" si="396"/>
        <v>0</v>
      </c>
      <c r="N318" s="317">
        <f t="shared" si="396"/>
        <v>0</v>
      </c>
      <c r="O318" s="317">
        <f t="shared" si="396"/>
        <v>0</v>
      </c>
      <c r="P318" s="317"/>
      <c r="Q318" s="317">
        <f t="shared" si="396"/>
        <v>0</v>
      </c>
      <c r="R318" s="317">
        <f t="shared" si="396"/>
        <v>0</v>
      </c>
      <c r="S318" s="317">
        <f t="shared" si="396"/>
        <v>0</v>
      </c>
      <c r="T318" s="317">
        <f t="shared" si="396"/>
        <v>0</v>
      </c>
      <c r="U318" s="201">
        <f t="shared" si="340"/>
        <v>0</v>
      </c>
      <c r="V318" s="201">
        <f t="shared" si="334"/>
        <v>0</v>
      </c>
      <c r="W318" s="317">
        <f t="shared" ref="W318" si="397">SUM(W319+W320+W321+W322)</f>
        <v>0</v>
      </c>
      <c r="X318" s="201">
        <f t="shared" si="336"/>
        <v>0</v>
      </c>
      <c r="Y318" s="317">
        <f t="shared" ref="Y318:Z318" si="398">SUM(Y319+Y320+Y321+Y322)</f>
        <v>0</v>
      </c>
      <c r="Z318" s="317">
        <f t="shared" si="398"/>
        <v>0</v>
      </c>
      <c r="AB318" s="295">
        <f t="shared" si="353"/>
        <v>0</v>
      </c>
      <c r="AC318" s="212"/>
      <c r="AD318" s="212"/>
      <c r="AE318" s="212"/>
    </row>
    <row r="319" spans="1:31" s="202" customFormat="1" hidden="1" x14ac:dyDescent="0.25">
      <c r="A319" s="197"/>
      <c r="B319" s="198" t="s">
        <v>74</v>
      </c>
      <c r="C319" s="199" t="s">
        <v>75</v>
      </c>
      <c r="D319" s="200"/>
      <c r="E319" s="200"/>
      <c r="F319" s="201">
        <f t="shared" si="351"/>
        <v>0</v>
      </c>
      <c r="G319" s="201"/>
      <c r="H319" s="200"/>
      <c r="I319" s="200"/>
      <c r="J319" s="201">
        <f t="shared" si="332"/>
        <v>0</v>
      </c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1">
        <f t="shared" si="340"/>
        <v>0</v>
      </c>
      <c r="V319" s="201">
        <f t="shared" si="334"/>
        <v>0</v>
      </c>
      <c r="W319" s="200"/>
      <c r="X319" s="201">
        <f t="shared" si="336"/>
        <v>0</v>
      </c>
      <c r="Y319" s="200"/>
      <c r="Z319" s="200"/>
      <c r="AB319" s="295">
        <f t="shared" si="353"/>
        <v>0</v>
      </c>
      <c r="AC319" s="212"/>
      <c r="AD319" s="212"/>
      <c r="AE319" s="212"/>
    </row>
    <row r="320" spans="1:31" s="202" customFormat="1" ht="27" hidden="1" x14ac:dyDescent="0.25">
      <c r="A320" s="197"/>
      <c r="B320" s="198" t="s">
        <v>76</v>
      </c>
      <c r="C320" s="199" t="s">
        <v>77</v>
      </c>
      <c r="D320" s="200"/>
      <c r="E320" s="200"/>
      <c r="F320" s="201">
        <f t="shared" si="351"/>
        <v>0</v>
      </c>
      <c r="G320" s="201"/>
      <c r="H320" s="200"/>
      <c r="I320" s="200"/>
      <c r="J320" s="201">
        <f t="shared" si="332"/>
        <v>0</v>
      </c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1">
        <f t="shared" si="340"/>
        <v>0</v>
      </c>
      <c r="V320" s="201">
        <f t="shared" si="334"/>
        <v>0</v>
      </c>
      <c r="W320" s="200"/>
      <c r="X320" s="201">
        <f t="shared" si="336"/>
        <v>0</v>
      </c>
      <c r="Y320" s="200"/>
      <c r="Z320" s="200"/>
      <c r="AB320" s="295">
        <f t="shared" si="353"/>
        <v>0</v>
      </c>
      <c r="AC320" s="212"/>
      <c r="AD320" s="212"/>
      <c r="AE320" s="212"/>
    </row>
    <row r="321" spans="1:31" s="202" customFormat="1" hidden="1" x14ac:dyDescent="0.25">
      <c r="A321" s="197"/>
      <c r="B321" s="198" t="s">
        <v>78</v>
      </c>
      <c r="C321" s="199" t="s">
        <v>79</v>
      </c>
      <c r="D321" s="200"/>
      <c r="E321" s="200"/>
      <c r="F321" s="201">
        <f t="shared" si="351"/>
        <v>0</v>
      </c>
      <c r="G321" s="201"/>
      <c r="H321" s="200"/>
      <c r="I321" s="200"/>
      <c r="J321" s="201">
        <f t="shared" si="332"/>
        <v>0</v>
      </c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1">
        <f t="shared" si="340"/>
        <v>0</v>
      </c>
      <c r="V321" s="201">
        <f t="shared" si="334"/>
        <v>0</v>
      </c>
      <c r="W321" s="200"/>
      <c r="X321" s="201">
        <f t="shared" si="336"/>
        <v>0</v>
      </c>
      <c r="Y321" s="200"/>
      <c r="Z321" s="200"/>
      <c r="AB321" s="295">
        <f t="shared" si="353"/>
        <v>0</v>
      </c>
      <c r="AC321" s="212"/>
      <c r="AD321" s="212"/>
      <c r="AE321" s="212"/>
    </row>
    <row r="322" spans="1:31" s="202" customFormat="1" hidden="1" x14ac:dyDescent="0.25">
      <c r="A322" s="197"/>
      <c r="B322" s="198" t="s">
        <v>80</v>
      </c>
      <c r="C322" s="199" t="s">
        <v>81</v>
      </c>
      <c r="D322" s="200"/>
      <c r="E322" s="200"/>
      <c r="F322" s="201">
        <f t="shared" si="351"/>
        <v>0</v>
      </c>
      <c r="G322" s="201"/>
      <c r="H322" s="200"/>
      <c r="I322" s="200"/>
      <c r="J322" s="201">
        <f t="shared" si="332"/>
        <v>0</v>
      </c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1">
        <f t="shared" si="340"/>
        <v>0</v>
      </c>
      <c r="V322" s="201">
        <f t="shared" si="334"/>
        <v>0</v>
      </c>
      <c r="W322" s="200"/>
      <c r="X322" s="201">
        <f t="shared" si="336"/>
        <v>0</v>
      </c>
      <c r="Y322" s="200"/>
      <c r="Z322" s="200"/>
      <c r="AB322" s="295">
        <f t="shared" si="353"/>
        <v>0</v>
      </c>
      <c r="AC322" s="212"/>
      <c r="AD322" s="212"/>
      <c r="AE322" s="212"/>
    </row>
    <row r="323" spans="1:31" s="7" customFormat="1" hidden="1" x14ac:dyDescent="0.25">
      <c r="B323" s="321">
        <v>4</v>
      </c>
      <c r="C323" s="211" t="s">
        <v>118</v>
      </c>
      <c r="D323" s="212">
        <f>SUM(D324)</f>
        <v>0</v>
      </c>
      <c r="E323" s="212">
        <f t="shared" ref="E323:W323" si="399">SUM(E324)</f>
        <v>0</v>
      </c>
      <c r="F323" s="201">
        <f t="shared" si="351"/>
        <v>0</v>
      </c>
      <c r="G323" s="212"/>
      <c r="H323" s="212">
        <f t="shared" si="399"/>
        <v>0</v>
      </c>
      <c r="I323" s="212">
        <f t="shared" si="399"/>
        <v>0</v>
      </c>
      <c r="J323" s="201">
        <f t="shared" si="332"/>
        <v>0</v>
      </c>
      <c r="K323" s="212">
        <f t="shared" si="399"/>
        <v>0</v>
      </c>
      <c r="L323" s="212">
        <f t="shared" si="399"/>
        <v>0</v>
      </c>
      <c r="M323" s="212">
        <f t="shared" si="399"/>
        <v>0</v>
      </c>
      <c r="N323" s="212">
        <f t="shared" si="399"/>
        <v>0</v>
      </c>
      <c r="O323" s="212">
        <f t="shared" si="399"/>
        <v>0</v>
      </c>
      <c r="P323" s="212"/>
      <c r="Q323" s="212">
        <f t="shared" si="399"/>
        <v>0</v>
      </c>
      <c r="R323" s="212">
        <f t="shared" si="399"/>
        <v>0</v>
      </c>
      <c r="S323" s="212">
        <f t="shared" si="399"/>
        <v>0</v>
      </c>
      <c r="T323" s="212">
        <f t="shared" si="399"/>
        <v>0</v>
      </c>
      <c r="U323" s="201">
        <f t="shared" si="340"/>
        <v>0</v>
      </c>
      <c r="V323" s="201">
        <f t="shared" si="334"/>
        <v>0</v>
      </c>
      <c r="W323" s="212">
        <f t="shared" si="399"/>
        <v>0</v>
      </c>
      <c r="X323" s="201">
        <f t="shared" si="336"/>
        <v>0</v>
      </c>
      <c r="Y323" s="212">
        <f t="shared" ref="Y323:Z323" si="400">SUM(Y324)</f>
        <v>0</v>
      </c>
      <c r="Z323" s="212">
        <f t="shared" si="400"/>
        <v>0</v>
      </c>
      <c r="AB323" s="295">
        <f t="shared" si="353"/>
        <v>0</v>
      </c>
      <c r="AC323" s="212"/>
      <c r="AD323" s="212"/>
      <c r="AE323" s="212"/>
    </row>
    <row r="324" spans="1:31" s="7" customFormat="1" hidden="1" x14ac:dyDescent="0.25">
      <c r="B324" s="321">
        <v>42</v>
      </c>
      <c r="C324" s="211"/>
      <c r="D324" s="212">
        <f t="shared" ref="D324:E324" si="401">SUM(D325+D333+D336+D341)</f>
        <v>0</v>
      </c>
      <c r="E324" s="212">
        <f t="shared" si="401"/>
        <v>0</v>
      </c>
      <c r="F324" s="201">
        <f t="shared" si="351"/>
        <v>0</v>
      </c>
      <c r="G324" s="212"/>
      <c r="H324" s="212">
        <f t="shared" ref="H324:I324" si="402">SUM(H325+H333+H336+H341)</f>
        <v>0</v>
      </c>
      <c r="I324" s="212">
        <f t="shared" si="402"/>
        <v>0</v>
      </c>
      <c r="J324" s="201">
        <f t="shared" si="332"/>
        <v>0</v>
      </c>
      <c r="K324" s="212">
        <f t="shared" ref="K324:T324" si="403">SUM(K325+K333+K336+K341)</f>
        <v>0</v>
      </c>
      <c r="L324" s="212">
        <f t="shared" si="403"/>
        <v>0</v>
      </c>
      <c r="M324" s="212">
        <f t="shared" si="403"/>
        <v>0</v>
      </c>
      <c r="N324" s="212">
        <f t="shared" si="403"/>
        <v>0</v>
      </c>
      <c r="O324" s="212">
        <f t="shared" si="403"/>
        <v>0</v>
      </c>
      <c r="P324" s="212"/>
      <c r="Q324" s="212">
        <f t="shared" si="403"/>
        <v>0</v>
      </c>
      <c r="R324" s="212">
        <f t="shared" si="403"/>
        <v>0</v>
      </c>
      <c r="S324" s="212">
        <f t="shared" si="403"/>
        <v>0</v>
      </c>
      <c r="T324" s="212">
        <f t="shared" si="403"/>
        <v>0</v>
      </c>
      <c r="U324" s="201">
        <f t="shared" si="340"/>
        <v>0</v>
      </c>
      <c r="V324" s="201">
        <f t="shared" si="334"/>
        <v>0</v>
      </c>
      <c r="W324" s="212">
        <f t="shared" ref="W324" si="404">SUM(W325+W333+W336+W341)</f>
        <v>0</v>
      </c>
      <c r="X324" s="201">
        <f t="shared" si="336"/>
        <v>0</v>
      </c>
      <c r="Y324" s="212">
        <f t="shared" ref="Y324:Z324" si="405">SUM(Y325+Y333+Y336+Y341)</f>
        <v>0</v>
      </c>
      <c r="Z324" s="212">
        <f t="shared" si="405"/>
        <v>0</v>
      </c>
      <c r="AB324" s="295">
        <f t="shared" si="353"/>
        <v>0</v>
      </c>
      <c r="AC324" s="212"/>
      <c r="AD324" s="212"/>
      <c r="AE324" s="212"/>
    </row>
    <row r="325" spans="1:31" s="7" customFormat="1" hidden="1" x14ac:dyDescent="0.25">
      <c r="B325" s="321">
        <v>422</v>
      </c>
      <c r="C325" s="211"/>
      <c r="D325" s="212">
        <f t="shared" ref="D325:E325" si="406">SUM(D326+D327+D328+D329+D330+D331+D332)</f>
        <v>0</v>
      </c>
      <c r="E325" s="212">
        <f t="shared" si="406"/>
        <v>0</v>
      </c>
      <c r="F325" s="201">
        <f t="shared" ref="F325:F343" si="407">SUM(H325:T325)</f>
        <v>0</v>
      </c>
      <c r="G325" s="212"/>
      <c r="H325" s="212">
        <f t="shared" ref="H325:I325" si="408">SUM(H326+H327+H328+H329+H330+H331+H332)</f>
        <v>0</v>
      </c>
      <c r="I325" s="212">
        <f t="shared" si="408"/>
        <v>0</v>
      </c>
      <c r="J325" s="201">
        <f t="shared" si="332"/>
        <v>0</v>
      </c>
      <c r="K325" s="212">
        <f t="shared" ref="K325:T325" si="409">SUM(K326+K327+K328+K329+K330+K331+K332)</f>
        <v>0</v>
      </c>
      <c r="L325" s="212">
        <f t="shared" si="409"/>
        <v>0</v>
      </c>
      <c r="M325" s="212">
        <f t="shared" si="409"/>
        <v>0</v>
      </c>
      <c r="N325" s="212">
        <f t="shared" si="409"/>
        <v>0</v>
      </c>
      <c r="O325" s="212">
        <f t="shared" si="409"/>
        <v>0</v>
      </c>
      <c r="P325" s="212"/>
      <c r="Q325" s="212">
        <f t="shared" si="409"/>
        <v>0</v>
      </c>
      <c r="R325" s="212">
        <f t="shared" si="409"/>
        <v>0</v>
      </c>
      <c r="S325" s="212">
        <f t="shared" si="409"/>
        <v>0</v>
      </c>
      <c r="T325" s="212">
        <f t="shared" si="409"/>
        <v>0</v>
      </c>
      <c r="U325" s="201">
        <f t="shared" si="340"/>
        <v>0</v>
      </c>
      <c r="V325" s="201">
        <f t="shared" si="334"/>
        <v>0</v>
      </c>
      <c r="W325" s="212">
        <f t="shared" ref="W325" si="410">SUM(W326+W327+W328+W329+W330+W331+W332)</f>
        <v>0</v>
      </c>
      <c r="X325" s="201">
        <f t="shared" si="336"/>
        <v>0</v>
      </c>
      <c r="Y325" s="212">
        <f t="shared" ref="Y325:Z325" si="411">SUM(Y326+Y327+Y328+Y329+Y330+Y331+Y332)</f>
        <v>0</v>
      </c>
      <c r="Z325" s="212">
        <f t="shared" si="411"/>
        <v>0</v>
      </c>
      <c r="AB325" s="295">
        <f t="shared" si="353"/>
        <v>0</v>
      </c>
      <c r="AC325" s="212"/>
      <c r="AD325" s="212"/>
      <c r="AE325" s="212"/>
    </row>
    <row r="326" spans="1:31" s="202" customFormat="1" hidden="1" x14ac:dyDescent="0.25">
      <c r="A326" s="197"/>
      <c r="B326" s="206" t="s">
        <v>82</v>
      </c>
      <c r="C326" s="207" t="s">
        <v>83</v>
      </c>
      <c r="D326" s="200"/>
      <c r="E326" s="200"/>
      <c r="F326" s="201">
        <f t="shared" si="407"/>
        <v>0</v>
      </c>
      <c r="G326" s="201"/>
      <c r="H326" s="200"/>
      <c r="I326" s="200"/>
      <c r="J326" s="201">
        <f t="shared" ref="J326:J343" si="412">SUM(H326:I326)</f>
        <v>0</v>
      </c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1">
        <f t="shared" si="340"/>
        <v>0</v>
      </c>
      <c r="V326" s="201">
        <f t="shared" si="334"/>
        <v>0</v>
      </c>
      <c r="W326" s="200"/>
      <c r="X326" s="201">
        <f t="shared" si="336"/>
        <v>0</v>
      </c>
      <c r="Y326" s="200"/>
      <c r="Z326" s="200"/>
      <c r="AB326" s="295">
        <f t="shared" si="353"/>
        <v>0</v>
      </c>
      <c r="AC326" s="212"/>
      <c r="AD326" s="212"/>
      <c r="AE326" s="212"/>
    </row>
    <row r="327" spans="1:31" s="202" customFormat="1" hidden="1" x14ac:dyDescent="0.25">
      <c r="A327" s="197"/>
      <c r="B327" s="206" t="s">
        <v>84</v>
      </c>
      <c r="C327" s="207" t="s">
        <v>85</v>
      </c>
      <c r="D327" s="200"/>
      <c r="E327" s="200"/>
      <c r="F327" s="201">
        <f t="shared" si="407"/>
        <v>0</v>
      </c>
      <c r="G327" s="201"/>
      <c r="H327" s="200"/>
      <c r="I327" s="200"/>
      <c r="J327" s="201">
        <f t="shared" si="412"/>
        <v>0</v>
      </c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1">
        <f t="shared" si="340"/>
        <v>0</v>
      </c>
      <c r="V327" s="201">
        <f t="shared" si="334"/>
        <v>0</v>
      </c>
      <c r="W327" s="200"/>
      <c r="X327" s="201">
        <f t="shared" si="336"/>
        <v>0</v>
      </c>
      <c r="Y327" s="200"/>
      <c r="Z327" s="200"/>
      <c r="AB327" s="295">
        <f t="shared" si="353"/>
        <v>0</v>
      </c>
      <c r="AC327" s="212"/>
      <c r="AD327" s="212"/>
      <c r="AE327" s="212"/>
    </row>
    <row r="328" spans="1:31" s="202" customFormat="1" hidden="1" x14ac:dyDescent="0.25">
      <c r="A328" s="197"/>
      <c r="B328" s="206" t="s">
        <v>86</v>
      </c>
      <c r="C328" s="207" t="s">
        <v>87</v>
      </c>
      <c r="D328" s="200"/>
      <c r="E328" s="200"/>
      <c r="F328" s="201">
        <f t="shared" si="407"/>
        <v>0</v>
      </c>
      <c r="G328" s="201"/>
      <c r="H328" s="200"/>
      <c r="I328" s="200"/>
      <c r="J328" s="201">
        <f t="shared" si="412"/>
        <v>0</v>
      </c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1">
        <f t="shared" si="340"/>
        <v>0</v>
      </c>
      <c r="V328" s="201">
        <f t="shared" si="334"/>
        <v>0</v>
      </c>
      <c r="W328" s="200"/>
      <c r="X328" s="201">
        <f t="shared" si="336"/>
        <v>0</v>
      </c>
      <c r="Y328" s="200"/>
      <c r="Z328" s="200"/>
      <c r="AB328" s="295">
        <f t="shared" si="353"/>
        <v>0</v>
      </c>
      <c r="AC328" s="212"/>
      <c r="AD328" s="212"/>
      <c r="AE328" s="212"/>
    </row>
    <row r="329" spans="1:31" s="202" customFormat="1" hidden="1" x14ac:dyDescent="0.25">
      <c r="A329" s="197"/>
      <c r="B329" s="206" t="s">
        <v>88</v>
      </c>
      <c r="C329" s="207" t="s">
        <v>89</v>
      </c>
      <c r="D329" s="200"/>
      <c r="E329" s="200"/>
      <c r="F329" s="201">
        <f t="shared" si="407"/>
        <v>0</v>
      </c>
      <c r="G329" s="201"/>
      <c r="H329" s="200"/>
      <c r="I329" s="200"/>
      <c r="J329" s="201">
        <f t="shared" si="412"/>
        <v>0</v>
      </c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1">
        <f t="shared" si="340"/>
        <v>0</v>
      </c>
      <c r="V329" s="201">
        <f t="shared" ref="V329:V343" si="413">SUM(J329+U329)</f>
        <v>0</v>
      </c>
      <c r="W329" s="200"/>
      <c r="X329" s="201">
        <f t="shared" ref="X329:X344" si="414">SUM(V329:W329)</f>
        <v>0</v>
      </c>
      <c r="Y329" s="200"/>
      <c r="Z329" s="200"/>
      <c r="AB329" s="295">
        <f t="shared" si="353"/>
        <v>0</v>
      </c>
      <c r="AC329" s="212"/>
      <c r="AD329" s="212"/>
      <c r="AE329" s="212"/>
    </row>
    <row r="330" spans="1:31" s="202" customFormat="1" hidden="1" x14ac:dyDescent="0.25">
      <c r="A330" s="197"/>
      <c r="B330" s="206" t="s">
        <v>90</v>
      </c>
      <c r="C330" s="207" t="s">
        <v>91</v>
      </c>
      <c r="D330" s="200"/>
      <c r="E330" s="200"/>
      <c r="F330" s="201">
        <f t="shared" si="407"/>
        <v>0</v>
      </c>
      <c r="G330" s="201"/>
      <c r="H330" s="200"/>
      <c r="I330" s="200"/>
      <c r="J330" s="201">
        <f t="shared" si="412"/>
        <v>0</v>
      </c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1">
        <f t="shared" ref="U330:U343" si="415">SUM(K330:T330)</f>
        <v>0</v>
      </c>
      <c r="V330" s="201">
        <f t="shared" si="413"/>
        <v>0</v>
      </c>
      <c r="W330" s="200"/>
      <c r="X330" s="201">
        <f t="shared" si="414"/>
        <v>0</v>
      </c>
      <c r="Y330" s="200"/>
      <c r="Z330" s="200"/>
      <c r="AB330" s="295">
        <f t="shared" si="353"/>
        <v>0</v>
      </c>
      <c r="AC330" s="212"/>
      <c r="AD330" s="212"/>
      <c r="AE330" s="212"/>
    </row>
    <row r="331" spans="1:31" s="202" customFormat="1" hidden="1" x14ac:dyDescent="0.25">
      <c r="A331" s="197"/>
      <c r="B331" s="206" t="s">
        <v>92</v>
      </c>
      <c r="C331" s="207" t="s">
        <v>93</v>
      </c>
      <c r="D331" s="200"/>
      <c r="E331" s="200"/>
      <c r="F331" s="201">
        <f t="shared" si="407"/>
        <v>0</v>
      </c>
      <c r="G331" s="201"/>
      <c r="H331" s="200"/>
      <c r="I331" s="200"/>
      <c r="J331" s="201">
        <f t="shared" si="412"/>
        <v>0</v>
      </c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1">
        <f t="shared" si="415"/>
        <v>0</v>
      </c>
      <c r="V331" s="201">
        <f t="shared" si="413"/>
        <v>0</v>
      </c>
      <c r="W331" s="200"/>
      <c r="X331" s="201">
        <f t="shared" si="414"/>
        <v>0</v>
      </c>
      <c r="Y331" s="200"/>
      <c r="Z331" s="200"/>
      <c r="AB331" s="295">
        <f t="shared" si="353"/>
        <v>0</v>
      </c>
      <c r="AC331" s="212"/>
      <c r="AD331" s="212"/>
      <c r="AE331" s="212"/>
    </row>
    <row r="332" spans="1:31" s="202" customFormat="1" hidden="1" x14ac:dyDescent="0.25">
      <c r="A332" s="197"/>
      <c r="B332" s="206" t="s">
        <v>94</v>
      </c>
      <c r="C332" s="207" t="s">
        <v>95</v>
      </c>
      <c r="D332" s="200"/>
      <c r="E332" s="200"/>
      <c r="F332" s="201">
        <f t="shared" si="407"/>
        <v>0</v>
      </c>
      <c r="G332" s="201"/>
      <c r="H332" s="200"/>
      <c r="I332" s="200"/>
      <c r="J332" s="201">
        <f t="shared" si="412"/>
        <v>0</v>
      </c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1">
        <f t="shared" si="415"/>
        <v>0</v>
      </c>
      <c r="V332" s="201">
        <f t="shared" si="413"/>
        <v>0</v>
      </c>
      <c r="W332" s="200"/>
      <c r="X332" s="201">
        <f t="shared" si="414"/>
        <v>0</v>
      </c>
      <c r="Y332" s="200"/>
      <c r="Z332" s="200"/>
      <c r="AB332" s="295">
        <f t="shared" si="353"/>
        <v>0</v>
      </c>
      <c r="AC332" s="212"/>
      <c r="AD332" s="212"/>
      <c r="AE332" s="212"/>
    </row>
    <row r="333" spans="1:31" s="192" customFormat="1" hidden="1" x14ac:dyDescent="0.25">
      <c r="A333" s="189"/>
      <c r="B333" s="320">
        <v>423</v>
      </c>
      <c r="C333" s="318"/>
      <c r="D333" s="317">
        <f t="shared" ref="D333:E333" si="416">SUM(D334+D335)</f>
        <v>0</v>
      </c>
      <c r="E333" s="317">
        <f t="shared" si="416"/>
        <v>0</v>
      </c>
      <c r="F333" s="201">
        <f t="shared" si="407"/>
        <v>0</v>
      </c>
      <c r="G333" s="317"/>
      <c r="H333" s="317">
        <f t="shared" ref="H333:I333" si="417">SUM(H334+H335)</f>
        <v>0</v>
      </c>
      <c r="I333" s="317">
        <f t="shared" si="417"/>
        <v>0</v>
      </c>
      <c r="J333" s="201">
        <f t="shared" si="412"/>
        <v>0</v>
      </c>
      <c r="K333" s="317">
        <f t="shared" ref="K333:T333" si="418">SUM(K334+K335)</f>
        <v>0</v>
      </c>
      <c r="L333" s="317">
        <f t="shared" si="418"/>
        <v>0</v>
      </c>
      <c r="M333" s="317">
        <f t="shared" si="418"/>
        <v>0</v>
      </c>
      <c r="N333" s="317">
        <f t="shared" si="418"/>
        <v>0</v>
      </c>
      <c r="O333" s="317">
        <f t="shared" si="418"/>
        <v>0</v>
      </c>
      <c r="P333" s="317"/>
      <c r="Q333" s="317">
        <f t="shared" si="418"/>
        <v>0</v>
      </c>
      <c r="R333" s="317">
        <f t="shared" si="418"/>
        <v>0</v>
      </c>
      <c r="S333" s="317">
        <f t="shared" si="418"/>
        <v>0</v>
      </c>
      <c r="T333" s="317">
        <f t="shared" si="418"/>
        <v>0</v>
      </c>
      <c r="U333" s="201">
        <f t="shared" si="415"/>
        <v>0</v>
      </c>
      <c r="V333" s="201">
        <f t="shared" si="413"/>
        <v>0</v>
      </c>
      <c r="W333" s="317">
        <f t="shared" ref="W333" si="419">SUM(W334+W335)</f>
        <v>0</v>
      </c>
      <c r="X333" s="201">
        <f t="shared" si="414"/>
        <v>0</v>
      </c>
      <c r="Y333" s="317">
        <f t="shared" ref="Y333:Z333" si="420">SUM(Y334+Y335)</f>
        <v>0</v>
      </c>
      <c r="Z333" s="317">
        <f t="shared" si="420"/>
        <v>0</v>
      </c>
      <c r="AB333" s="295">
        <f t="shared" si="353"/>
        <v>0</v>
      </c>
      <c r="AC333" s="212"/>
      <c r="AD333" s="212"/>
      <c r="AE333" s="212"/>
    </row>
    <row r="334" spans="1:31" s="202" customFormat="1" hidden="1" x14ac:dyDescent="0.25">
      <c r="A334" s="197"/>
      <c r="B334" s="206" t="s">
        <v>96</v>
      </c>
      <c r="C334" s="207" t="s">
        <v>97</v>
      </c>
      <c r="D334" s="200"/>
      <c r="E334" s="200"/>
      <c r="F334" s="201">
        <f t="shared" si="407"/>
        <v>0</v>
      </c>
      <c r="G334" s="201"/>
      <c r="H334" s="200"/>
      <c r="I334" s="200"/>
      <c r="J334" s="201">
        <f t="shared" si="412"/>
        <v>0</v>
      </c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1">
        <f t="shared" si="415"/>
        <v>0</v>
      </c>
      <c r="V334" s="201">
        <f t="shared" si="413"/>
        <v>0</v>
      </c>
      <c r="W334" s="200"/>
      <c r="X334" s="201">
        <f t="shared" si="414"/>
        <v>0</v>
      </c>
      <c r="Y334" s="200"/>
      <c r="Z334" s="200"/>
      <c r="AB334" s="295">
        <f t="shared" si="353"/>
        <v>0</v>
      </c>
      <c r="AC334" s="212"/>
      <c r="AD334" s="212"/>
      <c r="AE334" s="212"/>
    </row>
    <row r="335" spans="1:31" s="202" customFormat="1" hidden="1" x14ac:dyDescent="0.25">
      <c r="A335" s="197"/>
      <c r="B335" s="206" t="s">
        <v>98</v>
      </c>
      <c r="C335" s="207" t="s">
        <v>99</v>
      </c>
      <c r="D335" s="200"/>
      <c r="E335" s="200"/>
      <c r="F335" s="201">
        <f t="shared" si="407"/>
        <v>0</v>
      </c>
      <c r="G335" s="201"/>
      <c r="H335" s="200"/>
      <c r="I335" s="200"/>
      <c r="J335" s="201">
        <f t="shared" si="412"/>
        <v>0</v>
      </c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1">
        <f t="shared" si="415"/>
        <v>0</v>
      </c>
      <c r="V335" s="201">
        <f t="shared" si="413"/>
        <v>0</v>
      </c>
      <c r="W335" s="200"/>
      <c r="X335" s="201">
        <f t="shared" si="414"/>
        <v>0</v>
      </c>
      <c r="Y335" s="200"/>
      <c r="Z335" s="200"/>
      <c r="AB335" s="295">
        <f t="shared" si="353"/>
        <v>0</v>
      </c>
      <c r="AC335" s="212"/>
      <c r="AD335" s="212"/>
      <c r="AE335" s="212"/>
    </row>
    <row r="336" spans="1:31" s="192" customFormat="1" hidden="1" x14ac:dyDescent="0.25">
      <c r="A336" s="189"/>
      <c r="B336" s="320">
        <v>424</v>
      </c>
      <c r="C336" s="318"/>
      <c r="D336" s="317">
        <f t="shared" ref="D336:E336" si="421">SUM(D337+D338+D339+D340)</f>
        <v>0</v>
      </c>
      <c r="E336" s="317">
        <f t="shared" si="421"/>
        <v>0</v>
      </c>
      <c r="F336" s="201">
        <f t="shared" si="407"/>
        <v>0</v>
      </c>
      <c r="G336" s="317"/>
      <c r="H336" s="317">
        <f t="shared" ref="H336:I336" si="422">SUM(H337+H338+H339+H340)</f>
        <v>0</v>
      </c>
      <c r="I336" s="317">
        <f t="shared" si="422"/>
        <v>0</v>
      </c>
      <c r="J336" s="201">
        <f t="shared" si="412"/>
        <v>0</v>
      </c>
      <c r="K336" s="317">
        <f t="shared" ref="K336:T336" si="423">SUM(K337+K338+K339+K340)</f>
        <v>0</v>
      </c>
      <c r="L336" s="317">
        <f t="shared" si="423"/>
        <v>0</v>
      </c>
      <c r="M336" s="317">
        <f t="shared" si="423"/>
        <v>0</v>
      </c>
      <c r="N336" s="317">
        <f t="shared" si="423"/>
        <v>0</v>
      </c>
      <c r="O336" s="317">
        <f t="shared" si="423"/>
        <v>0</v>
      </c>
      <c r="P336" s="317"/>
      <c r="Q336" s="317">
        <f t="shared" si="423"/>
        <v>0</v>
      </c>
      <c r="R336" s="317">
        <f t="shared" si="423"/>
        <v>0</v>
      </c>
      <c r="S336" s="317">
        <f t="shared" si="423"/>
        <v>0</v>
      </c>
      <c r="T336" s="317">
        <f t="shared" si="423"/>
        <v>0</v>
      </c>
      <c r="U336" s="201">
        <f t="shared" si="415"/>
        <v>0</v>
      </c>
      <c r="V336" s="201">
        <f t="shared" si="413"/>
        <v>0</v>
      </c>
      <c r="W336" s="317">
        <f t="shared" ref="W336" si="424">SUM(W337+W338+W339+W340)</f>
        <v>0</v>
      </c>
      <c r="X336" s="201">
        <f t="shared" si="414"/>
        <v>0</v>
      </c>
      <c r="Y336" s="317">
        <f t="shared" ref="Y336:Z336" si="425">SUM(Y337+Y338+Y339+Y340)</f>
        <v>0</v>
      </c>
      <c r="Z336" s="317">
        <f t="shared" si="425"/>
        <v>0</v>
      </c>
      <c r="AB336" s="295">
        <f t="shared" si="353"/>
        <v>0</v>
      </c>
      <c r="AC336" s="212"/>
      <c r="AD336" s="212"/>
      <c r="AE336" s="212"/>
    </row>
    <row r="337" spans="1:31" s="202" customFormat="1" hidden="1" x14ac:dyDescent="0.25">
      <c r="A337" s="197"/>
      <c r="B337" s="208">
        <v>4241</v>
      </c>
      <c r="C337" s="209" t="s">
        <v>100</v>
      </c>
      <c r="D337" s="200"/>
      <c r="E337" s="200"/>
      <c r="F337" s="201">
        <f t="shared" si="407"/>
        <v>0</v>
      </c>
      <c r="G337" s="201"/>
      <c r="H337" s="200"/>
      <c r="I337" s="200"/>
      <c r="J337" s="201">
        <f t="shared" si="412"/>
        <v>0</v>
      </c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1">
        <f t="shared" si="415"/>
        <v>0</v>
      </c>
      <c r="V337" s="201">
        <f t="shared" si="413"/>
        <v>0</v>
      </c>
      <c r="W337" s="200"/>
      <c r="X337" s="201">
        <f t="shared" si="414"/>
        <v>0</v>
      </c>
      <c r="Y337" s="200"/>
      <c r="Z337" s="200"/>
      <c r="AB337" s="295">
        <f t="shared" ref="AB337:AB344" si="426">SUM(H337+U337)</f>
        <v>0</v>
      </c>
      <c r="AC337" s="212"/>
      <c r="AD337" s="212"/>
      <c r="AE337" s="212"/>
    </row>
    <row r="338" spans="1:31" s="202" customFormat="1" hidden="1" x14ac:dyDescent="0.25">
      <c r="A338" s="197"/>
      <c r="B338" s="208">
        <v>4242</v>
      </c>
      <c r="C338" s="210" t="s">
        <v>101</v>
      </c>
      <c r="D338" s="200"/>
      <c r="E338" s="200"/>
      <c r="F338" s="201">
        <f t="shared" si="407"/>
        <v>0</v>
      </c>
      <c r="G338" s="201"/>
      <c r="H338" s="200"/>
      <c r="I338" s="200"/>
      <c r="J338" s="201">
        <f t="shared" si="412"/>
        <v>0</v>
      </c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1">
        <f t="shared" si="415"/>
        <v>0</v>
      </c>
      <c r="V338" s="201">
        <f t="shared" si="413"/>
        <v>0</v>
      </c>
      <c r="W338" s="200"/>
      <c r="X338" s="201">
        <f t="shared" si="414"/>
        <v>0</v>
      </c>
      <c r="Y338" s="200"/>
      <c r="Z338" s="200"/>
      <c r="AB338" s="295">
        <f t="shared" si="426"/>
        <v>0</v>
      </c>
      <c r="AC338" s="212"/>
      <c r="AD338" s="212"/>
      <c r="AE338" s="212"/>
    </row>
    <row r="339" spans="1:31" s="202" customFormat="1" hidden="1" x14ac:dyDescent="0.25">
      <c r="A339" s="197"/>
      <c r="B339" s="208">
        <v>4243</v>
      </c>
      <c r="C339" s="210" t="s">
        <v>102</v>
      </c>
      <c r="D339" s="200"/>
      <c r="E339" s="200"/>
      <c r="F339" s="201">
        <f t="shared" si="407"/>
        <v>0</v>
      </c>
      <c r="G339" s="201"/>
      <c r="H339" s="200"/>
      <c r="I339" s="200"/>
      <c r="J339" s="201">
        <f t="shared" si="412"/>
        <v>0</v>
      </c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1">
        <f t="shared" si="415"/>
        <v>0</v>
      </c>
      <c r="V339" s="201">
        <f t="shared" si="413"/>
        <v>0</v>
      </c>
      <c r="W339" s="200"/>
      <c r="X339" s="201">
        <f t="shared" si="414"/>
        <v>0</v>
      </c>
      <c r="Y339" s="200"/>
      <c r="Z339" s="200"/>
      <c r="AB339" s="295">
        <f t="shared" si="426"/>
        <v>0</v>
      </c>
      <c r="AC339" s="212"/>
      <c r="AD339" s="212"/>
      <c r="AE339" s="212"/>
    </row>
    <row r="340" spans="1:31" s="202" customFormat="1" hidden="1" x14ac:dyDescent="0.25">
      <c r="A340" s="197"/>
      <c r="B340" s="208">
        <v>4244</v>
      </c>
      <c r="C340" s="210" t="s">
        <v>103</v>
      </c>
      <c r="D340" s="200"/>
      <c r="E340" s="200"/>
      <c r="F340" s="201">
        <f t="shared" si="407"/>
        <v>0</v>
      </c>
      <c r="G340" s="201"/>
      <c r="H340" s="200"/>
      <c r="I340" s="200"/>
      <c r="J340" s="201">
        <f t="shared" si="412"/>
        <v>0</v>
      </c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1">
        <f t="shared" si="415"/>
        <v>0</v>
      </c>
      <c r="V340" s="201">
        <f t="shared" si="413"/>
        <v>0</v>
      </c>
      <c r="W340" s="200"/>
      <c r="X340" s="201">
        <f t="shared" si="414"/>
        <v>0</v>
      </c>
      <c r="Y340" s="200"/>
      <c r="Z340" s="200"/>
      <c r="AB340" s="295">
        <f t="shared" si="426"/>
        <v>0</v>
      </c>
      <c r="AC340" s="212"/>
      <c r="AD340" s="212"/>
      <c r="AE340" s="212"/>
    </row>
    <row r="341" spans="1:31" s="192" customFormat="1" hidden="1" x14ac:dyDescent="0.25">
      <c r="A341" s="189"/>
      <c r="B341" s="320">
        <v>426</v>
      </c>
      <c r="C341" s="319"/>
      <c r="D341" s="317">
        <f t="shared" ref="D341:E341" si="427">SUM(D342+D343)</f>
        <v>0</v>
      </c>
      <c r="E341" s="317">
        <f t="shared" si="427"/>
        <v>0</v>
      </c>
      <c r="F341" s="201">
        <f t="shared" si="407"/>
        <v>0</v>
      </c>
      <c r="G341" s="317"/>
      <c r="H341" s="317">
        <f t="shared" ref="H341:I341" si="428">SUM(H342+H343)</f>
        <v>0</v>
      </c>
      <c r="I341" s="317">
        <f t="shared" si="428"/>
        <v>0</v>
      </c>
      <c r="J341" s="201">
        <f t="shared" si="412"/>
        <v>0</v>
      </c>
      <c r="K341" s="317">
        <f t="shared" ref="K341:T341" si="429">SUM(K342+K343)</f>
        <v>0</v>
      </c>
      <c r="L341" s="317">
        <f t="shared" si="429"/>
        <v>0</v>
      </c>
      <c r="M341" s="317">
        <f t="shared" si="429"/>
        <v>0</v>
      </c>
      <c r="N341" s="317">
        <f t="shared" si="429"/>
        <v>0</v>
      </c>
      <c r="O341" s="317">
        <f t="shared" si="429"/>
        <v>0</v>
      </c>
      <c r="P341" s="317"/>
      <c r="Q341" s="317">
        <f t="shared" si="429"/>
        <v>0</v>
      </c>
      <c r="R341" s="317">
        <f t="shared" si="429"/>
        <v>0</v>
      </c>
      <c r="S341" s="317">
        <f t="shared" si="429"/>
        <v>0</v>
      </c>
      <c r="T341" s="317">
        <f t="shared" si="429"/>
        <v>0</v>
      </c>
      <c r="U341" s="201">
        <f t="shared" si="415"/>
        <v>0</v>
      </c>
      <c r="V341" s="201">
        <f t="shared" si="413"/>
        <v>0</v>
      </c>
      <c r="W341" s="317">
        <f t="shared" ref="W341" si="430">SUM(W342+W343)</f>
        <v>0</v>
      </c>
      <c r="X341" s="201">
        <f t="shared" si="414"/>
        <v>0</v>
      </c>
      <c r="Y341" s="317">
        <f t="shared" ref="Y341:Z341" si="431">SUM(Y342+Y343)</f>
        <v>0</v>
      </c>
      <c r="Z341" s="317">
        <f t="shared" si="431"/>
        <v>0</v>
      </c>
      <c r="AB341" s="295">
        <f t="shared" si="426"/>
        <v>0</v>
      </c>
      <c r="AC341" s="212"/>
      <c r="AD341" s="212"/>
      <c r="AE341" s="212"/>
    </row>
    <row r="342" spans="1:31" s="202" customFormat="1" hidden="1" x14ac:dyDescent="0.25">
      <c r="A342" s="197"/>
      <c r="B342" s="206">
        <v>4262</v>
      </c>
      <c r="C342" s="207" t="s">
        <v>104</v>
      </c>
      <c r="D342" s="200"/>
      <c r="E342" s="200"/>
      <c r="F342" s="201">
        <f t="shared" si="407"/>
        <v>0</v>
      </c>
      <c r="G342" s="201"/>
      <c r="H342" s="200"/>
      <c r="I342" s="200"/>
      <c r="J342" s="201">
        <f t="shared" si="412"/>
        <v>0</v>
      </c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1">
        <f t="shared" si="415"/>
        <v>0</v>
      </c>
      <c r="V342" s="201">
        <f t="shared" si="413"/>
        <v>0</v>
      </c>
      <c r="W342" s="200"/>
      <c r="X342" s="201">
        <f t="shared" si="414"/>
        <v>0</v>
      </c>
      <c r="Y342" s="200"/>
      <c r="Z342" s="200"/>
      <c r="AB342" s="295">
        <f t="shared" si="426"/>
        <v>0</v>
      </c>
      <c r="AC342" s="212"/>
      <c r="AD342" s="212"/>
      <c r="AE342" s="212"/>
    </row>
    <row r="343" spans="1:31" s="202" customFormat="1" hidden="1" x14ac:dyDescent="0.25">
      <c r="A343" s="197"/>
      <c r="B343" s="206">
        <v>4263</v>
      </c>
      <c r="C343" s="207" t="s">
        <v>105</v>
      </c>
      <c r="D343" s="200"/>
      <c r="E343" s="200"/>
      <c r="F343" s="201">
        <f t="shared" si="407"/>
        <v>0</v>
      </c>
      <c r="G343" s="201"/>
      <c r="H343" s="200"/>
      <c r="I343" s="200"/>
      <c r="J343" s="201">
        <f t="shared" si="412"/>
        <v>0</v>
      </c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1">
        <f t="shared" si="415"/>
        <v>0</v>
      </c>
      <c r="V343" s="201">
        <f t="shared" si="413"/>
        <v>0</v>
      </c>
      <c r="W343" s="200"/>
      <c r="X343" s="201">
        <f t="shared" si="414"/>
        <v>0</v>
      </c>
      <c r="Y343" s="200"/>
      <c r="Z343" s="200"/>
      <c r="AB343" s="295">
        <f t="shared" si="426"/>
        <v>0</v>
      </c>
      <c r="AC343" s="212"/>
      <c r="AD343" s="212"/>
      <c r="AE343" s="212"/>
    </row>
    <row r="344" spans="1:31" s="202" customFormat="1" x14ac:dyDescent="0.25">
      <c r="A344" s="197"/>
      <c r="B344" s="206">
        <v>3295</v>
      </c>
      <c r="C344" s="207" t="s">
        <v>64</v>
      </c>
      <c r="D344" s="200"/>
      <c r="E344" s="200"/>
      <c r="F344" s="201"/>
      <c r="G344" s="201"/>
      <c r="H344" s="339">
        <v>808.45</v>
      </c>
      <c r="I344" s="200"/>
      <c r="J344" s="336">
        <f>H344+I344</f>
        <v>808.45</v>
      </c>
      <c r="K344" s="200"/>
      <c r="L344" s="200"/>
      <c r="M344" s="200">
        <v>0</v>
      </c>
      <c r="N344" s="200"/>
      <c r="O344" s="200"/>
      <c r="P344" s="200"/>
      <c r="Q344" s="200"/>
      <c r="R344" s="200"/>
      <c r="S344" s="200"/>
      <c r="T344" s="200"/>
      <c r="U344" s="201">
        <f>K344+M344+Q344+T344</f>
        <v>0</v>
      </c>
      <c r="V344" s="336">
        <f>J344+U344</f>
        <v>808.45</v>
      </c>
      <c r="W344" s="200"/>
      <c r="X344" s="201">
        <f t="shared" si="414"/>
        <v>808.45</v>
      </c>
      <c r="Y344" s="200"/>
      <c r="Z344" s="200"/>
      <c r="AB344" s="295">
        <f t="shared" si="426"/>
        <v>808.45</v>
      </c>
      <c r="AC344" s="212"/>
      <c r="AD344" s="212"/>
      <c r="AE344" s="212"/>
    </row>
    <row r="345" spans="1:31" x14ac:dyDescent="0.25">
      <c r="B345" s="323">
        <v>3299</v>
      </c>
      <c r="C345" s="286" t="s">
        <v>55</v>
      </c>
      <c r="D345" s="201"/>
      <c r="E345" s="201"/>
      <c r="F345" s="201"/>
      <c r="G345" s="201"/>
      <c r="H345" s="201">
        <v>0</v>
      </c>
      <c r="I345" s="201"/>
      <c r="J345" s="201"/>
      <c r="K345" s="201"/>
      <c r="L345" s="201"/>
      <c r="M345" s="201">
        <v>0</v>
      </c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B345" s="295">
        <f t="shared" ref="AB345:AB401" si="432">SUM(H345+U345)</f>
        <v>0</v>
      </c>
      <c r="AC345" s="212"/>
      <c r="AD345" s="212"/>
      <c r="AE345" s="212"/>
    </row>
    <row r="346" spans="1:31" x14ac:dyDescent="0.25">
      <c r="B346" s="9"/>
      <c r="AB346" s="295">
        <f t="shared" si="432"/>
        <v>0</v>
      </c>
      <c r="AC346" s="212"/>
      <c r="AD346" s="212"/>
      <c r="AE346" s="212"/>
    </row>
    <row r="347" spans="1:31" s="7" customFormat="1" x14ac:dyDescent="0.25">
      <c r="B347" s="6"/>
      <c r="C347" s="10" t="s">
        <v>588</v>
      </c>
      <c r="D347" s="4">
        <f t="shared" ref="D347:E347" si="433">SUM(D348+D405)</f>
        <v>0</v>
      </c>
      <c r="E347" s="4">
        <f t="shared" si="433"/>
        <v>0</v>
      </c>
      <c r="F347" s="201">
        <f t="shared" ref="F347:F350" si="434">SUM(H347:T347)</f>
        <v>77000</v>
      </c>
      <c r="G347" s="4"/>
      <c r="H347" s="4">
        <f>H409+H406+C304</f>
        <v>36000</v>
      </c>
      <c r="I347" s="4">
        <f t="shared" ref="I347" si="435">SUM(I348+I405)</f>
        <v>0</v>
      </c>
      <c r="J347" s="4">
        <f>J405</f>
        <v>36000</v>
      </c>
      <c r="K347" s="4">
        <f t="shared" ref="K347:T347" si="436">SUM(K348+K405)</f>
        <v>0</v>
      </c>
      <c r="L347" s="4">
        <f t="shared" si="436"/>
        <v>0</v>
      </c>
      <c r="M347" s="4">
        <f t="shared" si="436"/>
        <v>0</v>
      </c>
      <c r="N347" s="4">
        <f t="shared" si="436"/>
        <v>0</v>
      </c>
      <c r="O347" s="4">
        <f t="shared" si="436"/>
        <v>0</v>
      </c>
      <c r="P347" s="4"/>
      <c r="Q347" s="4">
        <f t="shared" si="436"/>
        <v>0</v>
      </c>
      <c r="R347" s="4">
        <f t="shared" si="436"/>
        <v>0</v>
      </c>
      <c r="S347" s="4">
        <f t="shared" si="436"/>
        <v>0</v>
      </c>
      <c r="T347" s="4">
        <f t="shared" si="436"/>
        <v>5000</v>
      </c>
      <c r="U347" s="4">
        <f>SUM(K347:T347)</f>
        <v>5000</v>
      </c>
      <c r="V347" s="4">
        <f t="shared" ref="V347:V413" si="437">SUM(J347+U347)</f>
        <v>41000</v>
      </c>
      <c r="W347" s="4">
        <f t="shared" ref="W347" si="438">SUM(W348+W405)</f>
        <v>0</v>
      </c>
      <c r="X347" s="201">
        <f t="shared" ref="X347:X413" si="439">SUM(V347:W347)</f>
        <v>41000</v>
      </c>
      <c r="Y347" s="4">
        <f>Y405</f>
        <v>100000</v>
      </c>
      <c r="Z347" s="4">
        <f>Z405</f>
        <v>125000</v>
      </c>
      <c r="AB347" s="295">
        <f t="shared" si="432"/>
        <v>41000</v>
      </c>
      <c r="AC347" s="212"/>
      <c r="AD347" s="212"/>
      <c r="AE347" s="212"/>
    </row>
    <row r="348" spans="1:31" s="7" customFormat="1" hidden="1" x14ac:dyDescent="0.25">
      <c r="B348" s="6">
        <v>3</v>
      </c>
      <c r="C348" s="7" t="s">
        <v>119</v>
      </c>
      <c r="D348" s="4">
        <f t="shared" ref="D348:E348" si="440">SUM(D349+D361+D394)</f>
        <v>0</v>
      </c>
      <c r="E348" s="4">
        <f t="shared" si="440"/>
        <v>0</v>
      </c>
      <c r="F348" s="201">
        <f t="shared" si="434"/>
        <v>0</v>
      </c>
      <c r="G348" s="4"/>
      <c r="H348" s="4">
        <f t="shared" ref="H348:I348" si="441">SUM(H349+H361+H394)</f>
        <v>0</v>
      </c>
      <c r="I348" s="4">
        <f t="shared" si="441"/>
        <v>0</v>
      </c>
      <c r="J348" s="4">
        <f t="shared" ref="J348:J404" si="442">SUM(H348:I348)</f>
        <v>0</v>
      </c>
      <c r="K348" s="4">
        <f t="shared" ref="K348:T348" si="443">SUM(K349+K361+K394)</f>
        <v>0</v>
      </c>
      <c r="L348" s="4">
        <f t="shared" si="443"/>
        <v>0</v>
      </c>
      <c r="M348" s="4">
        <f t="shared" si="443"/>
        <v>0</v>
      </c>
      <c r="N348" s="4">
        <f t="shared" si="443"/>
        <v>0</v>
      </c>
      <c r="O348" s="4">
        <f t="shared" si="443"/>
        <v>0</v>
      </c>
      <c r="P348" s="4"/>
      <c r="Q348" s="4">
        <f t="shared" si="443"/>
        <v>0</v>
      </c>
      <c r="R348" s="4">
        <f t="shared" si="443"/>
        <v>0</v>
      </c>
      <c r="S348" s="4">
        <f t="shared" si="443"/>
        <v>0</v>
      </c>
      <c r="T348" s="4">
        <f t="shared" si="443"/>
        <v>0</v>
      </c>
      <c r="U348" s="4">
        <f t="shared" ref="U348:U414" si="444">SUM(K348:T348)</f>
        <v>0</v>
      </c>
      <c r="V348" s="4">
        <f t="shared" si="437"/>
        <v>0</v>
      </c>
      <c r="W348" s="4">
        <f t="shared" ref="W348" si="445">SUM(W349+W361+W394)</f>
        <v>0</v>
      </c>
      <c r="X348" s="201">
        <f t="shared" si="439"/>
        <v>0</v>
      </c>
      <c r="Y348" s="4">
        <f t="shared" ref="Y348:Z348" si="446">SUM(Y349+Y361+Y394)</f>
        <v>0</v>
      </c>
      <c r="Z348" s="4">
        <f t="shared" si="446"/>
        <v>0</v>
      </c>
      <c r="AB348" s="295">
        <f t="shared" si="432"/>
        <v>0</v>
      </c>
      <c r="AC348" s="212"/>
      <c r="AD348" s="212"/>
      <c r="AE348" s="212"/>
    </row>
    <row r="349" spans="1:31" s="7" customFormat="1" hidden="1" x14ac:dyDescent="0.25">
      <c r="B349" s="6">
        <v>31</v>
      </c>
      <c r="D349" s="4">
        <f t="shared" ref="D349:E349" si="447">SUM(D350+D355+D357)</f>
        <v>0</v>
      </c>
      <c r="E349" s="4">
        <f t="shared" si="447"/>
        <v>0</v>
      </c>
      <c r="F349" s="201">
        <f t="shared" si="434"/>
        <v>0</v>
      </c>
      <c r="G349" s="4"/>
      <c r="H349" s="4">
        <f t="shared" ref="H349:I349" si="448">SUM(H350+H355+H357)</f>
        <v>0</v>
      </c>
      <c r="I349" s="4">
        <f t="shared" si="448"/>
        <v>0</v>
      </c>
      <c r="J349" s="4">
        <f t="shared" si="442"/>
        <v>0</v>
      </c>
      <c r="K349" s="4">
        <f t="shared" ref="K349:T349" si="449">SUM(K350+K355+K357)</f>
        <v>0</v>
      </c>
      <c r="L349" s="4">
        <f t="shared" si="449"/>
        <v>0</v>
      </c>
      <c r="M349" s="4">
        <f t="shared" si="449"/>
        <v>0</v>
      </c>
      <c r="N349" s="4">
        <f t="shared" si="449"/>
        <v>0</v>
      </c>
      <c r="O349" s="4">
        <f t="shared" si="449"/>
        <v>0</v>
      </c>
      <c r="P349" s="4"/>
      <c r="Q349" s="4">
        <f t="shared" si="449"/>
        <v>0</v>
      </c>
      <c r="R349" s="4">
        <f t="shared" si="449"/>
        <v>0</v>
      </c>
      <c r="S349" s="4">
        <f t="shared" si="449"/>
        <v>0</v>
      </c>
      <c r="T349" s="4">
        <f t="shared" si="449"/>
        <v>0</v>
      </c>
      <c r="U349" s="4">
        <f t="shared" si="444"/>
        <v>0</v>
      </c>
      <c r="V349" s="4">
        <f t="shared" si="437"/>
        <v>0</v>
      </c>
      <c r="W349" s="4">
        <f t="shared" ref="W349" si="450">SUM(W350+W355+W357)</f>
        <v>0</v>
      </c>
      <c r="X349" s="201">
        <f t="shared" si="439"/>
        <v>0</v>
      </c>
      <c r="Y349" s="4">
        <f t="shared" ref="Y349:Z349" si="451">SUM(Y350+Y355+Y357)</f>
        <v>0</v>
      </c>
      <c r="Z349" s="4">
        <f t="shared" si="451"/>
        <v>0</v>
      </c>
      <c r="AB349" s="295">
        <f t="shared" si="432"/>
        <v>0</v>
      </c>
      <c r="AC349" s="212"/>
      <c r="AD349" s="212"/>
      <c r="AE349" s="212"/>
    </row>
    <row r="350" spans="1:31" s="7" customFormat="1" hidden="1" x14ac:dyDescent="0.25">
      <c r="B350" s="6">
        <v>311</v>
      </c>
      <c r="D350" s="4">
        <f t="shared" ref="D350:E350" si="452">SUM(D351+D352+D353+D354)</f>
        <v>0</v>
      </c>
      <c r="E350" s="4">
        <f t="shared" si="452"/>
        <v>0</v>
      </c>
      <c r="F350" s="201">
        <f t="shared" si="434"/>
        <v>0</v>
      </c>
      <c r="G350" s="4"/>
      <c r="H350" s="4">
        <f t="shared" ref="H350:I350" si="453">SUM(H351+H352+H353+H354)</f>
        <v>0</v>
      </c>
      <c r="I350" s="4">
        <f t="shared" si="453"/>
        <v>0</v>
      </c>
      <c r="J350" s="4">
        <f t="shared" si="442"/>
        <v>0</v>
      </c>
      <c r="K350" s="4">
        <f t="shared" ref="K350:T350" si="454">SUM(K351+K352+K353+K354)</f>
        <v>0</v>
      </c>
      <c r="L350" s="4">
        <f t="shared" si="454"/>
        <v>0</v>
      </c>
      <c r="M350" s="4">
        <f t="shared" si="454"/>
        <v>0</v>
      </c>
      <c r="N350" s="4">
        <f t="shared" si="454"/>
        <v>0</v>
      </c>
      <c r="O350" s="4">
        <f t="shared" si="454"/>
        <v>0</v>
      </c>
      <c r="P350" s="4"/>
      <c r="Q350" s="4">
        <f t="shared" si="454"/>
        <v>0</v>
      </c>
      <c r="R350" s="4">
        <f t="shared" si="454"/>
        <v>0</v>
      </c>
      <c r="S350" s="4">
        <f t="shared" si="454"/>
        <v>0</v>
      </c>
      <c r="T350" s="4">
        <f t="shared" si="454"/>
        <v>0</v>
      </c>
      <c r="U350" s="4">
        <f t="shared" si="444"/>
        <v>0</v>
      </c>
      <c r="V350" s="4">
        <f t="shared" si="437"/>
        <v>0</v>
      </c>
      <c r="W350" s="4">
        <f t="shared" ref="W350" si="455">SUM(W351+W352+W353+W354)</f>
        <v>0</v>
      </c>
      <c r="X350" s="201">
        <f t="shared" si="439"/>
        <v>0</v>
      </c>
      <c r="Y350" s="4">
        <f t="shared" ref="Y350:Z350" si="456">SUM(Y351+Y352+Y353+Y354)</f>
        <v>0</v>
      </c>
      <c r="Z350" s="4">
        <f t="shared" si="456"/>
        <v>0</v>
      </c>
      <c r="AB350" s="295">
        <f t="shared" si="432"/>
        <v>0</v>
      </c>
      <c r="AC350" s="212"/>
      <c r="AD350" s="212"/>
      <c r="AE350" s="212"/>
    </row>
    <row r="351" spans="1:31" s="202" customFormat="1" hidden="1" x14ac:dyDescent="0.25">
      <c r="A351" s="197"/>
      <c r="B351" s="198" t="s">
        <v>0</v>
      </c>
      <c r="C351" s="199" t="s">
        <v>1</v>
      </c>
      <c r="D351" s="200"/>
      <c r="E351" s="200"/>
      <c r="F351" s="201">
        <f t="shared" ref="F351" si="457">SUM(H351:T351)</f>
        <v>0</v>
      </c>
      <c r="G351" s="201"/>
      <c r="H351" s="200"/>
      <c r="I351" s="200"/>
      <c r="J351" s="4">
        <f t="shared" si="442"/>
        <v>0</v>
      </c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4">
        <f t="shared" si="444"/>
        <v>0</v>
      </c>
      <c r="V351" s="4">
        <f t="shared" si="437"/>
        <v>0</v>
      </c>
      <c r="W351" s="200"/>
      <c r="X351" s="201">
        <f t="shared" si="439"/>
        <v>0</v>
      </c>
      <c r="Y351" s="200"/>
      <c r="Z351" s="200"/>
      <c r="AB351" s="295">
        <f t="shared" si="432"/>
        <v>0</v>
      </c>
      <c r="AC351" s="212"/>
      <c r="AD351" s="212"/>
      <c r="AE351" s="212"/>
    </row>
    <row r="352" spans="1:31" s="202" customFormat="1" hidden="1" x14ac:dyDescent="0.25">
      <c r="A352" s="197"/>
      <c r="B352" s="198" t="s">
        <v>2</v>
      </c>
      <c r="C352" s="199" t="s">
        <v>3</v>
      </c>
      <c r="D352" s="200"/>
      <c r="E352" s="200"/>
      <c r="F352" s="201">
        <f t="shared" ref="F352:F409" si="458">SUM(H352:T352)</f>
        <v>0</v>
      </c>
      <c r="G352" s="201"/>
      <c r="H352" s="200"/>
      <c r="I352" s="200"/>
      <c r="J352" s="4">
        <f t="shared" si="442"/>
        <v>0</v>
      </c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4">
        <f t="shared" si="444"/>
        <v>0</v>
      </c>
      <c r="V352" s="4">
        <f t="shared" si="437"/>
        <v>0</v>
      </c>
      <c r="W352" s="200"/>
      <c r="X352" s="201">
        <f t="shared" si="439"/>
        <v>0</v>
      </c>
      <c r="Y352" s="200"/>
      <c r="Z352" s="200"/>
      <c r="AB352" s="295">
        <f t="shared" si="432"/>
        <v>0</v>
      </c>
      <c r="AC352" s="212"/>
      <c r="AD352" s="212"/>
      <c r="AE352" s="212"/>
    </row>
    <row r="353" spans="1:31" s="202" customFormat="1" hidden="1" x14ac:dyDescent="0.25">
      <c r="A353" s="197"/>
      <c r="B353" s="198" t="s">
        <v>4</v>
      </c>
      <c r="C353" s="199" t="s">
        <v>5</v>
      </c>
      <c r="D353" s="200"/>
      <c r="E353" s="200"/>
      <c r="F353" s="201">
        <f t="shared" si="458"/>
        <v>0</v>
      </c>
      <c r="G353" s="201"/>
      <c r="H353" s="200"/>
      <c r="I353" s="200"/>
      <c r="J353" s="4">
        <f t="shared" si="442"/>
        <v>0</v>
      </c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4">
        <f t="shared" si="444"/>
        <v>0</v>
      </c>
      <c r="V353" s="4">
        <f t="shared" si="437"/>
        <v>0</v>
      </c>
      <c r="W353" s="200"/>
      <c r="X353" s="201">
        <f t="shared" si="439"/>
        <v>0</v>
      </c>
      <c r="Y353" s="200"/>
      <c r="Z353" s="200"/>
      <c r="AB353" s="295">
        <f t="shared" si="432"/>
        <v>0</v>
      </c>
      <c r="AC353" s="212"/>
      <c r="AD353" s="212"/>
      <c r="AE353" s="212"/>
    </row>
    <row r="354" spans="1:31" s="202" customFormat="1" hidden="1" x14ac:dyDescent="0.25">
      <c r="A354" s="197"/>
      <c r="B354" s="198" t="s">
        <v>6</v>
      </c>
      <c r="C354" s="199" t="s">
        <v>7</v>
      </c>
      <c r="D354" s="200"/>
      <c r="E354" s="200"/>
      <c r="F354" s="201">
        <f t="shared" si="458"/>
        <v>0</v>
      </c>
      <c r="G354" s="201"/>
      <c r="H354" s="200"/>
      <c r="I354" s="200"/>
      <c r="J354" s="4">
        <f t="shared" si="442"/>
        <v>0</v>
      </c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4">
        <f t="shared" si="444"/>
        <v>0</v>
      </c>
      <c r="V354" s="4">
        <f t="shared" si="437"/>
        <v>0</v>
      </c>
      <c r="W354" s="200"/>
      <c r="X354" s="201">
        <f t="shared" si="439"/>
        <v>0</v>
      </c>
      <c r="Y354" s="200"/>
      <c r="Z354" s="200"/>
      <c r="AB354" s="295">
        <f t="shared" si="432"/>
        <v>0</v>
      </c>
      <c r="AC354" s="212"/>
      <c r="AD354" s="212"/>
      <c r="AE354" s="212"/>
    </row>
    <row r="355" spans="1:31" s="192" customFormat="1" hidden="1" x14ac:dyDescent="0.25">
      <c r="A355" s="189"/>
      <c r="B355" s="189">
        <v>312</v>
      </c>
      <c r="C355" s="190"/>
      <c r="D355" s="191">
        <f>SUM(D356)</f>
        <v>0</v>
      </c>
      <c r="E355" s="191">
        <f t="shared" ref="E355:W355" si="459">SUM(E356)</f>
        <v>0</v>
      </c>
      <c r="F355" s="201">
        <f t="shared" si="458"/>
        <v>0</v>
      </c>
      <c r="G355" s="191"/>
      <c r="H355" s="191">
        <f t="shared" si="459"/>
        <v>0</v>
      </c>
      <c r="I355" s="191">
        <f t="shared" si="459"/>
        <v>0</v>
      </c>
      <c r="J355" s="4">
        <f t="shared" si="442"/>
        <v>0</v>
      </c>
      <c r="K355" s="191">
        <f t="shared" si="459"/>
        <v>0</v>
      </c>
      <c r="L355" s="191">
        <f t="shared" si="459"/>
        <v>0</v>
      </c>
      <c r="M355" s="191">
        <f t="shared" si="459"/>
        <v>0</v>
      </c>
      <c r="N355" s="191">
        <f t="shared" si="459"/>
        <v>0</v>
      </c>
      <c r="O355" s="191">
        <f t="shared" si="459"/>
        <v>0</v>
      </c>
      <c r="P355" s="191"/>
      <c r="Q355" s="191">
        <f t="shared" si="459"/>
        <v>0</v>
      </c>
      <c r="R355" s="191">
        <f t="shared" si="459"/>
        <v>0</v>
      </c>
      <c r="S355" s="191">
        <f t="shared" si="459"/>
        <v>0</v>
      </c>
      <c r="T355" s="191">
        <f t="shared" si="459"/>
        <v>0</v>
      </c>
      <c r="U355" s="4">
        <f t="shared" si="444"/>
        <v>0</v>
      </c>
      <c r="V355" s="4">
        <f t="shared" si="437"/>
        <v>0</v>
      </c>
      <c r="W355" s="191">
        <f t="shared" si="459"/>
        <v>0</v>
      </c>
      <c r="X355" s="201">
        <f t="shared" si="439"/>
        <v>0</v>
      </c>
      <c r="Y355" s="191">
        <f t="shared" ref="Y355:Z355" si="460">SUM(Y356)</f>
        <v>0</v>
      </c>
      <c r="Z355" s="191">
        <f t="shared" si="460"/>
        <v>0</v>
      </c>
      <c r="AB355" s="295">
        <f t="shared" si="432"/>
        <v>0</v>
      </c>
      <c r="AC355" s="212"/>
      <c r="AD355" s="212"/>
      <c r="AE355" s="212"/>
    </row>
    <row r="356" spans="1:31" s="202" customFormat="1" hidden="1" x14ac:dyDescent="0.25">
      <c r="A356" s="197"/>
      <c r="B356" s="198" t="s">
        <v>8</v>
      </c>
      <c r="C356" s="199" t="s">
        <v>9</v>
      </c>
      <c r="D356" s="200"/>
      <c r="E356" s="200"/>
      <c r="F356" s="201">
        <f t="shared" si="458"/>
        <v>0</v>
      </c>
      <c r="G356" s="201"/>
      <c r="H356" s="200"/>
      <c r="I356" s="200"/>
      <c r="J356" s="4">
        <f t="shared" si="442"/>
        <v>0</v>
      </c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4">
        <f t="shared" si="444"/>
        <v>0</v>
      </c>
      <c r="V356" s="4">
        <f t="shared" si="437"/>
        <v>0</v>
      </c>
      <c r="W356" s="200"/>
      <c r="X356" s="201">
        <f t="shared" si="439"/>
        <v>0</v>
      </c>
      <c r="Y356" s="200"/>
      <c r="Z356" s="200"/>
      <c r="AB356" s="295">
        <f t="shared" si="432"/>
        <v>0</v>
      </c>
      <c r="AC356" s="212"/>
      <c r="AD356" s="212"/>
      <c r="AE356" s="212"/>
    </row>
    <row r="357" spans="1:31" s="192" customFormat="1" hidden="1" x14ac:dyDescent="0.25">
      <c r="A357" s="189"/>
      <c r="B357" s="189">
        <v>313</v>
      </c>
      <c r="C357" s="190"/>
      <c r="D357" s="191">
        <f t="shared" ref="D357:E357" si="461">SUM(D358+D359+D360)</f>
        <v>0</v>
      </c>
      <c r="E357" s="191">
        <f t="shared" si="461"/>
        <v>0</v>
      </c>
      <c r="F357" s="201">
        <f t="shared" si="458"/>
        <v>0</v>
      </c>
      <c r="G357" s="191"/>
      <c r="H357" s="191">
        <f t="shared" ref="H357:I357" si="462">SUM(H358+H359+H360)</f>
        <v>0</v>
      </c>
      <c r="I357" s="191">
        <f t="shared" si="462"/>
        <v>0</v>
      </c>
      <c r="J357" s="4">
        <f t="shared" si="442"/>
        <v>0</v>
      </c>
      <c r="K357" s="191">
        <f t="shared" ref="K357:T357" si="463">SUM(K358+K359+K360)</f>
        <v>0</v>
      </c>
      <c r="L357" s="191">
        <f t="shared" si="463"/>
        <v>0</v>
      </c>
      <c r="M357" s="191">
        <f t="shared" si="463"/>
        <v>0</v>
      </c>
      <c r="N357" s="191">
        <f t="shared" si="463"/>
        <v>0</v>
      </c>
      <c r="O357" s="191">
        <f t="shared" si="463"/>
        <v>0</v>
      </c>
      <c r="P357" s="191"/>
      <c r="Q357" s="191">
        <f t="shared" si="463"/>
        <v>0</v>
      </c>
      <c r="R357" s="191">
        <f t="shared" si="463"/>
        <v>0</v>
      </c>
      <c r="S357" s="191">
        <f t="shared" si="463"/>
        <v>0</v>
      </c>
      <c r="T357" s="191">
        <f t="shared" si="463"/>
        <v>0</v>
      </c>
      <c r="U357" s="4">
        <f t="shared" si="444"/>
        <v>0</v>
      </c>
      <c r="V357" s="4">
        <f t="shared" si="437"/>
        <v>0</v>
      </c>
      <c r="W357" s="191">
        <f t="shared" ref="W357" si="464">SUM(W358+W359+W360)</f>
        <v>0</v>
      </c>
      <c r="X357" s="201">
        <f t="shared" si="439"/>
        <v>0</v>
      </c>
      <c r="Y357" s="191">
        <f t="shared" ref="Y357:Z357" si="465">SUM(Y358+Y359+Y360)</f>
        <v>0</v>
      </c>
      <c r="Z357" s="191">
        <f t="shared" si="465"/>
        <v>0</v>
      </c>
      <c r="AB357" s="295">
        <f t="shared" si="432"/>
        <v>0</v>
      </c>
      <c r="AC357" s="212"/>
      <c r="AD357" s="212"/>
      <c r="AE357" s="212"/>
    </row>
    <row r="358" spans="1:31" s="202" customFormat="1" hidden="1" x14ac:dyDescent="0.25">
      <c r="A358" s="197"/>
      <c r="B358" s="198" t="s">
        <v>10</v>
      </c>
      <c r="C358" s="199" t="s">
        <v>11</v>
      </c>
      <c r="D358" s="200"/>
      <c r="E358" s="200"/>
      <c r="F358" s="201">
        <f t="shared" si="458"/>
        <v>0</v>
      </c>
      <c r="G358" s="201"/>
      <c r="H358" s="200"/>
      <c r="I358" s="200"/>
      <c r="J358" s="4">
        <f t="shared" si="442"/>
        <v>0</v>
      </c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4">
        <f t="shared" si="444"/>
        <v>0</v>
      </c>
      <c r="V358" s="4">
        <f t="shared" si="437"/>
        <v>0</v>
      </c>
      <c r="W358" s="200"/>
      <c r="X358" s="201">
        <f t="shared" si="439"/>
        <v>0</v>
      </c>
      <c r="Y358" s="200"/>
      <c r="Z358" s="200"/>
      <c r="AB358" s="295">
        <f t="shared" si="432"/>
        <v>0</v>
      </c>
      <c r="AC358" s="212"/>
      <c r="AD358" s="212"/>
      <c r="AE358" s="212"/>
    </row>
    <row r="359" spans="1:31" s="202" customFormat="1" hidden="1" x14ac:dyDescent="0.25">
      <c r="A359" s="197"/>
      <c r="B359" s="198" t="s">
        <v>12</v>
      </c>
      <c r="C359" s="199" t="s">
        <v>13</v>
      </c>
      <c r="D359" s="200"/>
      <c r="E359" s="200"/>
      <c r="F359" s="201">
        <f t="shared" si="458"/>
        <v>0</v>
      </c>
      <c r="G359" s="201"/>
      <c r="H359" s="200"/>
      <c r="I359" s="200"/>
      <c r="J359" s="4">
        <f t="shared" si="442"/>
        <v>0</v>
      </c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4">
        <f t="shared" si="444"/>
        <v>0</v>
      </c>
      <c r="V359" s="4">
        <f t="shared" si="437"/>
        <v>0</v>
      </c>
      <c r="W359" s="200"/>
      <c r="X359" s="201">
        <f t="shared" si="439"/>
        <v>0</v>
      </c>
      <c r="Y359" s="200"/>
      <c r="Z359" s="200"/>
      <c r="AB359" s="295">
        <f t="shared" si="432"/>
        <v>0</v>
      </c>
      <c r="AC359" s="212"/>
      <c r="AD359" s="212"/>
      <c r="AE359" s="212"/>
    </row>
    <row r="360" spans="1:31" s="202" customFormat="1" ht="12.75" hidden="1" customHeight="1" x14ac:dyDescent="0.25">
      <c r="A360" s="197"/>
      <c r="B360" s="198" t="s">
        <v>14</v>
      </c>
      <c r="C360" s="199" t="s">
        <v>15</v>
      </c>
      <c r="D360" s="200"/>
      <c r="E360" s="200"/>
      <c r="F360" s="201">
        <f t="shared" si="458"/>
        <v>0</v>
      </c>
      <c r="G360" s="201"/>
      <c r="H360" s="200"/>
      <c r="I360" s="200"/>
      <c r="J360" s="4">
        <f t="shared" si="442"/>
        <v>0</v>
      </c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4">
        <f t="shared" si="444"/>
        <v>0</v>
      </c>
      <c r="V360" s="4">
        <f t="shared" si="437"/>
        <v>0</v>
      </c>
      <c r="W360" s="200"/>
      <c r="X360" s="201">
        <f t="shared" si="439"/>
        <v>0</v>
      </c>
      <c r="Y360" s="200"/>
      <c r="Z360" s="200"/>
      <c r="AB360" s="295">
        <f t="shared" si="432"/>
        <v>0</v>
      </c>
      <c r="AC360" s="212"/>
      <c r="AD360" s="212"/>
      <c r="AE360" s="212"/>
    </row>
    <row r="361" spans="1:31" s="192" customFormat="1" ht="12.75" hidden="1" customHeight="1" x14ac:dyDescent="0.25">
      <c r="A361" s="189"/>
      <c r="B361" s="189">
        <v>32</v>
      </c>
      <c r="C361" s="190"/>
      <c r="D361" s="191">
        <f t="shared" ref="D361:E361" si="466">SUM(D362+D367+D374+D384+D386)</f>
        <v>0</v>
      </c>
      <c r="E361" s="191">
        <f t="shared" si="466"/>
        <v>0</v>
      </c>
      <c r="F361" s="201">
        <f t="shared" si="458"/>
        <v>0</v>
      </c>
      <c r="G361" s="191"/>
      <c r="H361" s="191">
        <f t="shared" ref="H361:I361" si="467">SUM(H362+H367+H374+H384+H386)</f>
        <v>0</v>
      </c>
      <c r="I361" s="191">
        <f t="shared" si="467"/>
        <v>0</v>
      </c>
      <c r="J361" s="4">
        <f t="shared" si="442"/>
        <v>0</v>
      </c>
      <c r="K361" s="191">
        <f t="shared" ref="K361:T361" si="468">SUM(K362+K367+K374+K384+K386)</f>
        <v>0</v>
      </c>
      <c r="L361" s="191">
        <f t="shared" si="468"/>
        <v>0</v>
      </c>
      <c r="M361" s="191">
        <f t="shared" si="468"/>
        <v>0</v>
      </c>
      <c r="N361" s="191">
        <f t="shared" si="468"/>
        <v>0</v>
      </c>
      <c r="O361" s="191">
        <f t="shared" si="468"/>
        <v>0</v>
      </c>
      <c r="P361" s="191"/>
      <c r="Q361" s="191">
        <f t="shared" si="468"/>
        <v>0</v>
      </c>
      <c r="R361" s="191">
        <f t="shared" si="468"/>
        <v>0</v>
      </c>
      <c r="S361" s="191">
        <f t="shared" si="468"/>
        <v>0</v>
      </c>
      <c r="T361" s="191">
        <f t="shared" si="468"/>
        <v>0</v>
      </c>
      <c r="U361" s="4">
        <f t="shared" si="444"/>
        <v>0</v>
      </c>
      <c r="V361" s="4">
        <f t="shared" si="437"/>
        <v>0</v>
      </c>
      <c r="W361" s="191">
        <f t="shared" ref="W361" si="469">SUM(W362+W367+W374+W384+W386)</f>
        <v>0</v>
      </c>
      <c r="X361" s="201">
        <f t="shared" si="439"/>
        <v>0</v>
      </c>
      <c r="Y361" s="191">
        <f t="shared" ref="Y361:Z361" si="470">SUM(Y362+Y367+Y374+Y384+Y386)</f>
        <v>0</v>
      </c>
      <c r="Z361" s="191">
        <f t="shared" si="470"/>
        <v>0</v>
      </c>
      <c r="AB361" s="295">
        <f t="shared" si="432"/>
        <v>0</v>
      </c>
      <c r="AC361" s="212"/>
      <c r="AD361" s="212"/>
      <c r="AE361" s="212"/>
    </row>
    <row r="362" spans="1:31" s="192" customFormat="1" ht="12.75" hidden="1" customHeight="1" x14ac:dyDescent="0.25">
      <c r="A362" s="189"/>
      <c r="B362" s="189">
        <v>321</v>
      </c>
      <c r="C362" s="190"/>
      <c r="D362" s="191">
        <f t="shared" ref="D362:E362" si="471">SUM(D363+D364+D365+D366)</f>
        <v>0</v>
      </c>
      <c r="E362" s="191">
        <f t="shared" si="471"/>
        <v>0</v>
      </c>
      <c r="F362" s="201">
        <f t="shared" si="458"/>
        <v>0</v>
      </c>
      <c r="G362" s="191"/>
      <c r="H362" s="191">
        <f t="shared" ref="H362:I362" si="472">SUM(H363+H364+H365+H366)</f>
        <v>0</v>
      </c>
      <c r="I362" s="191">
        <f t="shared" si="472"/>
        <v>0</v>
      </c>
      <c r="J362" s="4">
        <f t="shared" si="442"/>
        <v>0</v>
      </c>
      <c r="K362" s="191">
        <f t="shared" ref="K362:T362" si="473">SUM(K363+K364+K365+K366)</f>
        <v>0</v>
      </c>
      <c r="L362" s="191">
        <f t="shared" si="473"/>
        <v>0</v>
      </c>
      <c r="M362" s="191">
        <f t="shared" si="473"/>
        <v>0</v>
      </c>
      <c r="N362" s="191">
        <f t="shared" si="473"/>
        <v>0</v>
      </c>
      <c r="O362" s="191">
        <f t="shared" si="473"/>
        <v>0</v>
      </c>
      <c r="P362" s="191"/>
      <c r="Q362" s="191">
        <f t="shared" si="473"/>
        <v>0</v>
      </c>
      <c r="R362" s="191">
        <f t="shared" si="473"/>
        <v>0</v>
      </c>
      <c r="S362" s="191">
        <f t="shared" si="473"/>
        <v>0</v>
      </c>
      <c r="T362" s="191">
        <f t="shared" si="473"/>
        <v>0</v>
      </c>
      <c r="U362" s="4">
        <f t="shared" si="444"/>
        <v>0</v>
      </c>
      <c r="V362" s="4">
        <f t="shared" si="437"/>
        <v>0</v>
      </c>
      <c r="W362" s="191">
        <f t="shared" ref="W362" si="474">SUM(W363+W364+W365+W366)</f>
        <v>0</v>
      </c>
      <c r="X362" s="201">
        <f t="shared" si="439"/>
        <v>0</v>
      </c>
      <c r="Y362" s="191">
        <f t="shared" ref="Y362:Z362" si="475">SUM(Y363+Y364+Y365+Y366)</f>
        <v>0</v>
      </c>
      <c r="Z362" s="191">
        <f t="shared" si="475"/>
        <v>0</v>
      </c>
      <c r="AB362" s="295">
        <f t="shared" si="432"/>
        <v>0</v>
      </c>
      <c r="AC362" s="212"/>
      <c r="AD362" s="212"/>
      <c r="AE362" s="212"/>
    </row>
    <row r="363" spans="1:31" s="202" customFormat="1" hidden="1" x14ac:dyDescent="0.25">
      <c r="A363" s="197"/>
      <c r="B363" s="198" t="s">
        <v>16</v>
      </c>
      <c r="C363" s="199" t="s">
        <v>17</v>
      </c>
      <c r="D363" s="200"/>
      <c r="E363" s="200"/>
      <c r="F363" s="201">
        <f t="shared" si="458"/>
        <v>0</v>
      </c>
      <c r="G363" s="201"/>
      <c r="H363" s="200"/>
      <c r="I363" s="200"/>
      <c r="J363" s="4">
        <f t="shared" si="442"/>
        <v>0</v>
      </c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4">
        <f t="shared" si="444"/>
        <v>0</v>
      </c>
      <c r="V363" s="4">
        <f t="shared" si="437"/>
        <v>0</v>
      </c>
      <c r="W363" s="200"/>
      <c r="X363" s="201">
        <f t="shared" si="439"/>
        <v>0</v>
      </c>
      <c r="Y363" s="200"/>
      <c r="Z363" s="200"/>
      <c r="AB363" s="295">
        <f t="shared" si="432"/>
        <v>0</v>
      </c>
      <c r="AC363" s="212"/>
      <c r="AD363" s="212"/>
      <c r="AE363" s="212"/>
    </row>
    <row r="364" spans="1:31" s="202" customFormat="1" hidden="1" x14ac:dyDescent="0.25">
      <c r="A364" s="197"/>
      <c r="B364" s="198" t="s">
        <v>18</v>
      </c>
      <c r="C364" s="199" t="s">
        <v>19</v>
      </c>
      <c r="D364" s="200"/>
      <c r="E364" s="200"/>
      <c r="F364" s="201">
        <f t="shared" si="458"/>
        <v>0</v>
      </c>
      <c r="G364" s="201"/>
      <c r="H364" s="200"/>
      <c r="I364" s="200"/>
      <c r="J364" s="4">
        <f t="shared" si="442"/>
        <v>0</v>
      </c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4">
        <f t="shared" si="444"/>
        <v>0</v>
      </c>
      <c r="V364" s="4">
        <f t="shared" si="437"/>
        <v>0</v>
      </c>
      <c r="W364" s="200"/>
      <c r="X364" s="201">
        <f t="shared" si="439"/>
        <v>0</v>
      </c>
      <c r="Y364" s="200"/>
      <c r="Z364" s="200"/>
      <c r="AB364" s="295">
        <f t="shared" si="432"/>
        <v>0</v>
      </c>
      <c r="AC364" s="212"/>
      <c r="AD364" s="212"/>
      <c r="AE364" s="212"/>
    </row>
    <row r="365" spans="1:31" s="202" customFormat="1" hidden="1" x14ac:dyDescent="0.25">
      <c r="A365" s="197"/>
      <c r="B365" s="198" t="s">
        <v>20</v>
      </c>
      <c r="C365" s="199" t="s">
        <v>21</v>
      </c>
      <c r="D365" s="200"/>
      <c r="E365" s="200"/>
      <c r="F365" s="201">
        <f t="shared" si="458"/>
        <v>0</v>
      </c>
      <c r="G365" s="201"/>
      <c r="H365" s="200"/>
      <c r="I365" s="200"/>
      <c r="J365" s="4">
        <f t="shared" si="442"/>
        <v>0</v>
      </c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4">
        <f t="shared" si="444"/>
        <v>0</v>
      </c>
      <c r="V365" s="4">
        <f t="shared" si="437"/>
        <v>0</v>
      </c>
      <c r="W365" s="200"/>
      <c r="X365" s="201">
        <f t="shared" si="439"/>
        <v>0</v>
      </c>
      <c r="Y365" s="200"/>
      <c r="Z365" s="200"/>
      <c r="AB365" s="295">
        <f t="shared" si="432"/>
        <v>0</v>
      </c>
      <c r="AC365" s="212"/>
      <c r="AD365" s="212"/>
      <c r="AE365" s="212"/>
    </row>
    <row r="366" spans="1:31" s="202" customFormat="1" hidden="1" x14ac:dyDescent="0.25">
      <c r="A366" s="197"/>
      <c r="B366" s="197">
        <v>3214</v>
      </c>
      <c r="C366" s="199" t="s">
        <v>22</v>
      </c>
      <c r="D366" s="200"/>
      <c r="E366" s="200"/>
      <c r="F366" s="201">
        <f t="shared" si="458"/>
        <v>0</v>
      </c>
      <c r="G366" s="201"/>
      <c r="H366" s="200"/>
      <c r="I366" s="200"/>
      <c r="J366" s="4">
        <f t="shared" si="442"/>
        <v>0</v>
      </c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4">
        <f t="shared" si="444"/>
        <v>0</v>
      </c>
      <c r="V366" s="4">
        <f t="shared" si="437"/>
        <v>0</v>
      </c>
      <c r="W366" s="200"/>
      <c r="X366" s="201">
        <f t="shared" si="439"/>
        <v>0</v>
      </c>
      <c r="Y366" s="200"/>
      <c r="Z366" s="200"/>
      <c r="AB366" s="295">
        <f t="shared" si="432"/>
        <v>0</v>
      </c>
      <c r="AC366" s="212"/>
      <c r="AD366" s="212"/>
      <c r="AE366" s="212"/>
    </row>
    <row r="367" spans="1:31" s="192" customFormat="1" hidden="1" x14ac:dyDescent="0.25">
      <c r="A367" s="189"/>
      <c r="B367" s="189">
        <v>322</v>
      </c>
      <c r="C367" s="190"/>
      <c r="D367" s="191">
        <f t="shared" ref="D367:E367" si="476">SUM(D368+D369+D370+D371+D372+D373)</f>
        <v>0</v>
      </c>
      <c r="E367" s="191">
        <f t="shared" si="476"/>
        <v>0</v>
      </c>
      <c r="F367" s="201">
        <f t="shared" si="458"/>
        <v>0</v>
      </c>
      <c r="G367" s="191"/>
      <c r="H367" s="191">
        <f t="shared" ref="H367:I367" si="477">SUM(H368+H369+H370+H371+H372+H373)</f>
        <v>0</v>
      </c>
      <c r="I367" s="191">
        <f t="shared" si="477"/>
        <v>0</v>
      </c>
      <c r="J367" s="4">
        <f t="shared" si="442"/>
        <v>0</v>
      </c>
      <c r="K367" s="191">
        <f t="shared" ref="K367:T367" si="478">SUM(K368+K369+K370+K371+K372+K373)</f>
        <v>0</v>
      </c>
      <c r="L367" s="191">
        <f t="shared" si="478"/>
        <v>0</v>
      </c>
      <c r="M367" s="191">
        <f t="shared" si="478"/>
        <v>0</v>
      </c>
      <c r="N367" s="191">
        <f t="shared" si="478"/>
        <v>0</v>
      </c>
      <c r="O367" s="191">
        <f t="shared" si="478"/>
        <v>0</v>
      </c>
      <c r="P367" s="191"/>
      <c r="Q367" s="191">
        <f t="shared" si="478"/>
        <v>0</v>
      </c>
      <c r="R367" s="191">
        <f t="shared" si="478"/>
        <v>0</v>
      </c>
      <c r="S367" s="191">
        <f t="shared" si="478"/>
        <v>0</v>
      </c>
      <c r="T367" s="191">
        <f t="shared" si="478"/>
        <v>0</v>
      </c>
      <c r="U367" s="4">
        <f t="shared" si="444"/>
        <v>0</v>
      </c>
      <c r="V367" s="4">
        <f t="shared" si="437"/>
        <v>0</v>
      </c>
      <c r="W367" s="191">
        <f t="shared" ref="W367" si="479">SUM(W368+W369+W370+W371+W372+W373)</f>
        <v>0</v>
      </c>
      <c r="X367" s="201">
        <f t="shared" si="439"/>
        <v>0</v>
      </c>
      <c r="Y367" s="191">
        <f t="shared" ref="Y367:Z367" si="480">SUM(Y368+Y369+Y370+Y371+Y372+Y373)</f>
        <v>0</v>
      </c>
      <c r="Z367" s="191">
        <f t="shared" si="480"/>
        <v>0</v>
      </c>
      <c r="AB367" s="295">
        <f t="shared" si="432"/>
        <v>0</v>
      </c>
      <c r="AC367" s="212"/>
      <c r="AD367" s="212"/>
      <c r="AE367" s="212"/>
    </row>
    <row r="368" spans="1:31" s="202" customFormat="1" hidden="1" x14ac:dyDescent="0.25">
      <c r="A368" s="197"/>
      <c r="B368" s="198" t="s">
        <v>23</v>
      </c>
      <c r="C368" s="199" t="s">
        <v>24</v>
      </c>
      <c r="D368" s="200"/>
      <c r="E368" s="200"/>
      <c r="F368" s="201">
        <f t="shared" si="458"/>
        <v>0</v>
      </c>
      <c r="G368" s="201"/>
      <c r="H368" s="200"/>
      <c r="I368" s="200"/>
      <c r="J368" s="4">
        <f t="shared" si="442"/>
        <v>0</v>
      </c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4">
        <f t="shared" si="444"/>
        <v>0</v>
      </c>
      <c r="V368" s="4">
        <f t="shared" si="437"/>
        <v>0</v>
      </c>
      <c r="W368" s="200"/>
      <c r="X368" s="201">
        <f t="shared" si="439"/>
        <v>0</v>
      </c>
      <c r="Y368" s="200"/>
      <c r="Z368" s="200"/>
      <c r="AB368" s="295">
        <f t="shared" si="432"/>
        <v>0</v>
      </c>
      <c r="AC368" s="212"/>
      <c r="AD368" s="212"/>
      <c r="AE368" s="212"/>
    </row>
    <row r="369" spans="1:31" s="202" customFormat="1" hidden="1" x14ac:dyDescent="0.25">
      <c r="A369" s="197"/>
      <c r="B369" s="198" t="s">
        <v>25</v>
      </c>
      <c r="C369" s="199" t="s">
        <v>26</v>
      </c>
      <c r="D369" s="200"/>
      <c r="E369" s="200"/>
      <c r="F369" s="201">
        <f t="shared" si="458"/>
        <v>0</v>
      </c>
      <c r="G369" s="201"/>
      <c r="H369" s="200"/>
      <c r="I369" s="200"/>
      <c r="J369" s="4">
        <f t="shared" si="442"/>
        <v>0</v>
      </c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4">
        <f t="shared" si="444"/>
        <v>0</v>
      </c>
      <c r="V369" s="4">
        <f t="shared" si="437"/>
        <v>0</v>
      </c>
      <c r="W369" s="200"/>
      <c r="X369" s="201">
        <f t="shared" si="439"/>
        <v>0</v>
      </c>
      <c r="Y369" s="200"/>
      <c r="Z369" s="200"/>
      <c r="AB369" s="295">
        <f t="shared" si="432"/>
        <v>0</v>
      </c>
      <c r="AC369" s="212"/>
      <c r="AD369" s="212"/>
      <c r="AE369" s="212"/>
    </row>
    <row r="370" spans="1:31" s="202" customFormat="1" hidden="1" x14ac:dyDescent="0.25">
      <c r="A370" s="197"/>
      <c r="B370" s="198" t="s">
        <v>27</v>
      </c>
      <c r="C370" s="199" t="s">
        <v>28</v>
      </c>
      <c r="D370" s="200"/>
      <c r="E370" s="200"/>
      <c r="F370" s="201">
        <f t="shared" si="458"/>
        <v>0</v>
      </c>
      <c r="G370" s="201"/>
      <c r="H370" s="200"/>
      <c r="I370" s="200"/>
      <c r="J370" s="4">
        <f t="shared" si="442"/>
        <v>0</v>
      </c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4">
        <f t="shared" si="444"/>
        <v>0</v>
      </c>
      <c r="V370" s="4">
        <f t="shared" si="437"/>
        <v>0</v>
      </c>
      <c r="W370" s="200"/>
      <c r="X370" s="201">
        <f t="shared" si="439"/>
        <v>0</v>
      </c>
      <c r="Y370" s="200"/>
      <c r="Z370" s="200"/>
      <c r="AB370" s="295">
        <f t="shared" si="432"/>
        <v>0</v>
      </c>
      <c r="AC370" s="212"/>
      <c r="AD370" s="212"/>
      <c r="AE370" s="212"/>
    </row>
    <row r="371" spans="1:31" s="202" customFormat="1" hidden="1" x14ac:dyDescent="0.25">
      <c r="A371" s="197"/>
      <c r="B371" s="198" t="s">
        <v>29</v>
      </c>
      <c r="C371" s="199" t="s">
        <v>30</v>
      </c>
      <c r="D371" s="200"/>
      <c r="E371" s="200"/>
      <c r="F371" s="201">
        <f t="shared" si="458"/>
        <v>0</v>
      </c>
      <c r="G371" s="201"/>
      <c r="H371" s="200"/>
      <c r="I371" s="200"/>
      <c r="J371" s="4">
        <f t="shared" si="442"/>
        <v>0</v>
      </c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4">
        <f t="shared" si="444"/>
        <v>0</v>
      </c>
      <c r="V371" s="4">
        <f t="shared" si="437"/>
        <v>0</v>
      </c>
      <c r="W371" s="200"/>
      <c r="X371" s="201">
        <f t="shared" si="439"/>
        <v>0</v>
      </c>
      <c r="Y371" s="200"/>
      <c r="Z371" s="200"/>
      <c r="AB371" s="295">
        <f t="shared" si="432"/>
        <v>0</v>
      </c>
      <c r="AC371" s="212"/>
      <c r="AD371" s="212"/>
      <c r="AE371" s="212"/>
    </row>
    <row r="372" spans="1:31" s="202" customFormat="1" hidden="1" x14ac:dyDescent="0.25">
      <c r="A372" s="197"/>
      <c r="B372" s="198" t="s">
        <v>31</v>
      </c>
      <c r="C372" s="199" t="s">
        <v>32</v>
      </c>
      <c r="D372" s="200"/>
      <c r="E372" s="200"/>
      <c r="F372" s="201">
        <f t="shared" si="458"/>
        <v>0</v>
      </c>
      <c r="G372" s="201"/>
      <c r="H372" s="200"/>
      <c r="I372" s="200"/>
      <c r="J372" s="4">
        <f t="shared" si="442"/>
        <v>0</v>
      </c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4">
        <f t="shared" si="444"/>
        <v>0</v>
      </c>
      <c r="V372" s="4">
        <f t="shared" si="437"/>
        <v>0</v>
      </c>
      <c r="W372" s="200"/>
      <c r="X372" s="201">
        <f t="shared" si="439"/>
        <v>0</v>
      </c>
      <c r="Y372" s="200"/>
      <c r="Z372" s="200"/>
      <c r="AB372" s="295">
        <f t="shared" si="432"/>
        <v>0</v>
      </c>
      <c r="AC372" s="212"/>
      <c r="AD372" s="212"/>
      <c r="AE372" s="212"/>
    </row>
    <row r="373" spans="1:31" s="202" customFormat="1" hidden="1" x14ac:dyDescent="0.25">
      <c r="A373" s="197"/>
      <c r="B373" s="204" t="s">
        <v>33</v>
      </c>
      <c r="C373" s="199" t="s">
        <v>34</v>
      </c>
      <c r="D373" s="200"/>
      <c r="E373" s="200"/>
      <c r="F373" s="201">
        <f t="shared" si="458"/>
        <v>0</v>
      </c>
      <c r="G373" s="201"/>
      <c r="H373" s="200"/>
      <c r="I373" s="200"/>
      <c r="J373" s="4">
        <f t="shared" si="442"/>
        <v>0</v>
      </c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4">
        <f t="shared" si="444"/>
        <v>0</v>
      </c>
      <c r="V373" s="4">
        <f t="shared" si="437"/>
        <v>0</v>
      </c>
      <c r="W373" s="200"/>
      <c r="X373" s="201">
        <f t="shared" si="439"/>
        <v>0</v>
      </c>
      <c r="Y373" s="200"/>
      <c r="Z373" s="200"/>
      <c r="AB373" s="295">
        <f t="shared" si="432"/>
        <v>0</v>
      </c>
      <c r="AC373" s="212"/>
      <c r="AD373" s="212"/>
      <c r="AE373" s="212"/>
    </row>
    <row r="374" spans="1:31" s="192" customFormat="1" hidden="1" x14ac:dyDescent="0.25">
      <c r="A374" s="189"/>
      <c r="B374" s="189">
        <v>323</v>
      </c>
      <c r="C374" s="190"/>
      <c r="D374" s="191">
        <f t="shared" ref="D374:E374" si="481">SUM(D375+D376+D377+D378+D379+D380+D381+D382+D383)</f>
        <v>0</v>
      </c>
      <c r="E374" s="191">
        <f t="shared" si="481"/>
        <v>0</v>
      </c>
      <c r="F374" s="201">
        <f t="shared" si="458"/>
        <v>0</v>
      </c>
      <c r="G374" s="191"/>
      <c r="H374" s="191">
        <f t="shared" ref="H374:I374" si="482">SUM(H375+H376+H377+H378+H379+H380+H381+H382+H383)</f>
        <v>0</v>
      </c>
      <c r="I374" s="191">
        <f t="shared" si="482"/>
        <v>0</v>
      </c>
      <c r="J374" s="4">
        <f t="shared" si="442"/>
        <v>0</v>
      </c>
      <c r="K374" s="191">
        <f t="shared" ref="K374:T374" si="483">SUM(K375+K376+K377+K378+K379+K380+K381+K382+K383)</f>
        <v>0</v>
      </c>
      <c r="L374" s="191">
        <f t="shared" si="483"/>
        <v>0</v>
      </c>
      <c r="M374" s="191">
        <f t="shared" si="483"/>
        <v>0</v>
      </c>
      <c r="N374" s="191">
        <f t="shared" si="483"/>
        <v>0</v>
      </c>
      <c r="O374" s="191">
        <f t="shared" si="483"/>
        <v>0</v>
      </c>
      <c r="P374" s="191"/>
      <c r="Q374" s="191">
        <f t="shared" si="483"/>
        <v>0</v>
      </c>
      <c r="R374" s="191">
        <f t="shared" si="483"/>
        <v>0</v>
      </c>
      <c r="S374" s="191">
        <f t="shared" si="483"/>
        <v>0</v>
      </c>
      <c r="T374" s="191">
        <f t="shared" si="483"/>
        <v>0</v>
      </c>
      <c r="U374" s="4">
        <f t="shared" si="444"/>
        <v>0</v>
      </c>
      <c r="V374" s="4">
        <f t="shared" si="437"/>
        <v>0</v>
      </c>
      <c r="W374" s="191">
        <f t="shared" ref="W374" si="484">SUM(W375+W376+W377+W378+W379+W380+W381+W382+W383)</f>
        <v>0</v>
      </c>
      <c r="X374" s="201">
        <f t="shared" si="439"/>
        <v>0</v>
      </c>
      <c r="Y374" s="191">
        <f t="shared" ref="Y374:Z374" si="485">SUM(Y375+Y376+Y377+Y378+Y379+Y380+Y381+Y382+Y383)</f>
        <v>0</v>
      </c>
      <c r="Z374" s="191">
        <f t="shared" si="485"/>
        <v>0</v>
      </c>
      <c r="AB374" s="295">
        <f t="shared" si="432"/>
        <v>0</v>
      </c>
      <c r="AC374" s="212"/>
      <c r="AD374" s="212"/>
      <c r="AE374" s="212"/>
    </row>
    <row r="375" spans="1:31" s="202" customFormat="1" hidden="1" x14ac:dyDescent="0.25">
      <c r="A375" s="197"/>
      <c r="B375" s="198" t="s">
        <v>35</v>
      </c>
      <c r="C375" s="199" t="s">
        <v>36</v>
      </c>
      <c r="D375" s="200"/>
      <c r="E375" s="200"/>
      <c r="F375" s="201">
        <f t="shared" si="458"/>
        <v>0</v>
      </c>
      <c r="G375" s="201"/>
      <c r="H375" s="200"/>
      <c r="I375" s="200"/>
      <c r="J375" s="4">
        <f t="shared" si="442"/>
        <v>0</v>
      </c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4">
        <f t="shared" si="444"/>
        <v>0</v>
      </c>
      <c r="V375" s="4">
        <f t="shared" si="437"/>
        <v>0</v>
      </c>
      <c r="W375" s="200"/>
      <c r="X375" s="201">
        <f t="shared" si="439"/>
        <v>0</v>
      </c>
      <c r="Y375" s="200"/>
      <c r="Z375" s="200"/>
      <c r="AB375" s="295">
        <f t="shared" si="432"/>
        <v>0</v>
      </c>
      <c r="AC375" s="212"/>
      <c r="AD375" s="212"/>
      <c r="AE375" s="212"/>
    </row>
    <row r="376" spans="1:31" s="202" customFormat="1" hidden="1" x14ac:dyDescent="0.25">
      <c r="A376" s="197"/>
      <c r="B376" s="198" t="s">
        <v>37</v>
      </c>
      <c r="C376" s="199" t="s">
        <v>38</v>
      </c>
      <c r="D376" s="200"/>
      <c r="E376" s="200"/>
      <c r="F376" s="201">
        <f t="shared" si="458"/>
        <v>0</v>
      </c>
      <c r="G376" s="201"/>
      <c r="H376" s="200"/>
      <c r="I376" s="200"/>
      <c r="J376" s="4">
        <f t="shared" si="442"/>
        <v>0</v>
      </c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4">
        <f t="shared" si="444"/>
        <v>0</v>
      </c>
      <c r="V376" s="4">
        <f t="shared" si="437"/>
        <v>0</v>
      </c>
      <c r="W376" s="200"/>
      <c r="X376" s="201">
        <f t="shared" si="439"/>
        <v>0</v>
      </c>
      <c r="Y376" s="200"/>
      <c r="Z376" s="200"/>
      <c r="AB376" s="295">
        <f t="shared" si="432"/>
        <v>0</v>
      </c>
      <c r="AC376" s="212"/>
      <c r="AD376" s="212"/>
      <c r="AE376" s="212"/>
    </row>
    <row r="377" spans="1:31" s="202" customFormat="1" hidden="1" x14ac:dyDescent="0.25">
      <c r="A377" s="197"/>
      <c r="B377" s="198" t="s">
        <v>39</v>
      </c>
      <c r="C377" s="199" t="s">
        <v>40</v>
      </c>
      <c r="D377" s="200"/>
      <c r="E377" s="200"/>
      <c r="F377" s="201">
        <f t="shared" si="458"/>
        <v>0</v>
      </c>
      <c r="G377" s="201"/>
      <c r="H377" s="200"/>
      <c r="I377" s="200"/>
      <c r="J377" s="4">
        <f t="shared" si="442"/>
        <v>0</v>
      </c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4">
        <f t="shared" si="444"/>
        <v>0</v>
      </c>
      <c r="V377" s="4">
        <f t="shared" si="437"/>
        <v>0</v>
      </c>
      <c r="W377" s="200"/>
      <c r="X377" s="201">
        <f t="shared" si="439"/>
        <v>0</v>
      </c>
      <c r="Y377" s="200"/>
      <c r="Z377" s="200"/>
      <c r="AB377" s="295">
        <f t="shared" si="432"/>
        <v>0</v>
      </c>
      <c r="AC377" s="212"/>
      <c r="AD377" s="212"/>
      <c r="AE377" s="212"/>
    </row>
    <row r="378" spans="1:31" s="202" customFormat="1" hidden="1" x14ac:dyDescent="0.25">
      <c r="A378" s="197"/>
      <c r="B378" s="198" t="s">
        <v>41</v>
      </c>
      <c r="C378" s="199" t="s">
        <v>42</v>
      </c>
      <c r="D378" s="200"/>
      <c r="E378" s="200"/>
      <c r="F378" s="201">
        <f t="shared" si="458"/>
        <v>0</v>
      </c>
      <c r="G378" s="201"/>
      <c r="H378" s="200"/>
      <c r="I378" s="200"/>
      <c r="J378" s="4">
        <f t="shared" si="442"/>
        <v>0</v>
      </c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4">
        <f t="shared" si="444"/>
        <v>0</v>
      </c>
      <c r="V378" s="4">
        <f t="shared" si="437"/>
        <v>0</v>
      </c>
      <c r="W378" s="200"/>
      <c r="X378" s="201">
        <f t="shared" si="439"/>
        <v>0</v>
      </c>
      <c r="Y378" s="200"/>
      <c r="Z378" s="200"/>
      <c r="AB378" s="295">
        <f t="shared" si="432"/>
        <v>0</v>
      </c>
      <c r="AC378" s="212"/>
      <c r="AD378" s="212"/>
      <c r="AE378" s="212"/>
    </row>
    <row r="379" spans="1:31" s="202" customFormat="1" hidden="1" x14ac:dyDescent="0.25">
      <c r="A379" s="197"/>
      <c r="B379" s="198" t="s">
        <v>43</v>
      </c>
      <c r="C379" s="199" t="s">
        <v>44</v>
      </c>
      <c r="D379" s="200"/>
      <c r="E379" s="200"/>
      <c r="F379" s="201">
        <f t="shared" si="458"/>
        <v>0</v>
      </c>
      <c r="G379" s="201"/>
      <c r="H379" s="200"/>
      <c r="I379" s="200"/>
      <c r="J379" s="4">
        <f t="shared" si="442"/>
        <v>0</v>
      </c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4">
        <f t="shared" si="444"/>
        <v>0</v>
      </c>
      <c r="V379" s="4">
        <f t="shared" si="437"/>
        <v>0</v>
      </c>
      <c r="W379" s="200"/>
      <c r="X379" s="201">
        <f t="shared" si="439"/>
        <v>0</v>
      </c>
      <c r="Y379" s="200"/>
      <c r="Z379" s="200"/>
      <c r="AB379" s="295">
        <f t="shared" si="432"/>
        <v>0</v>
      </c>
      <c r="AC379" s="212"/>
      <c r="AD379" s="212"/>
      <c r="AE379" s="212"/>
    </row>
    <row r="380" spans="1:31" s="202" customFormat="1" hidden="1" x14ac:dyDescent="0.25">
      <c r="A380" s="197"/>
      <c r="B380" s="198" t="s">
        <v>45</v>
      </c>
      <c r="C380" s="199" t="s">
        <v>46</v>
      </c>
      <c r="D380" s="200"/>
      <c r="E380" s="200"/>
      <c r="F380" s="201">
        <f t="shared" si="458"/>
        <v>0</v>
      </c>
      <c r="G380" s="201"/>
      <c r="H380" s="200"/>
      <c r="I380" s="200"/>
      <c r="J380" s="4">
        <f t="shared" si="442"/>
        <v>0</v>
      </c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4">
        <f t="shared" si="444"/>
        <v>0</v>
      </c>
      <c r="V380" s="4">
        <f t="shared" si="437"/>
        <v>0</v>
      </c>
      <c r="W380" s="200"/>
      <c r="X380" s="201">
        <f t="shared" si="439"/>
        <v>0</v>
      </c>
      <c r="Y380" s="200"/>
      <c r="Z380" s="200"/>
      <c r="AB380" s="295">
        <f t="shared" si="432"/>
        <v>0</v>
      </c>
      <c r="AC380" s="212"/>
      <c r="AD380" s="212"/>
      <c r="AE380" s="212"/>
    </row>
    <row r="381" spans="1:31" s="202" customFormat="1" hidden="1" x14ac:dyDescent="0.25">
      <c r="A381" s="197"/>
      <c r="B381" s="198" t="s">
        <v>47</v>
      </c>
      <c r="C381" s="199" t="s">
        <v>48</v>
      </c>
      <c r="D381" s="200"/>
      <c r="E381" s="200"/>
      <c r="F381" s="201">
        <f t="shared" si="458"/>
        <v>0</v>
      </c>
      <c r="G381" s="201"/>
      <c r="H381" s="200"/>
      <c r="I381" s="200"/>
      <c r="J381" s="4">
        <f t="shared" si="442"/>
        <v>0</v>
      </c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4">
        <f t="shared" si="444"/>
        <v>0</v>
      </c>
      <c r="V381" s="4">
        <f t="shared" si="437"/>
        <v>0</v>
      </c>
      <c r="W381" s="200"/>
      <c r="X381" s="201">
        <f t="shared" si="439"/>
        <v>0</v>
      </c>
      <c r="Y381" s="200"/>
      <c r="Z381" s="200"/>
      <c r="AB381" s="295">
        <f t="shared" si="432"/>
        <v>0</v>
      </c>
      <c r="AC381" s="212"/>
      <c r="AD381" s="212"/>
      <c r="AE381" s="212"/>
    </row>
    <row r="382" spans="1:31" s="202" customFormat="1" hidden="1" x14ac:dyDescent="0.25">
      <c r="A382" s="197"/>
      <c r="B382" s="198" t="s">
        <v>49</v>
      </c>
      <c r="C382" s="199" t="s">
        <v>50</v>
      </c>
      <c r="D382" s="200"/>
      <c r="E382" s="200"/>
      <c r="F382" s="201">
        <f t="shared" si="458"/>
        <v>0</v>
      </c>
      <c r="G382" s="201"/>
      <c r="H382" s="200"/>
      <c r="I382" s="200"/>
      <c r="J382" s="4">
        <f t="shared" si="442"/>
        <v>0</v>
      </c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4">
        <f t="shared" si="444"/>
        <v>0</v>
      </c>
      <c r="V382" s="4">
        <f t="shared" si="437"/>
        <v>0</v>
      </c>
      <c r="W382" s="200"/>
      <c r="X382" s="201">
        <f t="shared" si="439"/>
        <v>0</v>
      </c>
      <c r="Y382" s="200"/>
      <c r="Z382" s="200"/>
      <c r="AB382" s="295">
        <f t="shared" si="432"/>
        <v>0</v>
      </c>
      <c r="AC382" s="212"/>
      <c r="AD382" s="212"/>
      <c r="AE382" s="212"/>
    </row>
    <row r="383" spans="1:31" s="202" customFormat="1" hidden="1" x14ac:dyDescent="0.25">
      <c r="A383" s="197"/>
      <c r="B383" s="198" t="s">
        <v>51</v>
      </c>
      <c r="C383" s="199" t="s">
        <v>52</v>
      </c>
      <c r="D383" s="200"/>
      <c r="E383" s="200"/>
      <c r="F383" s="201">
        <f t="shared" si="458"/>
        <v>0</v>
      </c>
      <c r="G383" s="201"/>
      <c r="H383" s="200"/>
      <c r="I383" s="200"/>
      <c r="J383" s="4">
        <f t="shared" si="442"/>
        <v>0</v>
      </c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4">
        <f t="shared" si="444"/>
        <v>0</v>
      </c>
      <c r="V383" s="4">
        <f t="shared" si="437"/>
        <v>0</v>
      </c>
      <c r="W383" s="200"/>
      <c r="X383" s="201">
        <f t="shared" si="439"/>
        <v>0</v>
      </c>
      <c r="Y383" s="200"/>
      <c r="Z383" s="200"/>
      <c r="AB383" s="295">
        <f t="shared" si="432"/>
        <v>0</v>
      </c>
      <c r="AC383" s="212"/>
      <c r="AD383" s="212"/>
      <c r="AE383" s="212"/>
    </row>
    <row r="384" spans="1:31" s="192" customFormat="1" hidden="1" x14ac:dyDescent="0.25">
      <c r="A384" s="189"/>
      <c r="B384" s="189">
        <v>324</v>
      </c>
      <c r="C384" s="190"/>
      <c r="D384" s="191">
        <f>SUM(D385)</f>
        <v>0</v>
      </c>
      <c r="E384" s="191">
        <f t="shared" ref="E384:W384" si="486">SUM(E385)</f>
        <v>0</v>
      </c>
      <c r="F384" s="201">
        <f t="shared" si="458"/>
        <v>0</v>
      </c>
      <c r="G384" s="191"/>
      <c r="H384" s="191">
        <f t="shared" si="486"/>
        <v>0</v>
      </c>
      <c r="I384" s="191">
        <f t="shared" si="486"/>
        <v>0</v>
      </c>
      <c r="J384" s="4">
        <f t="shared" si="442"/>
        <v>0</v>
      </c>
      <c r="K384" s="191">
        <f t="shared" si="486"/>
        <v>0</v>
      </c>
      <c r="L384" s="191">
        <f t="shared" si="486"/>
        <v>0</v>
      </c>
      <c r="M384" s="191">
        <f t="shared" si="486"/>
        <v>0</v>
      </c>
      <c r="N384" s="191">
        <f t="shared" si="486"/>
        <v>0</v>
      </c>
      <c r="O384" s="191">
        <f t="shared" si="486"/>
        <v>0</v>
      </c>
      <c r="P384" s="191"/>
      <c r="Q384" s="191">
        <f t="shared" si="486"/>
        <v>0</v>
      </c>
      <c r="R384" s="191">
        <f t="shared" si="486"/>
        <v>0</v>
      </c>
      <c r="S384" s="191">
        <f t="shared" si="486"/>
        <v>0</v>
      </c>
      <c r="T384" s="191">
        <f t="shared" si="486"/>
        <v>0</v>
      </c>
      <c r="U384" s="4">
        <f t="shared" si="444"/>
        <v>0</v>
      </c>
      <c r="V384" s="4">
        <f t="shared" si="437"/>
        <v>0</v>
      </c>
      <c r="W384" s="191">
        <f t="shared" si="486"/>
        <v>0</v>
      </c>
      <c r="X384" s="201">
        <f t="shared" si="439"/>
        <v>0</v>
      </c>
      <c r="Y384" s="191">
        <f t="shared" ref="Y384:Z384" si="487">SUM(Y385)</f>
        <v>0</v>
      </c>
      <c r="Z384" s="191">
        <f t="shared" si="487"/>
        <v>0</v>
      </c>
      <c r="AB384" s="295">
        <f t="shared" si="432"/>
        <v>0</v>
      </c>
      <c r="AC384" s="212"/>
      <c r="AD384" s="212"/>
      <c r="AE384" s="212"/>
    </row>
    <row r="385" spans="1:31" s="202" customFormat="1" hidden="1" x14ac:dyDescent="0.25">
      <c r="A385" s="197"/>
      <c r="B385" s="203" t="s">
        <v>54</v>
      </c>
      <c r="C385" s="199" t="s">
        <v>53</v>
      </c>
      <c r="D385" s="200"/>
      <c r="E385" s="200"/>
      <c r="F385" s="201">
        <f t="shared" si="458"/>
        <v>0</v>
      </c>
      <c r="G385" s="201"/>
      <c r="H385" s="200"/>
      <c r="I385" s="200"/>
      <c r="J385" s="4">
        <f t="shared" si="442"/>
        <v>0</v>
      </c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4">
        <f t="shared" si="444"/>
        <v>0</v>
      </c>
      <c r="V385" s="4">
        <f t="shared" si="437"/>
        <v>0</v>
      </c>
      <c r="W385" s="200"/>
      <c r="X385" s="201">
        <f t="shared" si="439"/>
        <v>0</v>
      </c>
      <c r="Y385" s="200"/>
      <c r="Z385" s="200"/>
      <c r="AB385" s="295">
        <f t="shared" si="432"/>
        <v>0</v>
      </c>
      <c r="AC385" s="212"/>
      <c r="AD385" s="212"/>
      <c r="AE385" s="212"/>
    </row>
    <row r="386" spans="1:31" s="192" customFormat="1" hidden="1" x14ac:dyDescent="0.25">
      <c r="A386" s="189"/>
      <c r="B386" s="195" t="s">
        <v>547</v>
      </c>
      <c r="C386" s="190"/>
      <c r="D386" s="191">
        <f t="shared" ref="D386:E386" si="488">SUM(D387+D388+D389+D390+D391+D392+D393)</f>
        <v>0</v>
      </c>
      <c r="E386" s="191">
        <f t="shared" si="488"/>
        <v>0</v>
      </c>
      <c r="F386" s="201">
        <f t="shared" si="458"/>
        <v>0</v>
      </c>
      <c r="G386" s="191"/>
      <c r="H386" s="191">
        <f t="shared" ref="H386:I386" si="489">SUM(H387+H388+H389+H390+H391+H392+H393)</f>
        <v>0</v>
      </c>
      <c r="I386" s="191">
        <f t="shared" si="489"/>
        <v>0</v>
      </c>
      <c r="J386" s="4">
        <f t="shared" si="442"/>
        <v>0</v>
      </c>
      <c r="K386" s="191">
        <f t="shared" ref="K386:T386" si="490">SUM(K387+K388+K389+K390+K391+K392+K393)</f>
        <v>0</v>
      </c>
      <c r="L386" s="191">
        <f t="shared" si="490"/>
        <v>0</v>
      </c>
      <c r="M386" s="191">
        <f t="shared" si="490"/>
        <v>0</v>
      </c>
      <c r="N386" s="191">
        <f t="shared" si="490"/>
        <v>0</v>
      </c>
      <c r="O386" s="191">
        <f t="shared" si="490"/>
        <v>0</v>
      </c>
      <c r="P386" s="191"/>
      <c r="Q386" s="191">
        <f t="shared" si="490"/>
        <v>0</v>
      </c>
      <c r="R386" s="191">
        <f t="shared" si="490"/>
        <v>0</v>
      </c>
      <c r="S386" s="191">
        <f t="shared" si="490"/>
        <v>0</v>
      </c>
      <c r="T386" s="191">
        <f t="shared" si="490"/>
        <v>0</v>
      </c>
      <c r="U386" s="4">
        <f t="shared" si="444"/>
        <v>0</v>
      </c>
      <c r="V386" s="4">
        <f t="shared" si="437"/>
        <v>0</v>
      </c>
      <c r="W386" s="191">
        <f t="shared" ref="W386" si="491">SUM(W387+W388+W389+W390+W391+W392+W393)</f>
        <v>0</v>
      </c>
      <c r="X386" s="201">
        <f t="shared" si="439"/>
        <v>0</v>
      </c>
      <c r="Y386" s="191">
        <f t="shared" ref="Y386:Z386" si="492">SUM(Y387+Y388+Y389+Y390+Y391+Y392+Y393)</f>
        <v>0</v>
      </c>
      <c r="Z386" s="191">
        <f t="shared" si="492"/>
        <v>0</v>
      </c>
      <c r="AB386" s="295">
        <f t="shared" si="432"/>
        <v>0</v>
      </c>
      <c r="AC386" s="212"/>
      <c r="AD386" s="212"/>
      <c r="AE386" s="212"/>
    </row>
    <row r="387" spans="1:31" s="202" customFormat="1" ht="12.75" hidden="1" customHeight="1" x14ac:dyDescent="0.25">
      <c r="A387" s="197"/>
      <c r="B387" s="198" t="s">
        <v>56</v>
      </c>
      <c r="C387" s="199" t="s">
        <v>57</v>
      </c>
      <c r="D387" s="200"/>
      <c r="E387" s="200"/>
      <c r="F387" s="201">
        <f t="shared" si="458"/>
        <v>0</v>
      </c>
      <c r="G387" s="201"/>
      <c r="H387" s="200"/>
      <c r="I387" s="200"/>
      <c r="J387" s="4">
        <f t="shared" si="442"/>
        <v>0</v>
      </c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4">
        <f t="shared" si="444"/>
        <v>0</v>
      </c>
      <c r="V387" s="4">
        <f t="shared" si="437"/>
        <v>0</v>
      </c>
      <c r="W387" s="200"/>
      <c r="X387" s="201">
        <f t="shared" si="439"/>
        <v>0</v>
      </c>
      <c r="Y387" s="200"/>
      <c r="Z387" s="200"/>
      <c r="AB387" s="295">
        <f t="shared" si="432"/>
        <v>0</v>
      </c>
      <c r="AC387" s="212"/>
      <c r="AD387" s="212"/>
      <c r="AE387" s="212"/>
    </row>
    <row r="388" spans="1:31" s="202" customFormat="1" hidden="1" x14ac:dyDescent="0.25">
      <c r="A388" s="197"/>
      <c r="B388" s="198" t="s">
        <v>58</v>
      </c>
      <c r="C388" s="199" t="s">
        <v>59</v>
      </c>
      <c r="D388" s="200"/>
      <c r="E388" s="200"/>
      <c r="F388" s="201">
        <f t="shared" si="458"/>
        <v>0</v>
      </c>
      <c r="G388" s="201"/>
      <c r="H388" s="200"/>
      <c r="I388" s="200"/>
      <c r="J388" s="4">
        <f t="shared" si="442"/>
        <v>0</v>
      </c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4">
        <f t="shared" si="444"/>
        <v>0</v>
      </c>
      <c r="V388" s="4">
        <f t="shared" si="437"/>
        <v>0</v>
      </c>
      <c r="W388" s="200"/>
      <c r="X388" s="201">
        <f t="shared" si="439"/>
        <v>0</v>
      </c>
      <c r="Y388" s="200"/>
      <c r="Z388" s="200"/>
      <c r="AB388" s="295">
        <f t="shared" si="432"/>
        <v>0</v>
      </c>
      <c r="AC388" s="212"/>
      <c r="AD388" s="212"/>
      <c r="AE388" s="212"/>
    </row>
    <row r="389" spans="1:31" s="202" customFormat="1" hidden="1" x14ac:dyDescent="0.25">
      <c r="A389" s="197"/>
      <c r="B389" s="198" t="s">
        <v>60</v>
      </c>
      <c r="C389" s="199" t="s">
        <v>61</v>
      </c>
      <c r="D389" s="200"/>
      <c r="E389" s="200"/>
      <c r="F389" s="201">
        <f t="shared" si="458"/>
        <v>0</v>
      </c>
      <c r="G389" s="201"/>
      <c r="H389" s="200"/>
      <c r="I389" s="200"/>
      <c r="J389" s="4">
        <f t="shared" si="442"/>
        <v>0</v>
      </c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4">
        <f t="shared" si="444"/>
        <v>0</v>
      </c>
      <c r="V389" s="4">
        <f t="shared" si="437"/>
        <v>0</v>
      </c>
      <c r="W389" s="200"/>
      <c r="X389" s="201">
        <f t="shared" si="439"/>
        <v>0</v>
      </c>
      <c r="Y389" s="200"/>
      <c r="Z389" s="200"/>
      <c r="AB389" s="295">
        <f t="shared" si="432"/>
        <v>0</v>
      </c>
      <c r="AC389" s="212"/>
      <c r="AD389" s="212"/>
      <c r="AE389" s="212"/>
    </row>
    <row r="390" spans="1:31" s="202" customFormat="1" hidden="1" x14ac:dyDescent="0.25">
      <c r="A390" s="197"/>
      <c r="B390" s="198" t="s">
        <v>62</v>
      </c>
      <c r="C390" s="199" t="s">
        <v>63</v>
      </c>
      <c r="D390" s="200"/>
      <c r="E390" s="200"/>
      <c r="F390" s="201">
        <f t="shared" si="458"/>
        <v>0</v>
      </c>
      <c r="G390" s="201"/>
      <c r="H390" s="200"/>
      <c r="I390" s="200"/>
      <c r="J390" s="4">
        <f t="shared" si="442"/>
        <v>0</v>
      </c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4">
        <f t="shared" si="444"/>
        <v>0</v>
      </c>
      <c r="V390" s="4">
        <f t="shared" si="437"/>
        <v>0</v>
      </c>
      <c r="W390" s="200"/>
      <c r="X390" s="201">
        <f t="shared" si="439"/>
        <v>0</v>
      </c>
      <c r="Y390" s="200"/>
      <c r="Z390" s="200"/>
      <c r="AB390" s="295">
        <f t="shared" si="432"/>
        <v>0</v>
      </c>
      <c r="AC390" s="212"/>
      <c r="AD390" s="212"/>
      <c r="AE390" s="212"/>
    </row>
    <row r="391" spans="1:31" s="202" customFormat="1" hidden="1" x14ac:dyDescent="0.25">
      <c r="A391" s="197"/>
      <c r="B391" s="197">
        <v>3295</v>
      </c>
      <c r="C391" s="199" t="s">
        <v>64</v>
      </c>
      <c r="D391" s="200"/>
      <c r="E391" s="200"/>
      <c r="F391" s="201">
        <f t="shared" si="458"/>
        <v>0</v>
      </c>
      <c r="G391" s="201"/>
      <c r="H391" s="200"/>
      <c r="I391" s="200"/>
      <c r="J391" s="4">
        <f t="shared" si="442"/>
        <v>0</v>
      </c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4">
        <f t="shared" si="444"/>
        <v>0</v>
      </c>
      <c r="V391" s="4">
        <f t="shared" si="437"/>
        <v>0</v>
      </c>
      <c r="W391" s="200"/>
      <c r="X391" s="201">
        <f t="shared" si="439"/>
        <v>0</v>
      </c>
      <c r="Y391" s="200"/>
      <c r="Z391" s="200"/>
      <c r="AB391" s="295">
        <f t="shared" si="432"/>
        <v>0</v>
      </c>
      <c r="AC391" s="212"/>
      <c r="AD391" s="212"/>
      <c r="AE391" s="212"/>
    </row>
    <row r="392" spans="1:31" s="202" customFormat="1" hidden="1" x14ac:dyDescent="0.25">
      <c r="A392" s="197"/>
      <c r="B392" s="197">
        <v>3296</v>
      </c>
      <c r="C392" s="205" t="s">
        <v>65</v>
      </c>
      <c r="D392" s="200"/>
      <c r="E392" s="200"/>
      <c r="F392" s="201">
        <f t="shared" si="458"/>
        <v>0</v>
      </c>
      <c r="G392" s="201"/>
      <c r="H392" s="200"/>
      <c r="I392" s="200"/>
      <c r="J392" s="4">
        <f t="shared" si="442"/>
        <v>0</v>
      </c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4">
        <f t="shared" si="444"/>
        <v>0</v>
      </c>
      <c r="V392" s="4">
        <f t="shared" si="437"/>
        <v>0</v>
      </c>
      <c r="W392" s="200"/>
      <c r="X392" s="201">
        <f t="shared" si="439"/>
        <v>0</v>
      </c>
      <c r="Y392" s="200"/>
      <c r="Z392" s="200"/>
      <c r="AB392" s="295">
        <f t="shared" si="432"/>
        <v>0</v>
      </c>
      <c r="AC392" s="212"/>
      <c r="AD392" s="212"/>
      <c r="AE392" s="212"/>
    </row>
    <row r="393" spans="1:31" s="202" customFormat="1" hidden="1" x14ac:dyDescent="0.25">
      <c r="A393" s="197"/>
      <c r="B393" s="198" t="s">
        <v>66</v>
      </c>
      <c r="C393" s="199" t="s">
        <v>55</v>
      </c>
      <c r="D393" s="200"/>
      <c r="E393" s="200"/>
      <c r="F393" s="201">
        <f t="shared" si="458"/>
        <v>0</v>
      </c>
      <c r="G393" s="201"/>
      <c r="H393" s="200"/>
      <c r="I393" s="200"/>
      <c r="J393" s="4">
        <f t="shared" si="442"/>
        <v>0</v>
      </c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4">
        <f t="shared" si="444"/>
        <v>0</v>
      </c>
      <c r="V393" s="4">
        <f t="shared" si="437"/>
        <v>0</v>
      </c>
      <c r="W393" s="200"/>
      <c r="X393" s="201">
        <f t="shared" si="439"/>
        <v>0</v>
      </c>
      <c r="Y393" s="200"/>
      <c r="Z393" s="200"/>
      <c r="AB393" s="295">
        <f t="shared" si="432"/>
        <v>0</v>
      </c>
      <c r="AC393" s="212"/>
      <c r="AD393" s="212"/>
      <c r="AE393" s="212"/>
    </row>
    <row r="394" spans="1:31" s="192" customFormat="1" hidden="1" x14ac:dyDescent="0.25">
      <c r="A394" s="6"/>
      <c r="B394" s="189">
        <v>34</v>
      </c>
      <c r="C394" s="190" t="s">
        <v>67</v>
      </c>
      <c r="D394" s="191">
        <f t="shared" ref="D394:E394" si="493">SUM(D395+D400)</f>
        <v>0</v>
      </c>
      <c r="E394" s="191">
        <f t="shared" si="493"/>
        <v>0</v>
      </c>
      <c r="F394" s="201">
        <f t="shared" si="458"/>
        <v>0</v>
      </c>
      <c r="G394" s="191"/>
      <c r="H394" s="191">
        <f t="shared" ref="H394:I394" si="494">SUM(H395+H400)</f>
        <v>0</v>
      </c>
      <c r="I394" s="191">
        <f t="shared" si="494"/>
        <v>0</v>
      </c>
      <c r="J394" s="4">
        <f t="shared" si="442"/>
        <v>0</v>
      </c>
      <c r="K394" s="191">
        <f t="shared" ref="K394:T394" si="495">SUM(K395+K400)</f>
        <v>0</v>
      </c>
      <c r="L394" s="191">
        <f t="shared" si="495"/>
        <v>0</v>
      </c>
      <c r="M394" s="191">
        <f t="shared" si="495"/>
        <v>0</v>
      </c>
      <c r="N394" s="191">
        <f t="shared" si="495"/>
        <v>0</v>
      </c>
      <c r="O394" s="191">
        <f t="shared" si="495"/>
        <v>0</v>
      </c>
      <c r="P394" s="191"/>
      <c r="Q394" s="191">
        <f t="shared" si="495"/>
        <v>0</v>
      </c>
      <c r="R394" s="191">
        <f t="shared" si="495"/>
        <v>0</v>
      </c>
      <c r="S394" s="191">
        <f t="shared" si="495"/>
        <v>0</v>
      </c>
      <c r="T394" s="191">
        <f t="shared" si="495"/>
        <v>0</v>
      </c>
      <c r="U394" s="4">
        <f t="shared" si="444"/>
        <v>0</v>
      </c>
      <c r="V394" s="4">
        <f t="shared" si="437"/>
        <v>0</v>
      </c>
      <c r="W394" s="191">
        <f t="shared" ref="W394" si="496">SUM(W395+W400)</f>
        <v>0</v>
      </c>
      <c r="X394" s="201">
        <f t="shared" si="439"/>
        <v>0</v>
      </c>
      <c r="Y394" s="191">
        <f t="shared" ref="Y394:Z394" si="497">SUM(Y395+Y400)</f>
        <v>0</v>
      </c>
      <c r="Z394" s="191">
        <f t="shared" si="497"/>
        <v>0</v>
      </c>
      <c r="AB394" s="295">
        <f t="shared" si="432"/>
        <v>0</v>
      </c>
      <c r="AC394" s="212"/>
      <c r="AD394" s="212"/>
      <c r="AE394" s="212"/>
    </row>
    <row r="395" spans="1:31" s="192" customFormat="1" hidden="1" x14ac:dyDescent="0.25">
      <c r="A395" s="189"/>
      <c r="B395" s="189">
        <v>342</v>
      </c>
      <c r="C395" s="190" t="s">
        <v>68</v>
      </c>
      <c r="D395" s="191">
        <f t="shared" ref="D395:E395" si="498">SUM(D396+D397+D398+D399)</f>
        <v>0</v>
      </c>
      <c r="E395" s="191">
        <f t="shared" si="498"/>
        <v>0</v>
      </c>
      <c r="F395" s="201">
        <f t="shared" si="458"/>
        <v>0</v>
      </c>
      <c r="G395" s="191"/>
      <c r="H395" s="191">
        <f t="shared" ref="H395:I395" si="499">SUM(H396+H397+H398+H399)</f>
        <v>0</v>
      </c>
      <c r="I395" s="191">
        <f t="shared" si="499"/>
        <v>0</v>
      </c>
      <c r="J395" s="4">
        <f t="shared" si="442"/>
        <v>0</v>
      </c>
      <c r="K395" s="191">
        <f t="shared" ref="K395:T395" si="500">SUM(K396+K397+K398+K399)</f>
        <v>0</v>
      </c>
      <c r="L395" s="191">
        <f t="shared" si="500"/>
        <v>0</v>
      </c>
      <c r="M395" s="191">
        <f t="shared" si="500"/>
        <v>0</v>
      </c>
      <c r="N395" s="191">
        <f t="shared" si="500"/>
        <v>0</v>
      </c>
      <c r="O395" s="191">
        <f t="shared" si="500"/>
        <v>0</v>
      </c>
      <c r="P395" s="191"/>
      <c r="Q395" s="191">
        <f t="shared" si="500"/>
        <v>0</v>
      </c>
      <c r="R395" s="191">
        <f t="shared" si="500"/>
        <v>0</v>
      </c>
      <c r="S395" s="191">
        <f t="shared" si="500"/>
        <v>0</v>
      </c>
      <c r="T395" s="191">
        <f t="shared" si="500"/>
        <v>0</v>
      </c>
      <c r="U395" s="4">
        <f t="shared" si="444"/>
        <v>0</v>
      </c>
      <c r="V395" s="4">
        <f t="shared" si="437"/>
        <v>0</v>
      </c>
      <c r="W395" s="191">
        <f t="shared" ref="W395" si="501">SUM(W396+W397+W398+W399)</f>
        <v>0</v>
      </c>
      <c r="X395" s="201">
        <f t="shared" si="439"/>
        <v>0</v>
      </c>
      <c r="Y395" s="191">
        <f t="shared" ref="Y395:Z395" si="502">SUM(Y396+Y397+Y398+Y399)</f>
        <v>0</v>
      </c>
      <c r="Z395" s="191">
        <f t="shared" si="502"/>
        <v>0</v>
      </c>
      <c r="AB395" s="295">
        <f t="shared" si="432"/>
        <v>0</v>
      </c>
      <c r="AC395" s="212"/>
      <c r="AD395" s="212"/>
      <c r="AE395" s="212"/>
    </row>
    <row r="396" spans="1:31" s="202" customFormat="1" ht="27.75" hidden="1" customHeight="1" x14ac:dyDescent="0.25">
      <c r="A396" s="197"/>
      <c r="B396" s="198" t="s">
        <v>69</v>
      </c>
      <c r="C396" s="199" t="s">
        <v>70</v>
      </c>
      <c r="D396" s="200"/>
      <c r="E396" s="200"/>
      <c r="F396" s="201">
        <f t="shared" si="458"/>
        <v>0</v>
      </c>
      <c r="G396" s="201"/>
      <c r="H396" s="200"/>
      <c r="I396" s="200"/>
      <c r="J396" s="4">
        <f t="shared" si="442"/>
        <v>0</v>
      </c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4">
        <f t="shared" si="444"/>
        <v>0</v>
      </c>
      <c r="V396" s="4">
        <f t="shared" si="437"/>
        <v>0</v>
      </c>
      <c r="W396" s="200"/>
      <c r="X396" s="201">
        <f t="shared" si="439"/>
        <v>0</v>
      </c>
      <c r="Y396" s="200"/>
      <c r="Z396" s="200"/>
      <c r="AB396" s="295">
        <f t="shared" si="432"/>
        <v>0</v>
      </c>
      <c r="AC396" s="212"/>
      <c r="AD396" s="212"/>
      <c r="AE396" s="212"/>
    </row>
    <row r="397" spans="1:31" s="202" customFormat="1" ht="27" hidden="1" x14ac:dyDescent="0.25">
      <c r="A397" s="197"/>
      <c r="B397" s="197">
        <v>3426</v>
      </c>
      <c r="C397" s="199" t="s">
        <v>71</v>
      </c>
      <c r="D397" s="200"/>
      <c r="E397" s="200"/>
      <c r="F397" s="201">
        <f t="shared" si="458"/>
        <v>0</v>
      </c>
      <c r="G397" s="201"/>
      <c r="H397" s="200"/>
      <c r="I397" s="200"/>
      <c r="J397" s="4">
        <f t="shared" si="442"/>
        <v>0</v>
      </c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4">
        <f t="shared" si="444"/>
        <v>0</v>
      </c>
      <c r="V397" s="4">
        <f t="shared" si="437"/>
        <v>0</v>
      </c>
      <c r="W397" s="200"/>
      <c r="X397" s="201">
        <f t="shared" si="439"/>
        <v>0</v>
      </c>
      <c r="Y397" s="200"/>
      <c r="Z397" s="200"/>
      <c r="AB397" s="295">
        <f t="shared" si="432"/>
        <v>0</v>
      </c>
      <c r="AC397" s="212"/>
      <c r="AD397" s="212"/>
      <c r="AE397" s="212"/>
    </row>
    <row r="398" spans="1:31" s="202" customFormat="1" ht="27" hidden="1" x14ac:dyDescent="0.25">
      <c r="A398" s="197"/>
      <c r="B398" s="197">
        <v>3427</v>
      </c>
      <c r="C398" s="199" t="s">
        <v>72</v>
      </c>
      <c r="D398" s="200"/>
      <c r="E398" s="200"/>
      <c r="F398" s="201">
        <f t="shared" si="458"/>
        <v>0</v>
      </c>
      <c r="G398" s="201"/>
      <c r="H398" s="200"/>
      <c r="I398" s="200"/>
      <c r="J398" s="4">
        <f t="shared" si="442"/>
        <v>0</v>
      </c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4">
        <f t="shared" si="444"/>
        <v>0</v>
      </c>
      <c r="V398" s="4">
        <f t="shared" si="437"/>
        <v>0</v>
      </c>
      <c r="W398" s="200"/>
      <c r="X398" s="201">
        <f t="shared" si="439"/>
        <v>0</v>
      </c>
      <c r="Y398" s="200"/>
      <c r="Z398" s="200"/>
      <c r="AB398" s="295">
        <f t="shared" si="432"/>
        <v>0</v>
      </c>
      <c r="AC398" s="212"/>
      <c r="AD398" s="212"/>
      <c r="AE398" s="212"/>
    </row>
    <row r="399" spans="1:31" s="202" customFormat="1" hidden="1" x14ac:dyDescent="0.25">
      <c r="A399" s="197"/>
      <c r="B399" s="197">
        <v>3428</v>
      </c>
      <c r="C399" s="199" t="s">
        <v>73</v>
      </c>
      <c r="D399" s="200"/>
      <c r="E399" s="200"/>
      <c r="F399" s="201">
        <f t="shared" si="458"/>
        <v>0</v>
      </c>
      <c r="G399" s="201"/>
      <c r="H399" s="200"/>
      <c r="I399" s="200"/>
      <c r="J399" s="4">
        <f t="shared" si="442"/>
        <v>0</v>
      </c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4">
        <f t="shared" si="444"/>
        <v>0</v>
      </c>
      <c r="V399" s="4">
        <f t="shared" si="437"/>
        <v>0</v>
      </c>
      <c r="W399" s="200"/>
      <c r="X399" s="201">
        <f t="shared" si="439"/>
        <v>0</v>
      </c>
      <c r="Y399" s="200"/>
      <c r="Z399" s="200"/>
      <c r="AB399" s="295">
        <f t="shared" si="432"/>
        <v>0</v>
      </c>
      <c r="AC399" s="212"/>
      <c r="AD399" s="212"/>
      <c r="AE399" s="212"/>
    </row>
    <row r="400" spans="1:31" s="192" customFormat="1" hidden="1" x14ac:dyDescent="0.25">
      <c r="A400" s="189"/>
      <c r="B400" s="189">
        <v>343</v>
      </c>
      <c r="C400" s="190"/>
      <c r="D400" s="191">
        <f t="shared" ref="D400:E400" si="503">SUM(D401+D402+D403+D404)</f>
        <v>0</v>
      </c>
      <c r="E400" s="191">
        <f t="shared" si="503"/>
        <v>0</v>
      </c>
      <c r="F400" s="201">
        <f t="shared" si="458"/>
        <v>0</v>
      </c>
      <c r="G400" s="191"/>
      <c r="H400" s="191">
        <f t="shared" ref="H400:I400" si="504">SUM(H401+H402+H403+H404)</f>
        <v>0</v>
      </c>
      <c r="I400" s="191">
        <f t="shared" si="504"/>
        <v>0</v>
      </c>
      <c r="J400" s="4">
        <f t="shared" si="442"/>
        <v>0</v>
      </c>
      <c r="K400" s="191">
        <f t="shared" ref="K400:T400" si="505">SUM(K401+K402+K403+K404)</f>
        <v>0</v>
      </c>
      <c r="L400" s="191">
        <f t="shared" si="505"/>
        <v>0</v>
      </c>
      <c r="M400" s="191">
        <f t="shared" si="505"/>
        <v>0</v>
      </c>
      <c r="N400" s="191">
        <f t="shared" si="505"/>
        <v>0</v>
      </c>
      <c r="O400" s="191">
        <f t="shared" si="505"/>
        <v>0</v>
      </c>
      <c r="P400" s="191"/>
      <c r="Q400" s="191">
        <f t="shared" si="505"/>
        <v>0</v>
      </c>
      <c r="R400" s="191">
        <f t="shared" si="505"/>
        <v>0</v>
      </c>
      <c r="S400" s="191">
        <f t="shared" si="505"/>
        <v>0</v>
      </c>
      <c r="T400" s="191">
        <f t="shared" si="505"/>
        <v>0</v>
      </c>
      <c r="U400" s="4">
        <f t="shared" si="444"/>
        <v>0</v>
      </c>
      <c r="V400" s="4">
        <f t="shared" si="437"/>
        <v>0</v>
      </c>
      <c r="W400" s="191">
        <f t="shared" ref="W400" si="506">SUM(W401+W402+W403+W404)</f>
        <v>0</v>
      </c>
      <c r="X400" s="201">
        <f t="shared" si="439"/>
        <v>0</v>
      </c>
      <c r="Y400" s="191">
        <f t="shared" ref="Y400:Z400" si="507">SUM(Y401+Y402+Y403+Y404)</f>
        <v>0</v>
      </c>
      <c r="Z400" s="191">
        <f t="shared" si="507"/>
        <v>0</v>
      </c>
      <c r="AB400" s="295">
        <f t="shared" si="432"/>
        <v>0</v>
      </c>
      <c r="AC400" s="212"/>
      <c r="AD400" s="212"/>
      <c r="AE400" s="212"/>
    </row>
    <row r="401" spans="1:31" s="202" customFormat="1" hidden="1" x14ac:dyDescent="0.25">
      <c r="A401" s="197"/>
      <c r="B401" s="198" t="s">
        <v>74</v>
      </c>
      <c r="C401" s="199" t="s">
        <v>75</v>
      </c>
      <c r="D401" s="200"/>
      <c r="E401" s="200"/>
      <c r="F401" s="201">
        <f t="shared" si="458"/>
        <v>0</v>
      </c>
      <c r="G401" s="201"/>
      <c r="H401" s="200"/>
      <c r="I401" s="200"/>
      <c r="J401" s="4">
        <f t="shared" si="442"/>
        <v>0</v>
      </c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4">
        <f t="shared" si="444"/>
        <v>0</v>
      </c>
      <c r="V401" s="4">
        <f t="shared" si="437"/>
        <v>0</v>
      </c>
      <c r="W401" s="200"/>
      <c r="X401" s="201">
        <f t="shared" si="439"/>
        <v>0</v>
      </c>
      <c r="Y401" s="200"/>
      <c r="Z401" s="200"/>
      <c r="AB401" s="295">
        <f t="shared" si="432"/>
        <v>0</v>
      </c>
      <c r="AC401" s="212"/>
      <c r="AD401" s="212"/>
      <c r="AE401" s="212"/>
    </row>
    <row r="402" spans="1:31" s="202" customFormat="1" ht="27" hidden="1" x14ac:dyDescent="0.25">
      <c r="A402" s="197"/>
      <c r="B402" s="198" t="s">
        <v>76</v>
      </c>
      <c r="C402" s="199" t="s">
        <v>77</v>
      </c>
      <c r="D402" s="200"/>
      <c r="E402" s="200"/>
      <c r="F402" s="201">
        <f t="shared" si="458"/>
        <v>0</v>
      </c>
      <c r="G402" s="201"/>
      <c r="H402" s="200"/>
      <c r="I402" s="200"/>
      <c r="J402" s="4">
        <f t="shared" si="442"/>
        <v>0</v>
      </c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4">
        <f t="shared" si="444"/>
        <v>0</v>
      </c>
      <c r="V402" s="4">
        <f t="shared" si="437"/>
        <v>0</v>
      </c>
      <c r="W402" s="200"/>
      <c r="X402" s="201">
        <f t="shared" si="439"/>
        <v>0</v>
      </c>
      <c r="Y402" s="200"/>
      <c r="Z402" s="200"/>
      <c r="AB402" s="295">
        <f t="shared" ref="AB402:AB468" si="508">SUM(H402+U402)</f>
        <v>0</v>
      </c>
      <c r="AC402" s="212"/>
      <c r="AD402" s="212"/>
      <c r="AE402" s="212"/>
    </row>
    <row r="403" spans="1:31" s="202" customFormat="1" hidden="1" x14ac:dyDescent="0.25">
      <c r="A403" s="197"/>
      <c r="B403" s="198" t="s">
        <v>78</v>
      </c>
      <c r="C403" s="199" t="s">
        <v>79</v>
      </c>
      <c r="D403" s="200"/>
      <c r="E403" s="200"/>
      <c r="F403" s="201">
        <f t="shared" si="458"/>
        <v>0</v>
      </c>
      <c r="G403" s="201"/>
      <c r="H403" s="200"/>
      <c r="I403" s="200"/>
      <c r="J403" s="4">
        <f t="shared" si="442"/>
        <v>0</v>
      </c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4">
        <f t="shared" si="444"/>
        <v>0</v>
      </c>
      <c r="V403" s="4">
        <f t="shared" si="437"/>
        <v>0</v>
      </c>
      <c r="W403" s="200"/>
      <c r="X403" s="201">
        <f t="shared" si="439"/>
        <v>0</v>
      </c>
      <c r="Y403" s="200"/>
      <c r="Z403" s="200"/>
      <c r="AB403" s="295">
        <f t="shared" si="508"/>
        <v>0</v>
      </c>
      <c r="AC403" s="212"/>
      <c r="AD403" s="212"/>
      <c r="AE403" s="212"/>
    </row>
    <row r="404" spans="1:31" s="202" customFormat="1" hidden="1" x14ac:dyDescent="0.25">
      <c r="A404" s="197"/>
      <c r="B404" s="198" t="s">
        <v>80</v>
      </c>
      <c r="C404" s="199" t="s">
        <v>81</v>
      </c>
      <c r="D404" s="200"/>
      <c r="E404" s="200"/>
      <c r="F404" s="201">
        <f t="shared" si="458"/>
        <v>0</v>
      </c>
      <c r="G404" s="201"/>
      <c r="H404" s="200"/>
      <c r="I404" s="200"/>
      <c r="J404" s="4">
        <f t="shared" si="442"/>
        <v>0</v>
      </c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4">
        <f t="shared" si="444"/>
        <v>0</v>
      </c>
      <c r="V404" s="4">
        <f t="shared" si="437"/>
        <v>0</v>
      </c>
      <c r="W404" s="200"/>
      <c r="X404" s="201">
        <f t="shared" si="439"/>
        <v>0</v>
      </c>
      <c r="Y404" s="200"/>
      <c r="Z404" s="200"/>
      <c r="AB404" s="295">
        <f t="shared" si="508"/>
        <v>0</v>
      </c>
      <c r="AC404" s="212"/>
      <c r="AD404" s="212"/>
      <c r="AE404" s="212"/>
    </row>
    <row r="405" spans="1:31" s="7" customFormat="1" x14ac:dyDescent="0.25">
      <c r="B405" s="5">
        <v>4</v>
      </c>
      <c r="C405" s="7" t="s">
        <v>118</v>
      </c>
      <c r="D405" s="4">
        <f>SUM(D409)</f>
        <v>0</v>
      </c>
      <c r="E405" s="4">
        <f t="shared" ref="E405:W405" si="509">SUM(E409)</f>
        <v>0</v>
      </c>
      <c r="F405" s="201">
        <f t="shared" si="458"/>
        <v>77000</v>
      </c>
      <c r="G405" s="4"/>
      <c r="H405" s="4">
        <f>H406+H409+C407</f>
        <v>36000</v>
      </c>
      <c r="I405" s="4">
        <f t="shared" si="509"/>
        <v>0</v>
      </c>
      <c r="J405" s="4">
        <f>J406+H409+M480</f>
        <v>36000</v>
      </c>
      <c r="K405" s="4">
        <f t="shared" si="509"/>
        <v>0</v>
      </c>
      <c r="L405" s="4">
        <f t="shared" si="509"/>
        <v>0</v>
      </c>
      <c r="M405" s="4">
        <f t="shared" si="509"/>
        <v>0</v>
      </c>
      <c r="N405" s="4">
        <f t="shared" si="509"/>
        <v>0</v>
      </c>
      <c r="O405" s="4">
        <f t="shared" si="509"/>
        <v>0</v>
      </c>
      <c r="P405" s="4"/>
      <c r="Q405" s="4">
        <f t="shared" si="509"/>
        <v>0</v>
      </c>
      <c r="R405" s="4">
        <f t="shared" si="509"/>
        <v>0</v>
      </c>
      <c r="S405" s="4">
        <f t="shared" si="509"/>
        <v>0</v>
      </c>
      <c r="T405" s="4">
        <f t="shared" si="509"/>
        <v>5000</v>
      </c>
      <c r="U405" s="4">
        <f t="shared" si="444"/>
        <v>5000</v>
      </c>
      <c r="V405" s="4">
        <f t="shared" si="437"/>
        <v>41000</v>
      </c>
      <c r="W405" s="4">
        <f t="shared" si="509"/>
        <v>0</v>
      </c>
      <c r="X405" s="201">
        <f t="shared" si="439"/>
        <v>41000</v>
      </c>
      <c r="Y405" s="4">
        <f>Y406+Y409</f>
        <v>100000</v>
      </c>
      <c r="Z405" s="4">
        <f>Z406+Z409</f>
        <v>125000</v>
      </c>
      <c r="AB405" s="295">
        <f t="shared" si="508"/>
        <v>41000</v>
      </c>
      <c r="AC405" s="212"/>
      <c r="AD405" s="212"/>
      <c r="AE405" s="212"/>
    </row>
    <row r="406" spans="1:31" s="7" customFormat="1" x14ac:dyDescent="0.25">
      <c r="B406" s="5">
        <v>41</v>
      </c>
      <c r="D406" s="4"/>
      <c r="E406" s="4"/>
      <c r="F406" s="201"/>
      <c r="G406" s="4"/>
      <c r="H406" s="4">
        <f>H407</f>
        <v>0</v>
      </c>
      <c r="I406" s="4"/>
      <c r="J406" s="4">
        <f>J407</f>
        <v>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>
        <f>V407</f>
        <v>0</v>
      </c>
      <c r="W406" s="4"/>
      <c r="X406" s="201"/>
      <c r="Y406" s="4"/>
      <c r="Z406" s="4"/>
      <c r="AB406" s="295">
        <f t="shared" si="508"/>
        <v>0</v>
      </c>
      <c r="AC406" s="212"/>
      <c r="AD406" s="212"/>
      <c r="AE406" s="212"/>
    </row>
    <row r="407" spans="1:31" s="7" customFormat="1" x14ac:dyDescent="0.25">
      <c r="B407" s="5">
        <v>412</v>
      </c>
      <c r="D407" s="4"/>
      <c r="E407" s="4"/>
      <c r="F407" s="201"/>
      <c r="G407" s="4"/>
      <c r="H407" s="4">
        <f>H408</f>
        <v>0</v>
      </c>
      <c r="I407" s="4"/>
      <c r="J407" s="4">
        <f>J408</f>
        <v>0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>
        <f>V408</f>
        <v>0</v>
      </c>
      <c r="W407" s="4"/>
      <c r="X407" s="201"/>
      <c r="Y407" s="4"/>
      <c r="Z407" s="4"/>
      <c r="AB407" s="295">
        <f t="shared" si="508"/>
        <v>0</v>
      </c>
      <c r="AC407" s="212"/>
      <c r="AD407" s="212"/>
      <c r="AE407" s="212"/>
    </row>
    <row r="408" spans="1:31" s="7" customFormat="1" x14ac:dyDescent="0.25">
      <c r="B408" s="206">
        <v>41241</v>
      </c>
      <c r="C408" s="286" t="s">
        <v>602</v>
      </c>
      <c r="D408" s="4"/>
      <c r="E408" s="4"/>
      <c r="F408" s="201"/>
      <c r="G408" s="4"/>
      <c r="H408" s="334"/>
      <c r="I408" s="4"/>
      <c r="J408" s="33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312"/>
      <c r="W408" s="4"/>
      <c r="X408" s="201"/>
      <c r="Y408" s="4"/>
      <c r="Z408" s="4"/>
      <c r="AB408" s="295">
        <f t="shared" si="508"/>
        <v>0</v>
      </c>
      <c r="AC408" s="212"/>
      <c r="AD408" s="212"/>
      <c r="AE408" s="212"/>
    </row>
    <row r="409" spans="1:31" s="7" customFormat="1" x14ac:dyDescent="0.25">
      <c r="B409" s="5">
        <v>42</v>
      </c>
      <c r="D409" s="4">
        <f t="shared" ref="D409:E409" si="510">SUM(D410+D418+D421+D426)</f>
        <v>0</v>
      </c>
      <c r="E409" s="4">
        <f t="shared" si="510"/>
        <v>0</v>
      </c>
      <c r="F409" s="201">
        <f t="shared" si="458"/>
        <v>77000</v>
      </c>
      <c r="G409" s="4"/>
      <c r="H409" s="4">
        <f t="shared" ref="H409:I409" si="511">SUM(H410+H418+H421+H426)</f>
        <v>36000</v>
      </c>
      <c r="I409" s="4">
        <f t="shared" si="511"/>
        <v>0</v>
      </c>
      <c r="J409" s="4">
        <f>J410</f>
        <v>36000</v>
      </c>
      <c r="K409" s="4">
        <f t="shared" ref="K409:T409" si="512">SUM(K410+K418+K421+K426)</f>
        <v>0</v>
      </c>
      <c r="L409" s="4">
        <f t="shared" si="512"/>
        <v>0</v>
      </c>
      <c r="M409" s="4">
        <f t="shared" si="512"/>
        <v>0</v>
      </c>
      <c r="N409" s="4">
        <f t="shared" si="512"/>
        <v>0</v>
      </c>
      <c r="O409" s="4">
        <f t="shared" si="512"/>
        <v>0</v>
      </c>
      <c r="P409" s="4"/>
      <c r="Q409" s="4">
        <f t="shared" si="512"/>
        <v>0</v>
      </c>
      <c r="R409" s="4">
        <f t="shared" si="512"/>
        <v>0</v>
      </c>
      <c r="S409" s="4">
        <f t="shared" si="512"/>
        <v>0</v>
      </c>
      <c r="T409" s="4">
        <f t="shared" si="512"/>
        <v>5000</v>
      </c>
      <c r="U409" s="4">
        <f t="shared" si="444"/>
        <v>5000</v>
      </c>
      <c r="V409" s="4">
        <f t="shared" si="437"/>
        <v>41000</v>
      </c>
      <c r="W409" s="4">
        <f t="shared" ref="W409" si="513">SUM(W410+W418+W421+W426)</f>
        <v>0</v>
      </c>
      <c r="X409" s="201">
        <f t="shared" si="439"/>
        <v>41000</v>
      </c>
      <c r="Y409" s="4">
        <v>100000</v>
      </c>
      <c r="Z409" s="4">
        <v>125000</v>
      </c>
      <c r="AB409" s="295">
        <f t="shared" si="508"/>
        <v>41000</v>
      </c>
      <c r="AC409" s="212"/>
      <c r="AD409" s="212"/>
      <c r="AE409" s="212"/>
    </row>
    <row r="410" spans="1:31" s="7" customFormat="1" x14ac:dyDescent="0.25">
      <c r="B410" s="5">
        <v>422</v>
      </c>
      <c r="D410" s="4">
        <f t="shared" ref="D410:E410" si="514">SUM(D411+D412+D413+D414+D415+D416+D417)</f>
        <v>0</v>
      </c>
      <c r="E410" s="4">
        <f t="shared" si="514"/>
        <v>0</v>
      </c>
      <c r="F410" s="201">
        <f t="shared" ref="F410:F428" si="515">SUM(H410:T410)</f>
        <v>77000</v>
      </c>
      <c r="G410" s="4"/>
      <c r="H410" s="4">
        <f>H411+H429+H431+H430</f>
        <v>36000</v>
      </c>
      <c r="I410" s="4">
        <f t="shared" ref="I410" si="516">SUM(I411+I412+I413+I414+I415+I416+I417)</f>
        <v>0</v>
      </c>
      <c r="J410" s="4">
        <f>H410</f>
        <v>36000</v>
      </c>
      <c r="K410" s="4">
        <f t="shared" ref="K410:T410" si="517">SUM(K411+K412+K413+K414+K415+K416+K417)</f>
        <v>0</v>
      </c>
      <c r="L410" s="4">
        <f t="shared" si="517"/>
        <v>0</v>
      </c>
      <c r="M410" s="4">
        <f>M431</f>
        <v>0</v>
      </c>
      <c r="N410" s="4">
        <f t="shared" si="517"/>
        <v>0</v>
      </c>
      <c r="O410" s="4">
        <f t="shared" si="517"/>
        <v>0</v>
      </c>
      <c r="P410" s="4"/>
      <c r="Q410" s="4">
        <f t="shared" si="517"/>
        <v>0</v>
      </c>
      <c r="R410" s="4">
        <f t="shared" si="517"/>
        <v>0</v>
      </c>
      <c r="S410" s="4">
        <f t="shared" si="517"/>
        <v>0</v>
      </c>
      <c r="T410" s="4">
        <f t="shared" si="517"/>
        <v>5000</v>
      </c>
      <c r="U410" s="4">
        <f t="shared" si="444"/>
        <v>5000</v>
      </c>
      <c r="V410" s="4">
        <f t="shared" si="437"/>
        <v>41000</v>
      </c>
      <c r="W410" s="4">
        <f t="shared" ref="W410" si="518">SUM(W411+W412+W413+W414+W415+W416+W417)</f>
        <v>0</v>
      </c>
      <c r="X410" s="201">
        <f t="shared" si="439"/>
        <v>41000</v>
      </c>
      <c r="Y410" s="4">
        <f t="shared" ref="Y410:Z410" si="519">SUM(Y411+Y412+Y413+Y414+Y415+Y416+Y417)</f>
        <v>0</v>
      </c>
      <c r="Z410" s="4">
        <f t="shared" si="519"/>
        <v>0</v>
      </c>
      <c r="AB410" s="295">
        <f t="shared" si="508"/>
        <v>41000</v>
      </c>
      <c r="AC410" s="212"/>
      <c r="AD410" s="212"/>
      <c r="AE410" s="212"/>
    </row>
    <row r="411" spans="1:31" s="202" customFormat="1" x14ac:dyDescent="0.25">
      <c r="A411" s="197"/>
      <c r="B411" s="206" t="s">
        <v>82</v>
      </c>
      <c r="C411" s="207" t="s">
        <v>83</v>
      </c>
      <c r="D411" s="200"/>
      <c r="E411" s="200"/>
      <c r="F411" s="201">
        <f t="shared" si="515"/>
        <v>43780</v>
      </c>
      <c r="G411" s="201"/>
      <c r="H411" s="331">
        <v>19390</v>
      </c>
      <c r="I411" s="200"/>
      <c r="J411" s="201">
        <f>H411</f>
        <v>19390</v>
      </c>
      <c r="K411" s="200"/>
      <c r="L411" s="200"/>
      <c r="M411" s="200"/>
      <c r="N411" s="200"/>
      <c r="O411" s="200"/>
      <c r="P411" s="200"/>
      <c r="Q411" s="200"/>
      <c r="R411" s="200"/>
      <c r="S411" s="200"/>
      <c r="T411" s="200">
        <v>5000</v>
      </c>
      <c r="U411" s="201">
        <f t="shared" si="444"/>
        <v>5000</v>
      </c>
      <c r="V411" s="201">
        <f>J411+U411</f>
        <v>24390</v>
      </c>
      <c r="W411" s="200"/>
      <c r="X411" s="201">
        <f t="shared" si="439"/>
        <v>24390</v>
      </c>
      <c r="Y411" s="200"/>
      <c r="Z411" s="200"/>
      <c r="AB411" s="295">
        <f t="shared" si="508"/>
        <v>24390</v>
      </c>
      <c r="AC411" s="212"/>
      <c r="AD411" s="212"/>
      <c r="AE411" s="212"/>
    </row>
    <row r="412" spans="1:31" s="202" customFormat="1" hidden="1" x14ac:dyDescent="0.25">
      <c r="A412" s="197"/>
      <c r="B412" s="206" t="s">
        <v>84</v>
      </c>
      <c r="C412" s="207" t="s">
        <v>85</v>
      </c>
      <c r="D412" s="200"/>
      <c r="E412" s="200"/>
      <c r="F412" s="201">
        <f t="shared" si="515"/>
        <v>0</v>
      </c>
      <c r="G412" s="201"/>
      <c r="H412" s="200"/>
      <c r="I412" s="200"/>
      <c r="J412" s="201">
        <f t="shared" ref="J412:J428" si="520">SUM(H412:I412)</f>
        <v>0</v>
      </c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1">
        <f t="shared" si="444"/>
        <v>0</v>
      </c>
      <c r="V412" s="201">
        <f t="shared" si="437"/>
        <v>0</v>
      </c>
      <c r="W412" s="200"/>
      <c r="X412" s="201">
        <f t="shared" si="439"/>
        <v>0</v>
      </c>
      <c r="Y412" s="200"/>
      <c r="Z412" s="200"/>
      <c r="AB412" s="295">
        <f t="shared" si="508"/>
        <v>0</v>
      </c>
      <c r="AC412" s="212"/>
      <c r="AD412" s="212"/>
      <c r="AE412" s="212"/>
    </row>
    <row r="413" spans="1:31" s="202" customFormat="1" hidden="1" x14ac:dyDescent="0.25">
      <c r="A413" s="197"/>
      <c r="B413" s="206" t="s">
        <v>86</v>
      </c>
      <c r="C413" s="207" t="s">
        <v>87</v>
      </c>
      <c r="D413" s="200"/>
      <c r="E413" s="200"/>
      <c r="F413" s="201">
        <f t="shared" si="515"/>
        <v>0</v>
      </c>
      <c r="G413" s="201"/>
      <c r="H413" s="200"/>
      <c r="I413" s="200"/>
      <c r="J413" s="201">
        <f t="shared" si="520"/>
        <v>0</v>
      </c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1">
        <f t="shared" si="444"/>
        <v>0</v>
      </c>
      <c r="V413" s="201">
        <f t="shared" si="437"/>
        <v>0</v>
      </c>
      <c r="W413" s="200"/>
      <c r="X413" s="201">
        <f t="shared" si="439"/>
        <v>0</v>
      </c>
      <c r="Y413" s="200"/>
      <c r="Z413" s="200"/>
      <c r="AB413" s="295">
        <f t="shared" si="508"/>
        <v>0</v>
      </c>
      <c r="AC413" s="212"/>
      <c r="AD413" s="212"/>
      <c r="AE413" s="212"/>
    </row>
    <row r="414" spans="1:31" s="202" customFormat="1" hidden="1" x14ac:dyDescent="0.25">
      <c r="A414" s="197"/>
      <c r="B414" s="206" t="s">
        <v>88</v>
      </c>
      <c r="C414" s="207" t="s">
        <v>89</v>
      </c>
      <c r="D414" s="200"/>
      <c r="E414" s="200"/>
      <c r="F414" s="201">
        <f t="shared" si="515"/>
        <v>0</v>
      </c>
      <c r="G414" s="201"/>
      <c r="H414" s="200"/>
      <c r="I414" s="200"/>
      <c r="J414" s="201">
        <f t="shared" si="520"/>
        <v>0</v>
      </c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1">
        <f t="shared" si="444"/>
        <v>0</v>
      </c>
      <c r="V414" s="201">
        <f t="shared" ref="V414:V428" si="521">SUM(J414+U414)</f>
        <v>0</v>
      </c>
      <c r="W414" s="200"/>
      <c r="X414" s="201">
        <f t="shared" ref="X414:X431" si="522">SUM(V414:W414)</f>
        <v>0</v>
      </c>
      <c r="Y414" s="200"/>
      <c r="Z414" s="200"/>
      <c r="AB414" s="295">
        <f t="shared" si="508"/>
        <v>0</v>
      </c>
      <c r="AC414" s="212"/>
      <c r="AD414" s="212"/>
      <c r="AE414" s="212"/>
    </row>
    <row r="415" spans="1:31" s="202" customFormat="1" hidden="1" x14ac:dyDescent="0.25">
      <c r="A415" s="197"/>
      <c r="B415" s="206" t="s">
        <v>90</v>
      </c>
      <c r="C415" s="207" t="s">
        <v>91</v>
      </c>
      <c r="D415" s="200"/>
      <c r="E415" s="200"/>
      <c r="F415" s="201">
        <f t="shared" si="515"/>
        <v>0</v>
      </c>
      <c r="G415" s="201"/>
      <c r="H415" s="200"/>
      <c r="I415" s="200"/>
      <c r="J415" s="201">
        <f t="shared" si="520"/>
        <v>0</v>
      </c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1">
        <f t="shared" ref="U415:U428" si="523">SUM(K415:T415)</f>
        <v>0</v>
      </c>
      <c r="V415" s="201">
        <f t="shared" si="521"/>
        <v>0</v>
      </c>
      <c r="W415" s="200"/>
      <c r="X415" s="201">
        <f t="shared" si="522"/>
        <v>0</v>
      </c>
      <c r="Y415" s="200"/>
      <c r="Z415" s="200"/>
      <c r="AB415" s="295">
        <f t="shared" si="508"/>
        <v>0</v>
      </c>
      <c r="AC415" s="212"/>
      <c r="AD415" s="212"/>
      <c r="AE415" s="212"/>
    </row>
    <row r="416" spans="1:31" s="202" customFormat="1" hidden="1" x14ac:dyDescent="0.25">
      <c r="A416" s="197"/>
      <c r="B416" s="206" t="s">
        <v>92</v>
      </c>
      <c r="C416" s="207" t="s">
        <v>93</v>
      </c>
      <c r="D416" s="200"/>
      <c r="E416" s="200"/>
      <c r="F416" s="201">
        <f t="shared" si="515"/>
        <v>0</v>
      </c>
      <c r="G416" s="201"/>
      <c r="H416" s="200"/>
      <c r="I416" s="200"/>
      <c r="J416" s="201">
        <f t="shared" si="520"/>
        <v>0</v>
      </c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1">
        <f t="shared" si="523"/>
        <v>0</v>
      </c>
      <c r="V416" s="201">
        <f t="shared" si="521"/>
        <v>0</v>
      </c>
      <c r="W416" s="200"/>
      <c r="X416" s="201">
        <f t="shared" si="522"/>
        <v>0</v>
      </c>
      <c r="Y416" s="200"/>
      <c r="Z416" s="200"/>
      <c r="AB416" s="295">
        <f t="shared" si="508"/>
        <v>0</v>
      </c>
      <c r="AC416" s="212"/>
      <c r="AD416" s="212"/>
      <c r="AE416" s="212"/>
    </row>
    <row r="417" spans="1:31" s="202" customFormat="1" hidden="1" x14ac:dyDescent="0.25">
      <c r="A417" s="197"/>
      <c r="B417" s="206" t="s">
        <v>94</v>
      </c>
      <c r="C417" s="207" t="s">
        <v>95</v>
      </c>
      <c r="D417" s="200"/>
      <c r="E417" s="200"/>
      <c r="F417" s="201">
        <f t="shared" si="515"/>
        <v>0</v>
      </c>
      <c r="G417" s="201"/>
      <c r="H417" s="200"/>
      <c r="I417" s="200"/>
      <c r="J417" s="201">
        <f t="shared" si="520"/>
        <v>0</v>
      </c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1">
        <f t="shared" si="523"/>
        <v>0</v>
      </c>
      <c r="V417" s="201">
        <f t="shared" si="521"/>
        <v>0</v>
      </c>
      <c r="W417" s="200"/>
      <c r="X417" s="201">
        <f t="shared" si="522"/>
        <v>0</v>
      </c>
      <c r="Y417" s="200"/>
      <c r="Z417" s="200"/>
      <c r="AB417" s="295">
        <f t="shared" si="508"/>
        <v>0</v>
      </c>
      <c r="AC417" s="212"/>
      <c r="AD417" s="212"/>
      <c r="AE417" s="212"/>
    </row>
    <row r="418" spans="1:31" s="192" customFormat="1" hidden="1" x14ac:dyDescent="0.25">
      <c r="A418" s="189"/>
      <c r="B418" s="189">
        <v>423</v>
      </c>
      <c r="C418" s="194"/>
      <c r="D418" s="191">
        <f t="shared" ref="D418:E418" si="524">SUM(D419+D420)</f>
        <v>0</v>
      </c>
      <c r="E418" s="191">
        <f t="shared" si="524"/>
        <v>0</v>
      </c>
      <c r="F418" s="201">
        <f t="shared" si="515"/>
        <v>0</v>
      </c>
      <c r="G418" s="191"/>
      <c r="H418" s="191">
        <f t="shared" ref="H418:I418" si="525">SUM(H419+H420)</f>
        <v>0</v>
      </c>
      <c r="I418" s="191">
        <f t="shared" si="525"/>
        <v>0</v>
      </c>
      <c r="J418" s="201">
        <f t="shared" si="520"/>
        <v>0</v>
      </c>
      <c r="K418" s="191">
        <f t="shared" ref="K418:T418" si="526">SUM(K419+K420)</f>
        <v>0</v>
      </c>
      <c r="L418" s="191">
        <f t="shared" si="526"/>
        <v>0</v>
      </c>
      <c r="M418" s="191">
        <f t="shared" si="526"/>
        <v>0</v>
      </c>
      <c r="N418" s="191">
        <f t="shared" si="526"/>
        <v>0</v>
      </c>
      <c r="O418" s="191">
        <f t="shared" si="526"/>
        <v>0</v>
      </c>
      <c r="P418" s="191"/>
      <c r="Q418" s="191">
        <f t="shared" si="526"/>
        <v>0</v>
      </c>
      <c r="R418" s="191">
        <f t="shared" si="526"/>
        <v>0</v>
      </c>
      <c r="S418" s="191">
        <f t="shared" si="526"/>
        <v>0</v>
      </c>
      <c r="T418" s="191">
        <f t="shared" si="526"/>
        <v>0</v>
      </c>
      <c r="U418" s="201">
        <f t="shared" si="523"/>
        <v>0</v>
      </c>
      <c r="V418" s="201">
        <f t="shared" si="521"/>
        <v>0</v>
      </c>
      <c r="W418" s="191">
        <f t="shared" ref="W418" si="527">SUM(W419+W420)</f>
        <v>0</v>
      </c>
      <c r="X418" s="201">
        <f t="shared" si="522"/>
        <v>0</v>
      </c>
      <c r="Y418" s="191">
        <f t="shared" ref="Y418:Z418" si="528">SUM(Y419+Y420)</f>
        <v>0</v>
      </c>
      <c r="Z418" s="191">
        <f t="shared" si="528"/>
        <v>0</v>
      </c>
      <c r="AB418" s="295">
        <f t="shared" si="508"/>
        <v>0</v>
      </c>
      <c r="AC418" s="212"/>
      <c r="AD418" s="212"/>
      <c r="AE418" s="212"/>
    </row>
    <row r="419" spans="1:31" s="202" customFormat="1" hidden="1" x14ac:dyDescent="0.25">
      <c r="A419" s="197"/>
      <c r="B419" s="206" t="s">
        <v>96</v>
      </c>
      <c r="C419" s="207" t="s">
        <v>97</v>
      </c>
      <c r="D419" s="200"/>
      <c r="E419" s="200"/>
      <c r="F419" s="201">
        <f t="shared" si="515"/>
        <v>0</v>
      </c>
      <c r="G419" s="201"/>
      <c r="H419" s="200"/>
      <c r="I419" s="200"/>
      <c r="J419" s="201">
        <f t="shared" si="520"/>
        <v>0</v>
      </c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1">
        <f t="shared" si="523"/>
        <v>0</v>
      </c>
      <c r="V419" s="201">
        <f t="shared" si="521"/>
        <v>0</v>
      </c>
      <c r="W419" s="200"/>
      <c r="X419" s="201">
        <f t="shared" si="522"/>
        <v>0</v>
      </c>
      <c r="Y419" s="200"/>
      <c r="Z419" s="200"/>
      <c r="AB419" s="295">
        <f t="shared" si="508"/>
        <v>0</v>
      </c>
      <c r="AC419" s="212"/>
      <c r="AD419" s="212"/>
      <c r="AE419" s="212"/>
    </row>
    <row r="420" spans="1:31" s="202" customFormat="1" hidden="1" x14ac:dyDescent="0.25">
      <c r="A420" s="197"/>
      <c r="B420" s="206" t="s">
        <v>98</v>
      </c>
      <c r="C420" s="207" t="s">
        <v>99</v>
      </c>
      <c r="D420" s="200"/>
      <c r="E420" s="200"/>
      <c r="F420" s="201">
        <f t="shared" si="515"/>
        <v>0</v>
      </c>
      <c r="G420" s="201"/>
      <c r="H420" s="200"/>
      <c r="I420" s="200"/>
      <c r="J420" s="201">
        <f t="shared" si="520"/>
        <v>0</v>
      </c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1">
        <f t="shared" si="523"/>
        <v>0</v>
      </c>
      <c r="V420" s="201">
        <f t="shared" si="521"/>
        <v>0</v>
      </c>
      <c r="W420" s="200"/>
      <c r="X420" s="201">
        <f t="shared" si="522"/>
        <v>0</v>
      </c>
      <c r="Y420" s="200"/>
      <c r="Z420" s="200"/>
      <c r="AB420" s="295">
        <f t="shared" si="508"/>
        <v>0</v>
      </c>
      <c r="AC420" s="212"/>
      <c r="AD420" s="212"/>
      <c r="AE420" s="212"/>
    </row>
    <row r="421" spans="1:31" s="192" customFormat="1" hidden="1" x14ac:dyDescent="0.25">
      <c r="A421" s="189"/>
      <c r="B421" s="189">
        <v>424</v>
      </c>
      <c r="C421" s="194"/>
      <c r="D421" s="191">
        <f t="shared" ref="D421:E421" si="529">SUM(D422+D423+D424+D425)</f>
        <v>0</v>
      </c>
      <c r="E421" s="191">
        <f t="shared" si="529"/>
        <v>0</v>
      </c>
      <c r="F421" s="201">
        <f t="shared" si="515"/>
        <v>0</v>
      </c>
      <c r="G421" s="191"/>
      <c r="H421" s="191">
        <f t="shared" ref="H421:I421" si="530">SUM(H422+H423+H424+H425)</f>
        <v>0</v>
      </c>
      <c r="I421" s="191">
        <f t="shared" si="530"/>
        <v>0</v>
      </c>
      <c r="J421" s="201">
        <f t="shared" si="520"/>
        <v>0</v>
      </c>
      <c r="K421" s="191">
        <f t="shared" ref="K421:T421" si="531">SUM(K422+K423+K424+K425)</f>
        <v>0</v>
      </c>
      <c r="L421" s="191">
        <f t="shared" si="531"/>
        <v>0</v>
      </c>
      <c r="M421" s="191">
        <f t="shared" si="531"/>
        <v>0</v>
      </c>
      <c r="N421" s="191">
        <f t="shared" si="531"/>
        <v>0</v>
      </c>
      <c r="O421" s="191">
        <f t="shared" si="531"/>
        <v>0</v>
      </c>
      <c r="P421" s="191"/>
      <c r="Q421" s="191">
        <f t="shared" si="531"/>
        <v>0</v>
      </c>
      <c r="R421" s="191">
        <f t="shared" si="531"/>
        <v>0</v>
      </c>
      <c r="S421" s="191">
        <f t="shared" si="531"/>
        <v>0</v>
      </c>
      <c r="T421" s="191">
        <f t="shared" si="531"/>
        <v>0</v>
      </c>
      <c r="U421" s="201">
        <f t="shared" si="523"/>
        <v>0</v>
      </c>
      <c r="V421" s="201">
        <f t="shared" si="521"/>
        <v>0</v>
      </c>
      <c r="W421" s="191">
        <f t="shared" ref="W421" si="532">SUM(W422+W423+W424+W425)</f>
        <v>0</v>
      </c>
      <c r="X421" s="201">
        <f t="shared" si="522"/>
        <v>0</v>
      </c>
      <c r="Y421" s="191">
        <f t="shared" ref="Y421:Z421" si="533">SUM(Y422+Y423+Y424+Y425)</f>
        <v>0</v>
      </c>
      <c r="Z421" s="191">
        <f t="shared" si="533"/>
        <v>0</v>
      </c>
      <c r="AB421" s="295">
        <f t="shared" si="508"/>
        <v>0</v>
      </c>
      <c r="AC421" s="212"/>
      <c r="AD421" s="212"/>
      <c r="AE421" s="212"/>
    </row>
    <row r="422" spans="1:31" s="202" customFormat="1" hidden="1" x14ac:dyDescent="0.25">
      <c r="A422" s="197"/>
      <c r="B422" s="208">
        <v>4241</v>
      </c>
      <c r="C422" s="209" t="s">
        <v>100</v>
      </c>
      <c r="D422" s="200"/>
      <c r="E422" s="200"/>
      <c r="F422" s="201">
        <f t="shared" si="515"/>
        <v>0</v>
      </c>
      <c r="G422" s="201"/>
      <c r="H422" s="200"/>
      <c r="I422" s="200"/>
      <c r="J422" s="201">
        <f t="shared" si="520"/>
        <v>0</v>
      </c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1">
        <f t="shared" si="523"/>
        <v>0</v>
      </c>
      <c r="V422" s="201">
        <f t="shared" si="521"/>
        <v>0</v>
      </c>
      <c r="W422" s="200"/>
      <c r="X422" s="201">
        <f t="shared" si="522"/>
        <v>0</v>
      </c>
      <c r="Y422" s="200"/>
      <c r="Z422" s="200"/>
      <c r="AB422" s="295">
        <f t="shared" si="508"/>
        <v>0</v>
      </c>
      <c r="AC422" s="212"/>
      <c r="AD422" s="212"/>
      <c r="AE422" s="212"/>
    </row>
    <row r="423" spans="1:31" s="202" customFormat="1" hidden="1" x14ac:dyDescent="0.25">
      <c r="A423" s="197"/>
      <c r="B423" s="208">
        <v>4242</v>
      </c>
      <c r="C423" s="210" t="s">
        <v>101</v>
      </c>
      <c r="D423" s="200"/>
      <c r="E423" s="200"/>
      <c r="F423" s="201">
        <f t="shared" si="515"/>
        <v>0</v>
      </c>
      <c r="G423" s="201"/>
      <c r="H423" s="200"/>
      <c r="I423" s="200"/>
      <c r="J423" s="201">
        <f t="shared" si="520"/>
        <v>0</v>
      </c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1">
        <f t="shared" si="523"/>
        <v>0</v>
      </c>
      <c r="V423" s="201">
        <f t="shared" si="521"/>
        <v>0</v>
      </c>
      <c r="W423" s="200"/>
      <c r="X423" s="201">
        <f t="shared" si="522"/>
        <v>0</v>
      </c>
      <c r="Y423" s="200"/>
      <c r="Z423" s="200"/>
      <c r="AB423" s="295">
        <f t="shared" si="508"/>
        <v>0</v>
      </c>
      <c r="AC423" s="212"/>
      <c r="AD423" s="212"/>
      <c r="AE423" s="212"/>
    </row>
    <row r="424" spans="1:31" s="202" customFormat="1" hidden="1" x14ac:dyDescent="0.25">
      <c r="A424" s="197"/>
      <c r="B424" s="208">
        <v>4243</v>
      </c>
      <c r="C424" s="210" t="s">
        <v>102</v>
      </c>
      <c r="D424" s="200"/>
      <c r="E424" s="200"/>
      <c r="F424" s="201">
        <f t="shared" si="515"/>
        <v>0</v>
      </c>
      <c r="G424" s="201"/>
      <c r="H424" s="200"/>
      <c r="I424" s="200"/>
      <c r="J424" s="201">
        <f t="shared" si="520"/>
        <v>0</v>
      </c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1">
        <f t="shared" si="523"/>
        <v>0</v>
      </c>
      <c r="V424" s="201">
        <f t="shared" si="521"/>
        <v>0</v>
      </c>
      <c r="W424" s="200"/>
      <c r="X424" s="201">
        <f t="shared" si="522"/>
        <v>0</v>
      </c>
      <c r="Y424" s="200"/>
      <c r="Z424" s="200"/>
      <c r="AB424" s="295">
        <f t="shared" si="508"/>
        <v>0</v>
      </c>
      <c r="AC424" s="212"/>
      <c r="AD424" s="212"/>
      <c r="AE424" s="212"/>
    </row>
    <row r="425" spans="1:31" s="202" customFormat="1" hidden="1" x14ac:dyDescent="0.25">
      <c r="A425" s="197"/>
      <c r="B425" s="208">
        <v>4244</v>
      </c>
      <c r="C425" s="210" t="s">
        <v>103</v>
      </c>
      <c r="D425" s="200"/>
      <c r="E425" s="200"/>
      <c r="F425" s="201">
        <f t="shared" si="515"/>
        <v>0</v>
      </c>
      <c r="G425" s="201"/>
      <c r="H425" s="200"/>
      <c r="I425" s="200"/>
      <c r="J425" s="201">
        <f t="shared" si="520"/>
        <v>0</v>
      </c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1">
        <f t="shared" si="523"/>
        <v>0</v>
      </c>
      <c r="V425" s="201">
        <f t="shared" si="521"/>
        <v>0</v>
      </c>
      <c r="W425" s="200"/>
      <c r="X425" s="201">
        <f t="shared" si="522"/>
        <v>0</v>
      </c>
      <c r="Y425" s="200"/>
      <c r="Z425" s="200"/>
      <c r="AB425" s="295">
        <f t="shared" si="508"/>
        <v>0</v>
      </c>
      <c r="AC425" s="212"/>
      <c r="AD425" s="212"/>
      <c r="AE425" s="212"/>
    </row>
    <row r="426" spans="1:31" s="192" customFormat="1" hidden="1" x14ac:dyDescent="0.25">
      <c r="A426" s="189"/>
      <c r="B426" s="189">
        <v>426</v>
      </c>
      <c r="C426" s="193"/>
      <c r="D426" s="191">
        <f t="shared" ref="D426:E426" si="534">SUM(D427+D428)</f>
        <v>0</v>
      </c>
      <c r="E426" s="191">
        <f t="shared" si="534"/>
        <v>0</v>
      </c>
      <c r="F426" s="201">
        <f t="shared" si="515"/>
        <v>0</v>
      </c>
      <c r="G426" s="191"/>
      <c r="H426" s="191">
        <f t="shared" ref="H426:I426" si="535">SUM(H427+H428)</f>
        <v>0</v>
      </c>
      <c r="I426" s="191">
        <f t="shared" si="535"/>
        <v>0</v>
      </c>
      <c r="J426" s="201">
        <f t="shared" si="520"/>
        <v>0</v>
      </c>
      <c r="K426" s="191">
        <f t="shared" ref="K426:T426" si="536">SUM(K427+K428)</f>
        <v>0</v>
      </c>
      <c r="L426" s="191">
        <f t="shared" si="536"/>
        <v>0</v>
      </c>
      <c r="M426" s="191">
        <f t="shared" si="536"/>
        <v>0</v>
      </c>
      <c r="N426" s="191">
        <f t="shared" si="536"/>
        <v>0</v>
      </c>
      <c r="O426" s="191">
        <f t="shared" si="536"/>
        <v>0</v>
      </c>
      <c r="P426" s="191"/>
      <c r="Q426" s="191">
        <f t="shared" si="536"/>
        <v>0</v>
      </c>
      <c r="R426" s="191">
        <f t="shared" si="536"/>
        <v>0</v>
      </c>
      <c r="S426" s="191">
        <f t="shared" si="536"/>
        <v>0</v>
      </c>
      <c r="T426" s="191">
        <f t="shared" si="536"/>
        <v>0</v>
      </c>
      <c r="U426" s="201">
        <f t="shared" si="523"/>
        <v>0</v>
      </c>
      <c r="V426" s="201">
        <f t="shared" si="521"/>
        <v>0</v>
      </c>
      <c r="W426" s="191">
        <f t="shared" ref="W426" si="537">SUM(W427+W428)</f>
        <v>0</v>
      </c>
      <c r="X426" s="201">
        <f t="shared" si="522"/>
        <v>0</v>
      </c>
      <c r="Y426" s="191">
        <f t="shared" ref="Y426:Z426" si="538">SUM(Y427+Y428)</f>
        <v>0</v>
      </c>
      <c r="Z426" s="191">
        <f t="shared" si="538"/>
        <v>0</v>
      </c>
      <c r="AB426" s="295">
        <f t="shared" si="508"/>
        <v>0</v>
      </c>
      <c r="AC426" s="212"/>
      <c r="AD426" s="212"/>
      <c r="AE426" s="212"/>
    </row>
    <row r="427" spans="1:31" s="202" customFormat="1" hidden="1" x14ac:dyDescent="0.25">
      <c r="A427" s="197"/>
      <c r="B427" s="206">
        <v>4262</v>
      </c>
      <c r="C427" s="207" t="s">
        <v>104</v>
      </c>
      <c r="D427" s="200"/>
      <c r="E427" s="200"/>
      <c r="F427" s="201">
        <f t="shared" si="515"/>
        <v>0</v>
      </c>
      <c r="G427" s="201"/>
      <c r="H427" s="200"/>
      <c r="I427" s="200"/>
      <c r="J427" s="201">
        <f t="shared" si="520"/>
        <v>0</v>
      </c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1">
        <f t="shared" si="523"/>
        <v>0</v>
      </c>
      <c r="V427" s="201">
        <f t="shared" si="521"/>
        <v>0</v>
      </c>
      <c r="W427" s="200"/>
      <c r="X427" s="201">
        <f t="shared" si="522"/>
        <v>0</v>
      </c>
      <c r="Y427" s="200"/>
      <c r="Z427" s="200"/>
      <c r="AB427" s="295">
        <f t="shared" si="508"/>
        <v>0</v>
      </c>
      <c r="AC427" s="212"/>
      <c r="AD427" s="212"/>
      <c r="AE427" s="212"/>
    </row>
    <row r="428" spans="1:31" s="202" customFormat="1" hidden="1" x14ac:dyDescent="0.25">
      <c r="A428" s="197"/>
      <c r="B428" s="206">
        <v>4263</v>
      </c>
      <c r="C428" s="207" t="s">
        <v>105</v>
      </c>
      <c r="D428" s="200"/>
      <c r="E428" s="200"/>
      <c r="F428" s="201">
        <f t="shared" si="515"/>
        <v>0</v>
      </c>
      <c r="G428" s="201"/>
      <c r="H428" s="200"/>
      <c r="I428" s="200"/>
      <c r="J428" s="201">
        <f t="shared" si="520"/>
        <v>0</v>
      </c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1">
        <f t="shared" si="523"/>
        <v>0</v>
      </c>
      <c r="V428" s="201">
        <f t="shared" si="521"/>
        <v>0</v>
      </c>
      <c r="W428" s="200"/>
      <c r="X428" s="201">
        <f t="shared" si="522"/>
        <v>0</v>
      </c>
      <c r="Y428" s="200"/>
      <c r="Z428" s="200"/>
      <c r="AB428" s="295">
        <f t="shared" si="508"/>
        <v>0</v>
      </c>
      <c r="AC428" s="212"/>
      <c r="AD428" s="212"/>
      <c r="AE428" s="212"/>
    </row>
    <row r="429" spans="1:31" x14ac:dyDescent="0.25">
      <c r="B429" s="323">
        <v>4222</v>
      </c>
      <c r="C429" s="207" t="s">
        <v>85</v>
      </c>
      <c r="H429" s="302">
        <v>14100</v>
      </c>
      <c r="J429" s="302">
        <f>H429+I429</f>
        <v>14100</v>
      </c>
      <c r="V429" s="201">
        <f>J429+U429</f>
        <v>14100</v>
      </c>
      <c r="X429" s="3">
        <f t="shared" si="522"/>
        <v>14100</v>
      </c>
      <c r="AB429" s="295">
        <f t="shared" si="508"/>
        <v>14100</v>
      </c>
      <c r="AC429" s="212"/>
      <c r="AD429" s="212"/>
      <c r="AE429" s="212"/>
    </row>
    <row r="430" spans="1:31" x14ac:dyDescent="0.25">
      <c r="B430" s="323">
        <v>4225</v>
      </c>
      <c r="C430" s="207" t="s">
        <v>91</v>
      </c>
      <c r="H430" s="302">
        <v>2510</v>
      </c>
      <c r="J430" s="302">
        <f>H430+I430</f>
        <v>2510</v>
      </c>
      <c r="V430" s="201">
        <f>J430+U430</f>
        <v>2510</v>
      </c>
      <c r="X430" s="3">
        <f t="shared" si="522"/>
        <v>2510</v>
      </c>
      <c r="AB430" s="295">
        <f t="shared" si="508"/>
        <v>2510</v>
      </c>
      <c r="AC430" s="212"/>
      <c r="AD430" s="212"/>
      <c r="AE430" s="212"/>
    </row>
    <row r="431" spans="1:31" x14ac:dyDescent="0.25">
      <c r="B431" s="323">
        <v>4226</v>
      </c>
      <c r="C431" s="207" t="s">
        <v>93</v>
      </c>
      <c r="H431" s="302">
        <v>0</v>
      </c>
      <c r="J431" s="302">
        <v>0</v>
      </c>
      <c r="M431" s="302">
        <v>0</v>
      </c>
      <c r="U431" s="201">
        <f t="shared" ref="U431" si="539">SUM(K431:T431)</f>
        <v>0</v>
      </c>
      <c r="V431" s="201">
        <f>J431+U431</f>
        <v>0</v>
      </c>
      <c r="X431" s="3">
        <f t="shared" si="522"/>
        <v>0</v>
      </c>
      <c r="AB431" s="295">
        <f t="shared" si="508"/>
        <v>0</v>
      </c>
      <c r="AC431" s="212"/>
      <c r="AD431" s="212"/>
      <c r="AE431" s="212"/>
    </row>
    <row r="432" spans="1:31" x14ac:dyDescent="0.25">
      <c r="B432" s="323"/>
      <c r="C432" s="207"/>
      <c r="H432" s="302"/>
      <c r="J432" s="302"/>
      <c r="V432" s="302"/>
      <c r="AB432" s="295">
        <f t="shared" si="508"/>
        <v>0</v>
      </c>
      <c r="AC432" s="212"/>
      <c r="AD432" s="212"/>
      <c r="AE432" s="212"/>
    </row>
    <row r="433" spans="1:31" s="7" customFormat="1" x14ac:dyDescent="0.25">
      <c r="B433" s="6"/>
      <c r="C433" s="10" t="s">
        <v>603</v>
      </c>
      <c r="D433" s="4" t="e">
        <f>SUM(D434+D496)</f>
        <v>#REF!</v>
      </c>
      <c r="E433" s="4" t="e">
        <f>SUM(E434+E496)</f>
        <v>#REF!</v>
      </c>
      <c r="F433" s="201" t="e">
        <f t="shared" ref="F433:F436" si="540">SUM(H433:T433)</f>
        <v>#REF!</v>
      </c>
      <c r="G433" s="4"/>
      <c r="H433" s="4"/>
      <c r="I433" s="4">
        <f>I434</f>
        <v>10000</v>
      </c>
      <c r="J433" s="4">
        <f t="shared" ref="J433:J498" si="541">SUM(H433:I433)</f>
        <v>10000</v>
      </c>
      <c r="K433" s="4"/>
      <c r="L433" s="4"/>
      <c r="M433" s="4"/>
      <c r="N433" s="4" t="e">
        <f>SUM(N434+N496)</f>
        <v>#REF!</v>
      </c>
      <c r="O433" s="4" t="e">
        <f>SUM(O434+O496)</f>
        <v>#REF!</v>
      </c>
      <c r="P433" s="4"/>
      <c r="Q433" s="4"/>
      <c r="R433" s="4" t="e">
        <f>SUM(R434+R496)</f>
        <v>#REF!</v>
      </c>
      <c r="S433" s="4" t="e">
        <f>SUM(S434+S496)</f>
        <v>#REF!</v>
      </c>
      <c r="T433" s="4">
        <v>0</v>
      </c>
      <c r="U433" s="201"/>
      <c r="V433" s="4">
        <f>V434</f>
        <v>10000</v>
      </c>
      <c r="W433" s="4" t="e">
        <f>SUM(W434+W496)</f>
        <v>#REF!</v>
      </c>
      <c r="X433" s="201" t="e">
        <f t="shared" ref="X433:X501" si="542">SUM(V433:W433)</f>
        <v>#REF!</v>
      </c>
      <c r="Y433" s="4">
        <v>67000</v>
      </c>
      <c r="Z433" s="4">
        <v>67000</v>
      </c>
      <c r="AB433" s="295">
        <f t="shared" si="508"/>
        <v>0</v>
      </c>
      <c r="AC433" s="212"/>
      <c r="AD433" s="212"/>
      <c r="AE433" s="212"/>
    </row>
    <row r="434" spans="1:31" s="7" customFormat="1" x14ac:dyDescent="0.25">
      <c r="B434" s="6">
        <v>3</v>
      </c>
      <c r="C434" s="7" t="s">
        <v>119</v>
      </c>
      <c r="D434" s="4" t="e">
        <f>SUM(D435+#REF!+D485)</f>
        <v>#REF!</v>
      </c>
      <c r="E434" s="4" t="e">
        <f>SUM(E435+#REF!+E485)</f>
        <v>#REF!</v>
      </c>
      <c r="F434" s="201" t="e">
        <f t="shared" si="540"/>
        <v>#REF!</v>
      </c>
      <c r="G434" s="4"/>
      <c r="H434" s="4"/>
      <c r="I434" s="4">
        <f>I478+I480+I484</f>
        <v>10000</v>
      </c>
      <c r="J434" s="4">
        <f>J478+J480+J484</f>
        <v>10000</v>
      </c>
      <c r="K434" s="4"/>
      <c r="L434" s="4"/>
      <c r="M434" s="4"/>
      <c r="N434" s="4" t="e">
        <f>SUM(N435+#REF!+N485)</f>
        <v>#REF!</v>
      </c>
      <c r="O434" s="4" t="e">
        <f>SUM(O435+#REF!+O485)</f>
        <v>#REF!</v>
      </c>
      <c r="P434" s="4"/>
      <c r="Q434" s="4"/>
      <c r="R434" s="4" t="e">
        <f>SUM(R435+#REF!+R485)</f>
        <v>#REF!</v>
      </c>
      <c r="S434" s="4" t="e">
        <f>SUM(S435+#REF!+S485)</f>
        <v>#REF!</v>
      </c>
      <c r="T434" s="4">
        <v>0</v>
      </c>
      <c r="U434" s="201"/>
      <c r="V434" s="4">
        <f>V477</f>
        <v>10000</v>
      </c>
      <c r="W434" s="4" t="e">
        <f>SUM(W435+#REF!+W485)</f>
        <v>#REF!</v>
      </c>
      <c r="X434" s="201" t="e">
        <f t="shared" si="542"/>
        <v>#REF!</v>
      </c>
      <c r="Y434" s="4">
        <v>67000</v>
      </c>
      <c r="Z434" s="4">
        <v>67000</v>
      </c>
      <c r="AB434" s="295">
        <f t="shared" si="508"/>
        <v>0</v>
      </c>
      <c r="AC434" s="212"/>
      <c r="AD434" s="212"/>
      <c r="AE434" s="212"/>
    </row>
    <row r="435" spans="1:31" s="7" customFormat="1" hidden="1" x14ac:dyDescent="0.25">
      <c r="B435" s="6">
        <v>31</v>
      </c>
      <c r="D435" s="4">
        <f t="shared" ref="D435:E435" si="543">SUM(D436+D441+D443)</f>
        <v>0</v>
      </c>
      <c r="E435" s="4">
        <f t="shared" si="543"/>
        <v>0</v>
      </c>
      <c r="F435" s="201">
        <f t="shared" si="540"/>
        <v>0</v>
      </c>
      <c r="G435" s="4"/>
      <c r="H435" s="4">
        <f t="shared" ref="H435:I435" si="544">SUM(H436+H441+H443)</f>
        <v>0</v>
      </c>
      <c r="I435" s="4">
        <f t="shared" si="544"/>
        <v>0</v>
      </c>
      <c r="J435" s="201">
        <f t="shared" si="541"/>
        <v>0</v>
      </c>
      <c r="K435" s="4">
        <f t="shared" ref="K435:T435" si="545">SUM(K436+K441+K443)</f>
        <v>0</v>
      </c>
      <c r="L435" s="4">
        <f t="shared" si="545"/>
        <v>0</v>
      </c>
      <c r="M435" s="4">
        <f t="shared" si="545"/>
        <v>0</v>
      </c>
      <c r="N435" s="4">
        <f t="shared" si="545"/>
        <v>0</v>
      </c>
      <c r="O435" s="4">
        <f t="shared" si="545"/>
        <v>0</v>
      </c>
      <c r="P435" s="4"/>
      <c r="Q435" s="4">
        <f t="shared" si="545"/>
        <v>0</v>
      </c>
      <c r="R435" s="4">
        <f t="shared" si="545"/>
        <v>0</v>
      </c>
      <c r="S435" s="4">
        <f t="shared" si="545"/>
        <v>0</v>
      </c>
      <c r="T435" s="4">
        <f t="shared" si="545"/>
        <v>0</v>
      </c>
      <c r="U435" s="201">
        <f t="shared" ref="U435:U502" si="546">SUM(K435:T435)</f>
        <v>0</v>
      </c>
      <c r="V435" s="212">
        <f t="shared" ref="V435:V501" si="547">SUM(J435+U435)</f>
        <v>0</v>
      </c>
      <c r="W435" s="4">
        <f t="shared" ref="W435" si="548">SUM(W436+W441+W443)</f>
        <v>0</v>
      </c>
      <c r="X435" s="201">
        <f t="shared" si="542"/>
        <v>0</v>
      </c>
      <c r="Y435" s="4"/>
      <c r="Z435" s="4"/>
      <c r="AB435" s="295">
        <f t="shared" si="508"/>
        <v>0</v>
      </c>
      <c r="AC435" s="212"/>
      <c r="AD435" s="212"/>
      <c r="AE435" s="212"/>
    </row>
    <row r="436" spans="1:31" s="7" customFormat="1" hidden="1" x14ac:dyDescent="0.25">
      <c r="B436" s="6">
        <v>311</v>
      </c>
      <c r="D436" s="4">
        <f t="shared" ref="D436:E436" si="549">SUM(D437+D438+D439+D440)</f>
        <v>0</v>
      </c>
      <c r="E436" s="4">
        <f t="shared" si="549"/>
        <v>0</v>
      </c>
      <c r="F436" s="201">
        <f t="shared" si="540"/>
        <v>0</v>
      </c>
      <c r="G436" s="4"/>
      <c r="H436" s="4">
        <f t="shared" ref="H436:I436" si="550">SUM(H437+H438+H439+H440)</f>
        <v>0</v>
      </c>
      <c r="I436" s="4">
        <f t="shared" si="550"/>
        <v>0</v>
      </c>
      <c r="J436" s="201">
        <f t="shared" si="541"/>
        <v>0</v>
      </c>
      <c r="K436" s="4">
        <f t="shared" ref="K436:T436" si="551">SUM(K437+K438+K439+K440)</f>
        <v>0</v>
      </c>
      <c r="L436" s="4">
        <f t="shared" si="551"/>
        <v>0</v>
      </c>
      <c r="M436" s="4">
        <f t="shared" si="551"/>
        <v>0</v>
      </c>
      <c r="N436" s="4">
        <f t="shared" si="551"/>
        <v>0</v>
      </c>
      <c r="O436" s="4">
        <f t="shared" si="551"/>
        <v>0</v>
      </c>
      <c r="P436" s="4"/>
      <c r="Q436" s="4">
        <f t="shared" si="551"/>
        <v>0</v>
      </c>
      <c r="R436" s="4">
        <f t="shared" si="551"/>
        <v>0</v>
      </c>
      <c r="S436" s="4">
        <f t="shared" si="551"/>
        <v>0</v>
      </c>
      <c r="T436" s="4">
        <f t="shared" si="551"/>
        <v>0</v>
      </c>
      <c r="U436" s="201">
        <f t="shared" si="546"/>
        <v>0</v>
      </c>
      <c r="V436" s="212">
        <f t="shared" si="547"/>
        <v>0</v>
      </c>
      <c r="W436" s="4">
        <f t="shared" ref="W436" si="552">SUM(W437+W438+W439+W440)</f>
        <v>0</v>
      </c>
      <c r="X436" s="201">
        <f t="shared" si="542"/>
        <v>0</v>
      </c>
      <c r="Y436" s="4"/>
      <c r="Z436" s="4"/>
      <c r="AB436" s="295">
        <f t="shared" si="508"/>
        <v>0</v>
      </c>
      <c r="AC436" s="212"/>
      <c r="AD436" s="212"/>
      <c r="AE436" s="212"/>
    </row>
    <row r="437" spans="1:31" s="202" customFormat="1" hidden="1" x14ac:dyDescent="0.25">
      <c r="A437" s="197"/>
      <c r="B437" s="6" t="s">
        <v>0</v>
      </c>
      <c r="C437" s="199" t="s">
        <v>1</v>
      </c>
      <c r="D437" s="200"/>
      <c r="E437" s="200"/>
      <c r="F437" s="201">
        <f t="shared" ref="F437" si="553">SUM(H437:T437)</f>
        <v>0</v>
      </c>
      <c r="G437" s="201"/>
      <c r="H437" s="200"/>
      <c r="I437" s="200"/>
      <c r="J437" s="201">
        <f t="shared" si="541"/>
        <v>0</v>
      </c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1">
        <f t="shared" si="546"/>
        <v>0</v>
      </c>
      <c r="V437" s="212">
        <f t="shared" si="547"/>
        <v>0</v>
      </c>
      <c r="W437" s="200"/>
      <c r="X437" s="201">
        <f t="shared" si="542"/>
        <v>0</v>
      </c>
      <c r="Y437" s="200"/>
      <c r="Z437" s="200"/>
      <c r="AB437" s="295">
        <f t="shared" si="508"/>
        <v>0</v>
      </c>
      <c r="AC437" s="212"/>
      <c r="AD437" s="212"/>
      <c r="AE437" s="212"/>
    </row>
    <row r="438" spans="1:31" s="202" customFormat="1" hidden="1" x14ac:dyDescent="0.25">
      <c r="A438" s="197"/>
      <c r="B438" s="6" t="s">
        <v>2</v>
      </c>
      <c r="C438" s="199" t="s">
        <v>3</v>
      </c>
      <c r="D438" s="200"/>
      <c r="E438" s="200"/>
      <c r="F438" s="201">
        <f t="shared" ref="F438:F497" si="554">SUM(H438:T438)</f>
        <v>0</v>
      </c>
      <c r="G438" s="201"/>
      <c r="H438" s="200"/>
      <c r="I438" s="200"/>
      <c r="J438" s="201">
        <f t="shared" si="541"/>
        <v>0</v>
      </c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1">
        <f t="shared" si="546"/>
        <v>0</v>
      </c>
      <c r="V438" s="212">
        <f t="shared" si="547"/>
        <v>0</v>
      </c>
      <c r="W438" s="200"/>
      <c r="X438" s="201">
        <f t="shared" si="542"/>
        <v>0</v>
      </c>
      <c r="Y438" s="200"/>
      <c r="Z438" s="200"/>
      <c r="AB438" s="295">
        <f t="shared" si="508"/>
        <v>0</v>
      </c>
      <c r="AC438" s="212"/>
      <c r="AD438" s="212"/>
      <c r="AE438" s="212"/>
    </row>
    <row r="439" spans="1:31" s="202" customFormat="1" hidden="1" x14ac:dyDescent="0.25">
      <c r="A439" s="197"/>
      <c r="B439" s="6" t="s">
        <v>4</v>
      </c>
      <c r="C439" s="199" t="s">
        <v>5</v>
      </c>
      <c r="D439" s="200"/>
      <c r="E439" s="200"/>
      <c r="F439" s="201">
        <f t="shared" si="554"/>
        <v>0</v>
      </c>
      <c r="G439" s="201"/>
      <c r="H439" s="200"/>
      <c r="I439" s="200"/>
      <c r="J439" s="201">
        <f t="shared" si="541"/>
        <v>0</v>
      </c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1">
        <f t="shared" si="546"/>
        <v>0</v>
      </c>
      <c r="V439" s="212">
        <f t="shared" si="547"/>
        <v>0</v>
      </c>
      <c r="W439" s="200"/>
      <c r="X439" s="201">
        <f t="shared" si="542"/>
        <v>0</v>
      </c>
      <c r="Y439" s="200"/>
      <c r="Z439" s="200"/>
      <c r="AB439" s="295">
        <f t="shared" si="508"/>
        <v>0</v>
      </c>
      <c r="AC439" s="212"/>
      <c r="AD439" s="212"/>
      <c r="AE439" s="212"/>
    </row>
    <row r="440" spans="1:31" s="202" customFormat="1" hidden="1" x14ac:dyDescent="0.25">
      <c r="A440" s="197"/>
      <c r="B440" s="6" t="s">
        <v>6</v>
      </c>
      <c r="C440" s="199" t="s">
        <v>7</v>
      </c>
      <c r="D440" s="200"/>
      <c r="E440" s="200"/>
      <c r="F440" s="201">
        <f t="shared" si="554"/>
        <v>0</v>
      </c>
      <c r="G440" s="201"/>
      <c r="H440" s="200"/>
      <c r="I440" s="200"/>
      <c r="J440" s="201">
        <f t="shared" si="541"/>
        <v>0</v>
      </c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1">
        <f t="shared" si="546"/>
        <v>0</v>
      </c>
      <c r="V440" s="212">
        <f t="shared" si="547"/>
        <v>0</v>
      </c>
      <c r="W440" s="200"/>
      <c r="X440" s="201">
        <f t="shared" si="542"/>
        <v>0</v>
      </c>
      <c r="Y440" s="200"/>
      <c r="Z440" s="200"/>
      <c r="AB440" s="295">
        <f t="shared" si="508"/>
        <v>0</v>
      </c>
      <c r="AC440" s="212"/>
      <c r="AD440" s="212"/>
      <c r="AE440" s="212"/>
    </row>
    <row r="441" spans="1:31" s="192" customFormat="1" hidden="1" x14ac:dyDescent="0.25">
      <c r="A441" s="189"/>
      <c r="B441" s="189">
        <v>312</v>
      </c>
      <c r="C441" s="190"/>
      <c r="D441" s="191">
        <f>SUM(D442)</f>
        <v>0</v>
      </c>
      <c r="E441" s="191">
        <f t="shared" ref="E441:W441" si="555">SUM(E442)</f>
        <v>0</v>
      </c>
      <c r="F441" s="201">
        <f t="shared" si="554"/>
        <v>0</v>
      </c>
      <c r="G441" s="191"/>
      <c r="H441" s="191">
        <f t="shared" si="555"/>
        <v>0</v>
      </c>
      <c r="I441" s="191">
        <f t="shared" si="555"/>
        <v>0</v>
      </c>
      <c r="J441" s="201">
        <f t="shared" si="541"/>
        <v>0</v>
      </c>
      <c r="K441" s="191">
        <f t="shared" si="555"/>
        <v>0</v>
      </c>
      <c r="L441" s="191">
        <f t="shared" si="555"/>
        <v>0</v>
      </c>
      <c r="M441" s="191">
        <f t="shared" si="555"/>
        <v>0</v>
      </c>
      <c r="N441" s="191">
        <f t="shared" si="555"/>
        <v>0</v>
      </c>
      <c r="O441" s="191">
        <f t="shared" si="555"/>
        <v>0</v>
      </c>
      <c r="P441" s="191"/>
      <c r="Q441" s="191">
        <f t="shared" si="555"/>
        <v>0</v>
      </c>
      <c r="R441" s="191">
        <f t="shared" si="555"/>
        <v>0</v>
      </c>
      <c r="S441" s="191">
        <f t="shared" si="555"/>
        <v>0</v>
      </c>
      <c r="T441" s="191">
        <f t="shared" si="555"/>
        <v>0</v>
      </c>
      <c r="U441" s="201">
        <f t="shared" si="546"/>
        <v>0</v>
      </c>
      <c r="V441" s="212">
        <f t="shared" si="547"/>
        <v>0</v>
      </c>
      <c r="W441" s="191">
        <f t="shared" si="555"/>
        <v>0</v>
      </c>
      <c r="X441" s="201">
        <f t="shared" si="542"/>
        <v>0</v>
      </c>
      <c r="Y441" s="191"/>
      <c r="Z441" s="191"/>
      <c r="AB441" s="295">
        <f t="shared" si="508"/>
        <v>0</v>
      </c>
      <c r="AC441" s="212"/>
      <c r="AD441" s="212"/>
      <c r="AE441" s="212"/>
    </row>
    <row r="442" spans="1:31" s="202" customFormat="1" hidden="1" x14ac:dyDescent="0.25">
      <c r="A442" s="197"/>
      <c r="B442" s="6" t="s">
        <v>8</v>
      </c>
      <c r="C442" s="199" t="s">
        <v>9</v>
      </c>
      <c r="D442" s="200"/>
      <c r="E442" s="200"/>
      <c r="F442" s="201">
        <f t="shared" si="554"/>
        <v>0</v>
      </c>
      <c r="G442" s="201"/>
      <c r="H442" s="200"/>
      <c r="I442" s="200"/>
      <c r="J442" s="201">
        <f t="shared" si="541"/>
        <v>0</v>
      </c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1">
        <f t="shared" si="546"/>
        <v>0</v>
      </c>
      <c r="V442" s="212">
        <f t="shared" si="547"/>
        <v>0</v>
      </c>
      <c r="W442" s="200"/>
      <c r="X442" s="201">
        <f t="shared" si="542"/>
        <v>0</v>
      </c>
      <c r="Y442" s="200"/>
      <c r="Z442" s="200"/>
      <c r="AB442" s="295">
        <f t="shared" si="508"/>
        <v>0</v>
      </c>
      <c r="AC442" s="212"/>
      <c r="AD442" s="212"/>
      <c r="AE442" s="212"/>
    </row>
    <row r="443" spans="1:31" s="192" customFormat="1" hidden="1" x14ac:dyDescent="0.25">
      <c r="A443" s="189"/>
      <c r="B443" s="189">
        <v>313</v>
      </c>
      <c r="C443" s="190"/>
      <c r="D443" s="191">
        <f t="shared" ref="D443:E443" si="556">SUM(D444+D445+D446)</f>
        <v>0</v>
      </c>
      <c r="E443" s="191">
        <f t="shared" si="556"/>
        <v>0</v>
      </c>
      <c r="F443" s="201">
        <f t="shared" si="554"/>
        <v>0</v>
      </c>
      <c r="G443" s="191"/>
      <c r="H443" s="191">
        <f t="shared" ref="H443:I443" si="557">SUM(H444+H445+H446)</f>
        <v>0</v>
      </c>
      <c r="I443" s="191">
        <f t="shared" si="557"/>
        <v>0</v>
      </c>
      <c r="J443" s="201">
        <f t="shared" si="541"/>
        <v>0</v>
      </c>
      <c r="K443" s="191">
        <f t="shared" ref="K443:T443" si="558">SUM(K444+K445+K446)</f>
        <v>0</v>
      </c>
      <c r="L443" s="191">
        <f t="shared" si="558"/>
        <v>0</v>
      </c>
      <c r="M443" s="191">
        <f t="shared" si="558"/>
        <v>0</v>
      </c>
      <c r="N443" s="191">
        <f t="shared" si="558"/>
        <v>0</v>
      </c>
      <c r="O443" s="191">
        <f t="shared" si="558"/>
        <v>0</v>
      </c>
      <c r="P443" s="191"/>
      <c r="Q443" s="191">
        <f t="shared" si="558"/>
        <v>0</v>
      </c>
      <c r="R443" s="191">
        <f t="shared" si="558"/>
        <v>0</v>
      </c>
      <c r="S443" s="191">
        <f t="shared" si="558"/>
        <v>0</v>
      </c>
      <c r="T443" s="191">
        <f t="shared" si="558"/>
        <v>0</v>
      </c>
      <c r="U443" s="201">
        <f t="shared" si="546"/>
        <v>0</v>
      </c>
      <c r="V443" s="212">
        <f t="shared" si="547"/>
        <v>0</v>
      </c>
      <c r="W443" s="191">
        <f t="shared" ref="W443" si="559">SUM(W444+W445+W446)</f>
        <v>0</v>
      </c>
      <c r="X443" s="201">
        <f t="shared" si="542"/>
        <v>0</v>
      </c>
      <c r="Y443" s="191"/>
      <c r="Z443" s="191"/>
      <c r="AB443" s="295">
        <f t="shared" si="508"/>
        <v>0</v>
      </c>
      <c r="AC443" s="212"/>
      <c r="AD443" s="212"/>
      <c r="AE443" s="212"/>
    </row>
    <row r="444" spans="1:31" s="202" customFormat="1" hidden="1" x14ac:dyDescent="0.25">
      <c r="A444" s="197"/>
      <c r="B444" s="6" t="s">
        <v>10</v>
      </c>
      <c r="C444" s="199" t="s">
        <v>11</v>
      </c>
      <c r="D444" s="200"/>
      <c r="E444" s="200"/>
      <c r="F444" s="201">
        <f t="shared" si="554"/>
        <v>0</v>
      </c>
      <c r="G444" s="201"/>
      <c r="H444" s="200"/>
      <c r="I444" s="200"/>
      <c r="J444" s="201">
        <f t="shared" si="541"/>
        <v>0</v>
      </c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1">
        <f t="shared" si="546"/>
        <v>0</v>
      </c>
      <c r="V444" s="212">
        <f t="shared" si="547"/>
        <v>0</v>
      </c>
      <c r="W444" s="200"/>
      <c r="X444" s="201">
        <f t="shared" si="542"/>
        <v>0</v>
      </c>
      <c r="Y444" s="200"/>
      <c r="Z444" s="200"/>
      <c r="AB444" s="295">
        <f t="shared" si="508"/>
        <v>0</v>
      </c>
      <c r="AC444" s="212"/>
      <c r="AD444" s="212"/>
      <c r="AE444" s="212"/>
    </row>
    <row r="445" spans="1:31" s="202" customFormat="1" hidden="1" x14ac:dyDescent="0.25">
      <c r="A445" s="197"/>
      <c r="B445" s="6" t="s">
        <v>12</v>
      </c>
      <c r="C445" s="199" t="s">
        <v>13</v>
      </c>
      <c r="D445" s="200"/>
      <c r="E445" s="200"/>
      <c r="F445" s="201">
        <f t="shared" si="554"/>
        <v>0</v>
      </c>
      <c r="G445" s="201"/>
      <c r="H445" s="200"/>
      <c r="I445" s="200"/>
      <c r="J445" s="201">
        <f t="shared" si="541"/>
        <v>0</v>
      </c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1">
        <f t="shared" si="546"/>
        <v>0</v>
      </c>
      <c r="V445" s="212">
        <f t="shared" si="547"/>
        <v>0</v>
      </c>
      <c r="W445" s="200"/>
      <c r="X445" s="201">
        <f t="shared" si="542"/>
        <v>0</v>
      </c>
      <c r="Y445" s="200"/>
      <c r="Z445" s="200"/>
      <c r="AB445" s="295">
        <f t="shared" si="508"/>
        <v>0</v>
      </c>
      <c r="AC445" s="212"/>
      <c r="AD445" s="212"/>
      <c r="AE445" s="212"/>
    </row>
    <row r="446" spans="1:31" s="202" customFormat="1" ht="12.75" hidden="1" customHeight="1" x14ac:dyDescent="0.25">
      <c r="A446" s="197"/>
      <c r="B446" s="6" t="s">
        <v>14</v>
      </c>
      <c r="C446" s="199" t="s">
        <v>15</v>
      </c>
      <c r="D446" s="200"/>
      <c r="E446" s="200"/>
      <c r="F446" s="201">
        <f t="shared" si="554"/>
        <v>0</v>
      </c>
      <c r="G446" s="201"/>
      <c r="H446" s="200"/>
      <c r="I446" s="200"/>
      <c r="J446" s="201">
        <f t="shared" si="541"/>
        <v>0</v>
      </c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1">
        <f t="shared" si="546"/>
        <v>0</v>
      </c>
      <c r="V446" s="212">
        <f t="shared" si="547"/>
        <v>0</v>
      </c>
      <c r="W446" s="200"/>
      <c r="X446" s="201">
        <f t="shared" si="542"/>
        <v>0</v>
      </c>
      <c r="Y446" s="200"/>
      <c r="Z446" s="200"/>
      <c r="AB446" s="295">
        <f t="shared" si="508"/>
        <v>0</v>
      </c>
      <c r="AC446" s="212"/>
      <c r="AD446" s="212"/>
      <c r="AE446" s="212"/>
    </row>
    <row r="447" spans="1:31" s="192" customFormat="1" ht="12.75" hidden="1" customHeight="1" x14ac:dyDescent="0.25">
      <c r="A447" s="189"/>
      <c r="B447" s="189">
        <v>321</v>
      </c>
      <c r="C447" s="190"/>
      <c r="D447" s="191">
        <f t="shared" ref="D447:E447" si="560">SUM(D448+D449+D450+D451)</f>
        <v>0</v>
      </c>
      <c r="E447" s="191">
        <f t="shared" si="560"/>
        <v>0</v>
      </c>
      <c r="F447" s="201">
        <f t="shared" si="554"/>
        <v>0</v>
      </c>
      <c r="G447" s="191"/>
      <c r="H447" s="191">
        <f t="shared" ref="H447:I447" si="561">SUM(H448+H449+H450+H451)</f>
        <v>0</v>
      </c>
      <c r="I447" s="191">
        <f t="shared" si="561"/>
        <v>0</v>
      </c>
      <c r="J447" s="201">
        <f t="shared" si="541"/>
        <v>0</v>
      </c>
      <c r="K447" s="191">
        <f t="shared" ref="K447:T447" si="562">SUM(K448+K449+K450+K451)</f>
        <v>0</v>
      </c>
      <c r="L447" s="191">
        <f t="shared" si="562"/>
        <v>0</v>
      </c>
      <c r="M447" s="191">
        <f t="shared" si="562"/>
        <v>0</v>
      </c>
      <c r="N447" s="191">
        <f t="shared" si="562"/>
        <v>0</v>
      </c>
      <c r="O447" s="191">
        <f t="shared" si="562"/>
        <v>0</v>
      </c>
      <c r="P447" s="191"/>
      <c r="Q447" s="191">
        <f t="shared" si="562"/>
        <v>0</v>
      </c>
      <c r="R447" s="191">
        <f t="shared" si="562"/>
        <v>0</v>
      </c>
      <c r="S447" s="191">
        <f t="shared" si="562"/>
        <v>0</v>
      </c>
      <c r="T447" s="191">
        <f t="shared" si="562"/>
        <v>0</v>
      </c>
      <c r="U447" s="201">
        <f t="shared" si="546"/>
        <v>0</v>
      </c>
      <c r="V447" s="212">
        <f t="shared" si="547"/>
        <v>0</v>
      </c>
      <c r="W447" s="191">
        <f t="shared" ref="W447" si="563">SUM(W448+W449+W450+W451)</f>
        <v>0</v>
      </c>
      <c r="X447" s="201">
        <f t="shared" si="542"/>
        <v>0</v>
      </c>
      <c r="Y447" s="191"/>
      <c r="Z447" s="191"/>
      <c r="AB447" s="295">
        <f t="shared" si="508"/>
        <v>0</v>
      </c>
      <c r="AC447" s="212"/>
      <c r="AD447" s="212"/>
      <c r="AE447" s="212"/>
    </row>
    <row r="448" spans="1:31" s="202" customFormat="1" hidden="1" x14ac:dyDescent="0.25">
      <c r="A448" s="197"/>
      <c r="B448" s="6" t="s">
        <v>16</v>
      </c>
      <c r="C448" s="199" t="s">
        <v>17</v>
      </c>
      <c r="D448" s="200"/>
      <c r="E448" s="200"/>
      <c r="F448" s="201">
        <f t="shared" si="554"/>
        <v>0</v>
      </c>
      <c r="G448" s="201"/>
      <c r="H448" s="200"/>
      <c r="I448" s="200"/>
      <c r="J448" s="201">
        <f t="shared" si="541"/>
        <v>0</v>
      </c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1">
        <f t="shared" si="546"/>
        <v>0</v>
      </c>
      <c r="V448" s="212">
        <f t="shared" si="547"/>
        <v>0</v>
      </c>
      <c r="W448" s="200"/>
      <c r="X448" s="201">
        <f t="shared" si="542"/>
        <v>0</v>
      </c>
      <c r="Y448" s="191"/>
      <c r="Z448" s="200"/>
      <c r="AB448" s="295">
        <f t="shared" si="508"/>
        <v>0</v>
      </c>
      <c r="AC448" s="212"/>
      <c r="AD448" s="212"/>
      <c r="AE448" s="212"/>
    </row>
    <row r="449" spans="1:31" s="202" customFormat="1" hidden="1" x14ac:dyDescent="0.25">
      <c r="A449" s="197"/>
      <c r="B449" s="6" t="s">
        <v>18</v>
      </c>
      <c r="C449" s="199" t="s">
        <v>19</v>
      </c>
      <c r="D449" s="200"/>
      <c r="E449" s="200"/>
      <c r="F449" s="201">
        <f t="shared" si="554"/>
        <v>0</v>
      </c>
      <c r="G449" s="201"/>
      <c r="H449" s="200"/>
      <c r="I449" s="200"/>
      <c r="J449" s="201">
        <f t="shared" si="541"/>
        <v>0</v>
      </c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1">
        <f t="shared" si="546"/>
        <v>0</v>
      </c>
      <c r="V449" s="212">
        <f t="shared" si="547"/>
        <v>0</v>
      </c>
      <c r="W449" s="200"/>
      <c r="X449" s="201">
        <f t="shared" si="542"/>
        <v>0</v>
      </c>
      <c r="Y449" s="191"/>
      <c r="Z449" s="200"/>
      <c r="AB449" s="295">
        <f t="shared" si="508"/>
        <v>0</v>
      </c>
      <c r="AC449" s="212"/>
      <c r="AD449" s="212"/>
      <c r="AE449" s="212"/>
    </row>
    <row r="450" spans="1:31" s="202" customFormat="1" hidden="1" x14ac:dyDescent="0.25">
      <c r="A450" s="197"/>
      <c r="B450" s="6" t="s">
        <v>20</v>
      </c>
      <c r="C450" s="199" t="s">
        <v>21</v>
      </c>
      <c r="D450" s="200"/>
      <c r="E450" s="200"/>
      <c r="F450" s="201">
        <f t="shared" si="554"/>
        <v>0</v>
      </c>
      <c r="G450" s="201"/>
      <c r="H450" s="200"/>
      <c r="I450" s="200"/>
      <c r="J450" s="201">
        <f t="shared" si="541"/>
        <v>0</v>
      </c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1">
        <f t="shared" si="546"/>
        <v>0</v>
      </c>
      <c r="V450" s="212">
        <f t="shared" si="547"/>
        <v>0</v>
      </c>
      <c r="W450" s="200"/>
      <c r="X450" s="201">
        <f t="shared" si="542"/>
        <v>0</v>
      </c>
      <c r="Y450" s="191"/>
      <c r="Z450" s="200"/>
      <c r="AB450" s="295">
        <f t="shared" si="508"/>
        <v>0</v>
      </c>
      <c r="AC450" s="212"/>
      <c r="AD450" s="212"/>
      <c r="AE450" s="212"/>
    </row>
    <row r="451" spans="1:31" s="202" customFormat="1" hidden="1" x14ac:dyDescent="0.25">
      <c r="A451" s="197"/>
      <c r="B451" s="189">
        <v>3214</v>
      </c>
      <c r="C451" s="199" t="s">
        <v>22</v>
      </c>
      <c r="D451" s="200"/>
      <c r="E451" s="200"/>
      <c r="F451" s="201">
        <f t="shared" si="554"/>
        <v>0</v>
      </c>
      <c r="G451" s="201"/>
      <c r="H451" s="200"/>
      <c r="I451" s="200"/>
      <c r="J451" s="201">
        <f t="shared" si="541"/>
        <v>0</v>
      </c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1">
        <f t="shared" si="546"/>
        <v>0</v>
      </c>
      <c r="V451" s="212">
        <f t="shared" si="547"/>
        <v>0</v>
      </c>
      <c r="W451" s="200"/>
      <c r="X451" s="201">
        <f t="shared" si="542"/>
        <v>0</v>
      </c>
      <c r="Y451" s="191"/>
      <c r="Z451" s="200"/>
      <c r="AB451" s="295">
        <f t="shared" si="508"/>
        <v>0</v>
      </c>
      <c r="AC451" s="212"/>
      <c r="AD451" s="212"/>
      <c r="AE451" s="212"/>
    </row>
    <row r="452" spans="1:31" s="192" customFormat="1" hidden="1" x14ac:dyDescent="0.25">
      <c r="A452" s="189"/>
      <c r="B452" s="189">
        <v>322</v>
      </c>
      <c r="C452" s="190"/>
      <c r="D452" s="191">
        <f t="shared" ref="D452:E452" si="564">SUM(D453+D454+D455+D456+D457+D458)</f>
        <v>0</v>
      </c>
      <c r="E452" s="191">
        <f t="shared" si="564"/>
        <v>0</v>
      </c>
      <c r="F452" s="201">
        <f t="shared" si="554"/>
        <v>0</v>
      </c>
      <c r="G452" s="191"/>
      <c r="H452" s="191">
        <f t="shared" ref="H452:I452" si="565">SUM(H453+H454+H455+H456+H457+H458)</f>
        <v>0</v>
      </c>
      <c r="I452" s="191">
        <f t="shared" si="565"/>
        <v>0</v>
      </c>
      <c r="J452" s="201">
        <f t="shared" si="541"/>
        <v>0</v>
      </c>
      <c r="K452" s="191">
        <f t="shared" ref="K452:T452" si="566">SUM(K453+K454+K455+K456+K457+K458)</f>
        <v>0</v>
      </c>
      <c r="L452" s="191">
        <f t="shared" si="566"/>
        <v>0</v>
      </c>
      <c r="M452" s="191">
        <f t="shared" si="566"/>
        <v>0</v>
      </c>
      <c r="N452" s="191">
        <f t="shared" si="566"/>
        <v>0</v>
      </c>
      <c r="O452" s="191">
        <f t="shared" si="566"/>
        <v>0</v>
      </c>
      <c r="P452" s="191"/>
      <c r="Q452" s="191">
        <f t="shared" si="566"/>
        <v>0</v>
      </c>
      <c r="R452" s="191">
        <f t="shared" si="566"/>
        <v>0</v>
      </c>
      <c r="S452" s="191">
        <f t="shared" si="566"/>
        <v>0</v>
      </c>
      <c r="T452" s="191">
        <f t="shared" si="566"/>
        <v>0</v>
      </c>
      <c r="U452" s="201">
        <f t="shared" si="546"/>
        <v>0</v>
      </c>
      <c r="V452" s="212">
        <f t="shared" si="547"/>
        <v>0</v>
      </c>
      <c r="W452" s="191">
        <f t="shared" ref="W452" si="567">SUM(W453+W454+W455+W456+W457+W458)</f>
        <v>0</v>
      </c>
      <c r="X452" s="201">
        <f t="shared" si="542"/>
        <v>0</v>
      </c>
      <c r="Y452" s="191"/>
      <c r="Z452" s="191"/>
      <c r="AB452" s="295">
        <f t="shared" si="508"/>
        <v>0</v>
      </c>
      <c r="AC452" s="212"/>
      <c r="AD452" s="212"/>
      <c r="AE452" s="212"/>
    </row>
    <row r="453" spans="1:31" s="202" customFormat="1" hidden="1" x14ac:dyDescent="0.25">
      <c r="A453" s="197"/>
      <c r="B453" s="6" t="s">
        <v>23</v>
      </c>
      <c r="C453" s="199" t="s">
        <v>24</v>
      </c>
      <c r="D453" s="200"/>
      <c r="E453" s="200"/>
      <c r="F453" s="201">
        <f t="shared" si="554"/>
        <v>0</v>
      </c>
      <c r="G453" s="201"/>
      <c r="H453" s="200"/>
      <c r="I453" s="200"/>
      <c r="J453" s="201">
        <f t="shared" si="541"/>
        <v>0</v>
      </c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1">
        <f t="shared" si="546"/>
        <v>0</v>
      </c>
      <c r="V453" s="212">
        <f t="shared" si="547"/>
        <v>0</v>
      </c>
      <c r="W453" s="200"/>
      <c r="X453" s="201">
        <f t="shared" si="542"/>
        <v>0</v>
      </c>
      <c r="Y453" s="191"/>
      <c r="Z453" s="200"/>
      <c r="AB453" s="295">
        <f t="shared" si="508"/>
        <v>0</v>
      </c>
      <c r="AC453" s="212"/>
      <c r="AD453" s="212"/>
      <c r="AE453" s="212"/>
    </row>
    <row r="454" spans="1:31" s="202" customFormat="1" hidden="1" x14ac:dyDescent="0.25">
      <c r="A454" s="197"/>
      <c r="B454" s="6" t="s">
        <v>25</v>
      </c>
      <c r="C454" s="199" t="s">
        <v>26</v>
      </c>
      <c r="D454" s="200"/>
      <c r="E454" s="200"/>
      <c r="F454" s="201">
        <f t="shared" si="554"/>
        <v>0</v>
      </c>
      <c r="G454" s="201"/>
      <c r="H454" s="200"/>
      <c r="I454" s="200"/>
      <c r="J454" s="201">
        <f t="shared" si="541"/>
        <v>0</v>
      </c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1">
        <f t="shared" si="546"/>
        <v>0</v>
      </c>
      <c r="V454" s="212">
        <f t="shared" si="547"/>
        <v>0</v>
      </c>
      <c r="W454" s="200"/>
      <c r="X454" s="201">
        <f t="shared" si="542"/>
        <v>0</v>
      </c>
      <c r="Y454" s="191"/>
      <c r="Z454" s="200"/>
      <c r="AB454" s="295">
        <f t="shared" si="508"/>
        <v>0</v>
      </c>
      <c r="AC454" s="212"/>
      <c r="AD454" s="212"/>
      <c r="AE454" s="212"/>
    </row>
    <row r="455" spans="1:31" s="202" customFormat="1" hidden="1" x14ac:dyDescent="0.25">
      <c r="A455" s="197"/>
      <c r="B455" s="6" t="s">
        <v>27</v>
      </c>
      <c r="C455" s="199" t="s">
        <v>28</v>
      </c>
      <c r="D455" s="200"/>
      <c r="E455" s="200"/>
      <c r="F455" s="201">
        <f t="shared" si="554"/>
        <v>0</v>
      </c>
      <c r="G455" s="201"/>
      <c r="H455" s="200"/>
      <c r="I455" s="200"/>
      <c r="J455" s="201">
        <f t="shared" si="541"/>
        <v>0</v>
      </c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1">
        <f t="shared" si="546"/>
        <v>0</v>
      </c>
      <c r="V455" s="212">
        <f t="shared" si="547"/>
        <v>0</v>
      </c>
      <c r="W455" s="200"/>
      <c r="X455" s="201">
        <f t="shared" si="542"/>
        <v>0</v>
      </c>
      <c r="Y455" s="191"/>
      <c r="Z455" s="200"/>
      <c r="AB455" s="295">
        <f t="shared" si="508"/>
        <v>0</v>
      </c>
      <c r="AC455" s="212"/>
      <c r="AD455" s="212"/>
      <c r="AE455" s="212"/>
    </row>
    <row r="456" spans="1:31" s="202" customFormat="1" hidden="1" x14ac:dyDescent="0.25">
      <c r="A456" s="197"/>
      <c r="B456" s="6" t="s">
        <v>29</v>
      </c>
      <c r="C456" s="199" t="s">
        <v>30</v>
      </c>
      <c r="D456" s="200"/>
      <c r="E456" s="200"/>
      <c r="F456" s="201">
        <f t="shared" si="554"/>
        <v>0</v>
      </c>
      <c r="G456" s="201"/>
      <c r="H456" s="200"/>
      <c r="I456" s="200"/>
      <c r="J456" s="201">
        <f t="shared" si="541"/>
        <v>0</v>
      </c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1">
        <f t="shared" si="546"/>
        <v>0</v>
      </c>
      <c r="V456" s="212">
        <f t="shared" si="547"/>
        <v>0</v>
      </c>
      <c r="W456" s="200"/>
      <c r="X456" s="201">
        <f t="shared" si="542"/>
        <v>0</v>
      </c>
      <c r="Y456" s="191"/>
      <c r="Z456" s="200"/>
      <c r="AB456" s="295">
        <f t="shared" si="508"/>
        <v>0</v>
      </c>
      <c r="AC456" s="212"/>
      <c r="AD456" s="212"/>
      <c r="AE456" s="212"/>
    </row>
    <row r="457" spans="1:31" s="202" customFormat="1" hidden="1" x14ac:dyDescent="0.25">
      <c r="A457" s="197"/>
      <c r="B457" s="6" t="s">
        <v>31</v>
      </c>
      <c r="C457" s="199" t="s">
        <v>32</v>
      </c>
      <c r="D457" s="200"/>
      <c r="E457" s="200"/>
      <c r="F457" s="201">
        <f t="shared" si="554"/>
        <v>0</v>
      </c>
      <c r="G457" s="201"/>
      <c r="H457" s="200"/>
      <c r="I457" s="200"/>
      <c r="J457" s="201">
        <f t="shared" si="541"/>
        <v>0</v>
      </c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1">
        <f t="shared" si="546"/>
        <v>0</v>
      </c>
      <c r="V457" s="212">
        <f t="shared" si="547"/>
        <v>0</v>
      </c>
      <c r="W457" s="200"/>
      <c r="X457" s="201">
        <f t="shared" si="542"/>
        <v>0</v>
      </c>
      <c r="Y457" s="191"/>
      <c r="Z457" s="200"/>
      <c r="AB457" s="295">
        <f t="shared" si="508"/>
        <v>0</v>
      </c>
      <c r="AC457" s="212"/>
      <c r="AD457" s="212"/>
      <c r="AE457" s="212"/>
    </row>
    <row r="458" spans="1:31" s="202" customFormat="1" hidden="1" x14ac:dyDescent="0.25">
      <c r="A458" s="197"/>
      <c r="B458" s="322" t="s">
        <v>33</v>
      </c>
      <c r="C458" s="199" t="s">
        <v>34</v>
      </c>
      <c r="D458" s="200"/>
      <c r="E458" s="200"/>
      <c r="F458" s="201">
        <f t="shared" si="554"/>
        <v>0</v>
      </c>
      <c r="G458" s="201"/>
      <c r="H458" s="200"/>
      <c r="I458" s="200"/>
      <c r="J458" s="201">
        <f t="shared" si="541"/>
        <v>0</v>
      </c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1">
        <f t="shared" si="546"/>
        <v>0</v>
      </c>
      <c r="V458" s="212">
        <f t="shared" si="547"/>
        <v>0</v>
      </c>
      <c r="W458" s="200"/>
      <c r="X458" s="201">
        <f t="shared" si="542"/>
        <v>0</v>
      </c>
      <c r="Y458" s="191"/>
      <c r="Z458" s="200"/>
      <c r="AB458" s="295">
        <f t="shared" si="508"/>
        <v>0</v>
      </c>
      <c r="AC458" s="212"/>
      <c r="AD458" s="212"/>
      <c r="AE458" s="212"/>
    </row>
    <row r="459" spans="1:31" s="192" customFormat="1" hidden="1" x14ac:dyDescent="0.25">
      <c r="A459" s="189"/>
      <c r="B459" s="189">
        <v>323</v>
      </c>
      <c r="C459" s="190"/>
      <c r="D459" s="191">
        <f t="shared" ref="D459:E459" si="568">SUM(D460+D461+D462+D463+D464+D465+D466+D467+D468)</f>
        <v>0</v>
      </c>
      <c r="E459" s="191">
        <f t="shared" si="568"/>
        <v>0</v>
      </c>
      <c r="F459" s="201">
        <f t="shared" si="554"/>
        <v>0</v>
      </c>
      <c r="G459" s="191"/>
      <c r="H459" s="191">
        <f t="shared" ref="H459:I459" si="569">SUM(H460+H461+H462+H463+H464+H465+H466+H467+H468)</f>
        <v>0</v>
      </c>
      <c r="I459" s="191">
        <f t="shared" si="569"/>
        <v>0</v>
      </c>
      <c r="J459" s="201">
        <f t="shared" si="541"/>
        <v>0</v>
      </c>
      <c r="K459" s="191">
        <f t="shared" ref="K459:T459" si="570">SUM(K460+K461+K462+K463+K464+K465+K466+K467+K468)</f>
        <v>0</v>
      </c>
      <c r="L459" s="191">
        <f t="shared" si="570"/>
        <v>0</v>
      </c>
      <c r="M459" s="191">
        <f t="shared" si="570"/>
        <v>0</v>
      </c>
      <c r="N459" s="191">
        <f t="shared" si="570"/>
        <v>0</v>
      </c>
      <c r="O459" s="191">
        <f t="shared" si="570"/>
        <v>0</v>
      </c>
      <c r="P459" s="191"/>
      <c r="Q459" s="191">
        <f t="shared" si="570"/>
        <v>0</v>
      </c>
      <c r="R459" s="191">
        <f t="shared" si="570"/>
        <v>0</v>
      </c>
      <c r="S459" s="191">
        <f t="shared" si="570"/>
        <v>0</v>
      </c>
      <c r="T459" s="191">
        <f t="shared" si="570"/>
        <v>0</v>
      </c>
      <c r="U459" s="201">
        <f t="shared" si="546"/>
        <v>0</v>
      </c>
      <c r="V459" s="212">
        <f t="shared" si="547"/>
        <v>0</v>
      </c>
      <c r="W459" s="191">
        <f t="shared" ref="W459" si="571">SUM(W460+W461+W462+W463+W464+W465+W466+W467+W468)</f>
        <v>0</v>
      </c>
      <c r="X459" s="201">
        <f t="shared" si="542"/>
        <v>0</v>
      </c>
      <c r="Y459" s="191"/>
      <c r="Z459" s="191"/>
      <c r="AB459" s="295">
        <f t="shared" si="508"/>
        <v>0</v>
      </c>
      <c r="AC459" s="212"/>
      <c r="AD459" s="212"/>
      <c r="AE459" s="212"/>
    </row>
    <row r="460" spans="1:31" s="202" customFormat="1" hidden="1" x14ac:dyDescent="0.25">
      <c r="A460" s="197"/>
      <c r="B460" s="6" t="s">
        <v>35</v>
      </c>
      <c r="C460" s="199" t="s">
        <v>36</v>
      </c>
      <c r="D460" s="200"/>
      <c r="E460" s="200"/>
      <c r="F460" s="201">
        <f t="shared" si="554"/>
        <v>0</v>
      </c>
      <c r="G460" s="201"/>
      <c r="H460" s="200"/>
      <c r="I460" s="200"/>
      <c r="J460" s="201">
        <f t="shared" si="541"/>
        <v>0</v>
      </c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1">
        <f t="shared" si="546"/>
        <v>0</v>
      </c>
      <c r="V460" s="212">
        <f t="shared" si="547"/>
        <v>0</v>
      </c>
      <c r="W460" s="200"/>
      <c r="X460" s="201">
        <f t="shared" si="542"/>
        <v>0</v>
      </c>
      <c r="Y460" s="191"/>
      <c r="Z460" s="200"/>
      <c r="AB460" s="295">
        <f t="shared" si="508"/>
        <v>0</v>
      </c>
      <c r="AC460" s="212"/>
      <c r="AD460" s="212"/>
      <c r="AE460" s="212"/>
    </row>
    <row r="461" spans="1:31" s="202" customFormat="1" hidden="1" x14ac:dyDescent="0.25">
      <c r="A461" s="197"/>
      <c r="B461" s="6" t="s">
        <v>37</v>
      </c>
      <c r="C461" s="199" t="s">
        <v>38</v>
      </c>
      <c r="D461" s="200"/>
      <c r="E461" s="200"/>
      <c r="F461" s="201">
        <f t="shared" si="554"/>
        <v>0</v>
      </c>
      <c r="G461" s="201"/>
      <c r="H461" s="200"/>
      <c r="I461" s="200"/>
      <c r="J461" s="201">
        <f t="shared" si="541"/>
        <v>0</v>
      </c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1">
        <f t="shared" si="546"/>
        <v>0</v>
      </c>
      <c r="V461" s="212">
        <f t="shared" si="547"/>
        <v>0</v>
      </c>
      <c r="W461" s="200"/>
      <c r="X461" s="201">
        <f t="shared" si="542"/>
        <v>0</v>
      </c>
      <c r="Y461" s="191"/>
      <c r="Z461" s="200"/>
      <c r="AB461" s="295">
        <f t="shared" si="508"/>
        <v>0</v>
      </c>
      <c r="AC461" s="212"/>
      <c r="AD461" s="212"/>
      <c r="AE461" s="212"/>
    </row>
    <row r="462" spans="1:31" s="202" customFormat="1" hidden="1" x14ac:dyDescent="0.25">
      <c r="A462" s="197"/>
      <c r="B462" s="6" t="s">
        <v>39</v>
      </c>
      <c r="C462" s="199" t="s">
        <v>40</v>
      </c>
      <c r="D462" s="200"/>
      <c r="E462" s="200"/>
      <c r="F462" s="201">
        <f t="shared" si="554"/>
        <v>0</v>
      </c>
      <c r="G462" s="201"/>
      <c r="H462" s="200"/>
      <c r="I462" s="200"/>
      <c r="J462" s="201">
        <f t="shared" si="541"/>
        <v>0</v>
      </c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1">
        <f t="shared" si="546"/>
        <v>0</v>
      </c>
      <c r="V462" s="212">
        <f t="shared" si="547"/>
        <v>0</v>
      </c>
      <c r="W462" s="200"/>
      <c r="X462" s="201">
        <f t="shared" si="542"/>
        <v>0</v>
      </c>
      <c r="Y462" s="191"/>
      <c r="Z462" s="200"/>
      <c r="AB462" s="295">
        <f t="shared" si="508"/>
        <v>0</v>
      </c>
      <c r="AC462" s="212"/>
      <c r="AD462" s="212"/>
      <c r="AE462" s="212"/>
    </row>
    <row r="463" spans="1:31" s="202" customFormat="1" hidden="1" x14ac:dyDescent="0.25">
      <c r="A463" s="197"/>
      <c r="B463" s="6" t="s">
        <v>41</v>
      </c>
      <c r="C463" s="199" t="s">
        <v>42</v>
      </c>
      <c r="D463" s="200"/>
      <c r="E463" s="200"/>
      <c r="F463" s="201">
        <f t="shared" si="554"/>
        <v>0</v>
      </c>
      <c r="G463" s="201"/>
      <c r="H463" s="200"/>
      <c r="I463" s="200"/>
      <c r="J463" s="201">
        <f t="shared" si="541"/>
        <v>0</v>
      </c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1">
        <f t="shared" si="546"/>
        <v>0</v>
      </c>
      <c r="V463" s="212">
        <f t="shared" si="547"/>
        <v>0</v>
      </c>
      <c r="W463" s="200"/>
      <c r="X463" s="201">
        <f t="shared" si="542"/>
        <v>0</v>
      </c>
      <c r="Y463" s="191"/>
      <c r="Z463" s="200"/>
      <c r="AB463" s="295">
        <f t="shared" si="508"/>
        <v>0</v>
      </c>
      <c r="AC463" s="212"/>
      <c r="AD463" s="212"/>
      <c r="AE463" s="212"/>
    </row>
    <row r="464" spans="1:31" s="202" customFormat="1" hidden="1" x14ac:dyDescent="0.25">
      <c r="A464" s="197"/>
      <c r="B464" s="6" t="s">
        <v>43</v>
      </c>
      <c r="C464" s="199" t="s">
        <v>44</v>
      </c>
      <c r="D464" s="200"/>
      <c r="E464" s="200"/>
      <c r="F464" s="201">
        <f t="shared" si="554"/>
        <v>0</v>
      </c>
      <c r="G464" s="201"/>
      <c r="H464" s="200"/>
      <c r="I464" s="200"/>
      <c r="J464" s="201">
        <f t="shared" si="541"/>
        <v>0</v>
      </c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1">
        <f t="shared" si="546"/>
        <v>0</v>
      </c>
      <c r="V464" s="212">
        <f t="shared" si="547"/>
        <v>0</v>
      </c>
      <c r="W464" s="200"/>
      <c r="X464" s="201">
        <f t="shared" si="542"/>
        <v>0</v>
      </c>
      <c r="Y464" s="191"/>
      <c r="Z464" s="200"/>
      <c r="AB464" s="295">
        <f t="shared" si="508"/>
        <v>0</v>
      </c>
      <c r="AC464" s="212"/>
      <c r="AD464" s="212"/>
      <c r="AE464" s="212"/>
    </row>
    <row r="465" spans="1:34" s="202" customFormat="1" hidden="1" x14ac:dyDescent="0.25">
      <c r="A465" s="197"/>
      <c r="B465" s="6" t="s">
        <v>45</v>
      </c>
      <c r="C465" s="199" t="s">
        <v>46</v>
      </c>
      <c r="D465" s="200"/>
      <c r="E465" s="200"/>
      <c r="F465" s="201">
        <f t="shared" si="554"/>
        <v>0</v>
      </c>
      <c r="G465" s="201"/>
      <c r="H465" s="200"/>
      <c r="I465" s="200"/>
      <c r="J465" s="201">
        <f t="shared" si="541"/>
        <v>0</v>
      </c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1">
        <f t="shared" si="546"/>
        <v>0</v>
      </c>
      <c r="V465" s="212">
        <f t="shared" si="547"/>
        <v>0</v>
      </c>
      <c r="W465" s="200"/>
      <c r="X465" s="201">
        <f t="shared" si="542"/>
        <v>0</v>
      </c>
      <c r="Y465" s="191"/>
      <c r="Z465" s="200"/>
      <c r="AB465" s="295">
        <f t="shared" si="508"/>
        <v>0</v>
      </c>
      <c r="AC465" s="212"/>
      <c r="AD465" s="212"/>
      <c r="AE465" s="212"/>
    </row>
    <row r="466" spans="1:34" s="202" customFormat="1" hidden="1" x14ac:dyDescent="0.25">
      <c r="A466" s="197"/>
      <c r="B466" s="6" t="s">
        <v>47</v>
      </c>
      <c r="C466" s="199" t="s">
        <v>48</v>
      </c>
      <c r="D466" s="200"/>
      <c r="E466" s="200"/>
      <c r="F466" s="201">
        <f t="shared" si="554"/>
        <v>0</v>
      </c>
      <c r="G466" s="201"/>
      <c r="H466" s="200"/>
      <c r="I466" s="200"/>
      <c r="J466" s="201">
        <f t="shared" si="541"/>
        <v>0</v>
      </c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1">
        <f t="shared" si="546"/>
        <v>0</v>
      </c>
      <c r="V466" s="212">
        <f t="shared" si="547"/>
        <v>0</v>
      </c>
      <c r="W466" s="200"/>
      <c r="X466" s="201">
        <f t="shared" si="542"/>
        <v>0</v>
      </c>
      <c r="Y466" s="191"/>
      <c r="Z466" s="200"/>
      <c r="AB466" s="295">
        <f t="shared" si="508"/>
        <v>0</v>
      </c>
      <c r="AC466" s="212"/>
      <c r="AD466" s="212"/>
      <c r="AE466" s="212"/>
    </row>
    <row r="467" spans="1:34" s="202" customFormat="1" hidden="1" x14ac:dyDescent="0.25">
      <c r="A467" s="197"/>
      <c r="B467" s="6" t="s">
        <v>49</v>
      </c>
      <c r="C467" s="199" t="s">
        <v>50</v>
      </c>
      <c r="D467" s="200"/>
      <c r="E467" s="200"/>
      <c r="F467" s="201">
        <f t="shared" si="554"/>
        <v>0</v>
      </c>
      <c r="G467" s="201"/>
      <c r="H467" s="200"/>
      <c r="I467" s="200"/>
      <c r="J467" s="201">
        <f t="shared" si="541"/>
        <v>0</v>
      </c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1">
        <f t="shared" si="546"/>
        <v>0</v>
      </c>
      <c r="V467" s="212">
        <f t="shared" si="547"/>
        <v>0</v>
      </c>
      <c r="W467" s="200"/>
      <c r="X467" s="201">
        <f t="shared" si="542"/>
        <v>0</v>
      </c>
      <c r="Y467" s="191"/>
      <c r="Z467" s="200"/>
      <c r="AB467" s="295">
        <f t="shared" si="508"/>
        <v>0</v>
      </c>
      <c r="AC467" s="212"/>
      <c r="AD467" s="212"/>
      <c r="AE467" s="212"/>
    </row>
    <row r="468" spans="1:34" s="202" customFormat="1" hidden="1" x14ac:dyDescent="0.25">
      <c r="A468" s="197"/>
      <c r="B468" s="6" t="s">
        <v>51</v>
      </c>
      <c r="C468" s="199" t="s">
        <v>52</v>
      </c>
      <c r="D468" s="200"/>
      <c r="E468" s="200"/>
      <c r="F468" s="201">
        <f t="shared" si="554"/>
        <v>0</v>
      </c>
      <c r="G468" s="201"/>
      <c r="H468" s="200"/>
      <c r="I468" s="200"/>
      <c r="J468" s="201">
        <f t="shared" si="541"/>
        <v>0</v>
      </c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1">
        <f t="shared" si="546"/>
        <v>0</v>
      </c>
      <c r="V468" s="212">
        <f t="shared" si="547"/>
        <v>0</v>
      </c>
      <c r="W468" s="200"/>
      <c r="X468" s="201">
        <f t="shared" si="542"/>
        <v>0</v>
      </c>
      <c r="Y468" s="191"/>
      <c r="Z468" s="200"/>
      <c r="AB468" s="295">
        <f t="shared" si="508"/>
        <v>0</v>
      </c>
      <c r="AC468" s="212"/>
      <c r="AD468" s="212"/>
      <c r="AE468" s="212"/>
    </row>
    <row r="469" spans="1:34" s="192" customFormat="1" hidden="1" x14ac:dyDescent="0.25">
      <c r="A469" s="189"/>
      <c r="B469" s="189">
        <v>324</v>
      </c>
      <c r="C469" s="190"/>
      <c r="D469" s="191">
        <f>SUM(D470)</f>
        <v>0</v>
      </c>
      <c r="E469" s="191">
        <f t="shared" ref="E469:W469" si="572">SUM(E470)</f>
        <v>0</v>
      </c>
      <c r="F469" s="201">
        <f t="shared" si="554"/>
        <v>0</v>
      </c>
      <c r="G469" s="191"/>
      <c r="H469" s="191">
        <f t="shared" si="572"/>
        <v>0</v>
      </c>
      <c r="I469" s="191">
        <f t="shared" si="572"/>
        <v>0</v>
      </c>
      <c r="J469" s="201">
        <f t="shared" si="541"/>
        <v>0</v>
      </c>
      <c r="K469" s="191">
        <f t="shared" si="572"/>
        <v>0</v>
      </c>
      <c r="L469" s="191">
        <f t="shared" si="572"/>
        <v>0</v>
      </c>
      <c r="M469" s="191">
        <f t="shared" si="572"/>
        <v>0</v>
      </c>
      <c r="N469" s="191">
        <f t="shared" si="572"/>
        <v>0</v>
      </c>
      <c r="O469" s="191">
        <f t="shared" si="572"/>
        <v>0</v>
      </c>
      <c r="P469" s="191"/>
      <c r="Q469" s="191">
        <f t="shared" si="572"/>
        <v>0</v>
      </c>
      <c r="R469" s="191">
        <f t="shared" si="572"/>
        <v>0</v>
      </c>
      <c r="S469" s="191">
        <f t="shared" si="572"/>
        <v>0</v>
      </c>
      <c r="T469" s="191">
        <f t="shared" si="572"/>
        <v>0</v>
      </c>
      <c r="U469" s="201">
        <f t="shared" si="546"/>
        <v>0</v>
      </c>
      <c r="V469" s="212">
        <f t="shared" si="547"/>
        <v>0</v>
      </c>
      <c r="W469" s="191">
        <f t="shared" si="572"/>
        <v>0</v>
      </c>
      <c r="X469" s="201">
        <f t="shared" si="542"/>
        <v>0</v>
      </c>
      <c r="Y469" s="191"/>
      <c r="Z469" s="191"/>
      <c r="AB469" s="295">
        <f t="shared" ref="AB469:AB542" si="573">SUM(H469+U469)</f>
        <v>0</v>
      </c>
      <c r="AC469" s="212"/>
      <c r="AD469" s="212"/>
      <c r="AE469" s="212"/>
    </row>
    <row r="470" spans="1:34" s="202" customFormat="1" hidden="1" x14ac:dyDescent="0.25">
      <c r="A470" s="197"/>
      <c r="B470" s="195" t="s">
        <v>54</v>
      </c>
      <c r="C470" s="199" t="s">
        <v>53</v>
      </c>
      <c r="D470" s="200"/>
      <c r="E470" s="200"/>
      <c r="F470" s="201">
        <f t="shared" si="554"/>
        <v>0</v>
      </c>
      <c r="G470" s="201"/>
      <c r="H470" s="200"/>
      <c r="I470" s="200"/>
      <c r="J470" s="201">
        <f t="shared" si="541"/>
        <v>0</v>
      </c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1">
        <f t="shared" si="546"/>
        <v>0</v>
      </c>
      <c r="V470" s="212">
        <f t="shared" si="547"/>
        <v>0</v>
      </c>
      <c r="W470" s="200"/>
      <c r="X470" s="201">
        <f t="shared" si="542"/>
        <v>0</v>
      </c>
      <c r="Y470" s="191"/>
      <c r="Z470" s="200"/>
      <c r="AB470" s="295">
        <f t="shared" si="573"/>
        <v>0</v>
      </c>
      <c r="AC470" s="212"/>
      <c r="AD470" s="212"/>
      <c r="AE470" s="212"/>
    </row>
    <row r="471" spans="1:34" s="202" customFormat="1" ht="12.75" hidden="1" customHeight="1" x14ac:dyDescent="0.25">
      <c r="A471" s="197"/>
      <c r="B471" s="6" t="s">
        <v>56</v>
      </c>
      <c r="C471" s="199" t="s">
        <v>57</v>
      </c>
      <c r="D471" s="200"/>
      <c r="E471" s="200"/>
      <c r="F471" s="201">
        <f t="shared" si="554"/>
        <v>0</v>
      </c>
      <c r="G471" s="201"/>
      <c r="H471" s="200"/>
      <c r="I471" s="200"/>
      <c r="J471" s="201">
        <f t="shared" si="541"/>
        <v>0</v>
      </c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1">
        <f t="shared" si="546"/>
        <v>0</v>
      </c>
      <c r="V471" s="201">
        <f t="shared" si="547"/>
        <v>0</v>
      </c>
      <c r="W471" s="200"/>
      <c r="X471" s="201">
        <f t="shared" si="542"/>
        <v>0</v>
      </c>
      <c r="Y471" s="200"/>
      <c r="Z471" s="200"/>
      <c r="AB471" s="295">
        <f t="shared" si="573"/>
        <v>0</v>
      </c>
      <c r="AC471" s="212"/>
      <c r="AD471" s="212"/>
      <c r="AE471" s="212"/>
    </row>
    <row r="472" spans="1:34" s="202" customFormat="1" hidden="1" x14ac:dyDescent="0.25">
      <c r="A472" s="197"/>
      <c r="B472" s="6" t="s">
        <v>58</v>
      </c>
      <c r="C472" s="199" t="s">
        <v>59</v>
      </c>
      <c r="D472" s="200"/>
      <c r="E472" s="200"/>
      <c r="F472" s="201">
        <f t="shared" si="554"/>
        <v>0</v>
      </c>
      <c r="G472" s="201"/>
      <c r="H472" s="200"/>
      <c r="I472" s="200"/>
      <c r="J472" s="201">
        <f t="shared" si="541"/>
        <v>0</v>
      </c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1">
        <f t="shared" si="546"/>
        <v>0</v>
      </c>
      <c r="V472" s="201">
        <f t="shared" si="547"/>
        <v>0</v>
      </c>
      <c r="W472" s="200"/>
      <c r="X472" s="201">
        <f t="shared" si="542"/>
        <v>0</v>
      </c>
      <c r="Y472" s="200"/>
      <c r="Z472" s="200"/>
      <c r="AB472" s="295">
        <f t="shared" si="573"/>
        <v>0</v>
      </c>
      <c r="AC472" s="212"/>
      <c r="AD472" s="212"/>
      <c r="AE472" s="212"/>
    </row>
    <row r="473" spans="1:34" s="202" customFormat="1" hidden="1" x14ac:dyDescent="0.25">
      <c r="A473" s="197"/>
      <c r="B473" s="6" t="s">
        <v>60</v>
      </c>
      <c r="C473" s="199" t="s">
        <v>61</v>
      </c>
      <c r="D473" s="200"/>
      <c r="E473" s="200"/>
      <c r="F473" s="201">
        <f t="shared" si="554"/>
        <v>0</v>
      </c>
      <c r="G473" s="201"/>
      <c r="H473" s="200"/>
      <c r="I473" s="200"/>
      <c r="J473" s="201">
        <f t="shared" si="541"/>
        <v>0</v>
      </c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1">
        <f t="shared" si="546"/>
        <v>0</v>
      </c>
      <c r="V473" s="201">
        <f t="shared" si="547"/>
        <v>0</v>
      </c>
      <c r="W473" s="200"/>
      <c r="X473" s="201">
        <f t="shared" si="542"/>
        <v>0</v>
      </c>
      <c r="Y473" s="200"/>
      <c r="Z473" s="200"/>
      <c r="AB473" s="295">
        <f t="shared" si="573"/>
        <v>0</v>
      </c>
      <c r="AC473" s="212"/>
      <c r="AD473" s="212"/>
      <c r="AE473" s="212"/>
    </row>
    <row r="474" spans="1:34" s="202" customFormat="1" hidden="1" x14ac:dyDescent="0.25">
      <c r="A474" s="197"/>
      <c r="B474" s="6" t="s">
        <v>62</v>
      </c>
      <c r="C474" s="199" t="s">
        <v>63</v>
      </c>
      <c r="D474" s="200"/>
      <c r="E474" s="200"/>
      <c r="F474" s="201">
        <f t="shared" si="554"/>
        <v>0</v>
      </c>
      <c r="G474" s="201"/>
      <c r="H474" s="200"/>
      <c r="I474" s="200"/>
      <c r="J474" s="201">
        <f t="shared" si="541"/>
        <v>0</v>
      </c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1">
        <f t="shared" si="546"/>
        <v>0</v>
      </c>
      <c r="V474" s="201">
        <f t="shared" si="547"/>
        <v>0</v>
      </c>
      <c r="W474" s="200"/>
      <c r="X474" s="201">
        <f t="shared" si="542"/>
        <v>0</v>
      </c>
      <c r="Y474" s="200"/>
      <c r="Z474" s="200"/>
      <c r="AB474" s="295">
        <f t="shared" si="573"/>
        <v>0</v>
      </c>
      <c r="AC474" s="212"/>
      <c r="AD474" s="212"/>
      <c r="AE474" s="212"/>
    </row>
    <row r="475" spans="1:34" s="202" customFormat="1" hidden="1" x14ac:dyDescent="0.25">
      <c r="A475" s="197"/>
      <c r="B475" s="189">
        <v>3295</v>
      </c>
      <c r="C475" s="199" t="s">
        <v>64</v>
      </c>
      <c r="D475" s="200"/>
      <c r="E475" s="200"/>
      <c r="F475" s="201">
        <f t="shared" si="554"/>
        <v>0</v>
      </c>
      <c r="G475" s="201"/>
      <c r="H475" s="200"/>
      <c r="I475" s="200"/>
      <c r="J475" s="201">
        <f t="shared" si="541"/>
        <v>0</v>
      </c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1">
        <f t="shared" si="546"/>
        <v>0</v>
      </c>
      <c r="V475" s="201">
        <f t="shared" si="547"/>
        <v>0</v>
      </c>
      <c r="W475" s="200"/>
      <c r="X475" s="201">
        <f t="shared" si="542"/>
        <v>0</v>
      </c>
      <c r="Y475" s="200"/>
      <c r="Z475" s="200"/>
      <c r="AB475" s="295">
        <f t="shared" si="573"/>
        <v>0</v>
      </c>
      <c r="AC475" s="212"/>
      <c r="AD475" s="212"/>
      <c r="AE475" s="212"/>
    </row>
    <row r="476" spans="1:34" s="202" customFormat="1" hidden="1" x14ac:dyDescent="0.25">
      <c r="A476" s="197"/>
      <c r="B476" s="189">
        <v>3296</v>
      </c>
      <c r="C476" s="205" t="s">
        <v>65</v>
      </c>
      <c r="D476" s="200"/>
      <c r="E476" s="200"/>
      <c r="F476" s="201">
        <f t="shared" si="554"/>
        <v>0</v>
      </c>
      <c r="G476" s="201"/>
      <c r="H476" s="200"/>
      <c r="I476" s="200"/>
      <c r="J476" s="201">
        <f t="shared" si="541"/>
        <v>0</v>
      </c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1">
        <f t="shared" si="546"/>
        <v>0</v>
      </c>
      <c r="V476" s="201">
        <f t="shared" si="547"/>
        <v>0</v>
      </c>
      <c r="W476" s="200"/>
      <c r="X476" s="201">
        <f t="shared" si="542"/>
        <v>0</v>
      </c>
      <c r="Y476" s="200"/>
      <c r="Z476" s="200"/>
      <c r="AB476" s="295">
        <f t="shared" si="573"/>
        <v>0</v>
      </c>
      <c r="AC476" s="212"/>
      <c r="AD476" s="212"/>
      <c r="AE476" s="212"/>
    </row>
    <row r="477" spans="1:34" s="202" customFormat="1" x14ac:dyDescent="0.25">
      <c r="A477" s="197"/>
      <c r="B477" s="189">
        <v>32</v>
      </c>
      <c r="C477" s="205"/>
      <c r="D477" s="200"/>
      <c r="E477" s="200"/>
      <c r="F477" s="201"/>
      <c r="G477" s="201"/>
      <c r="H477" s="200"/>
      <c r="I477" s="191">
        <f>I478+I480+I484</f>
        <v>10000</v>
      </c>
      <c r="J477" s="4">
        <f>I477</f>
        <v>10000</v>
      </c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1"/>
      <c r="V477" s="4">
        <f>J477+U477</f>
        <v>10000</v>
      </c>
      <c r="W477" s="200"/>
      <c r="X477" s="201"/>
      <c r="Y477" s="191">
        <v>67000</v>
      </c>
      <c r="Z477" s="191">
        <v>67000</v>
      </c>
      <c r="AB477" s="295">
        <f t="shared" si="573"/>
        <v>0</v>
      </c>
      <c r="AC477" s="212"/>
      <c r="AD477" s="212"/>
      <c r="AE477" s="212"/>
    </row>
    <row r="478" spans="1:34" s="202" customFormat="1" x14ac:dyDescent="0.25">
      <c r="A478" s="197"/>
      <c r="B478" s="189">
        <v>322</v>
      </c>
      <c r="C478" s="205"/>
      <c r="D478" s="200"/>
      <c r="E478" s="200"/>
      <c r="F478" s="201"/>
      <c r="G478" s="201"/>
      <c r="H478" s="200"/>
      <c r="I478" s="191">
        <f>I479</f>
        <v>0</v>
      </c>
      <c r="J478" s="4">
        <f>I478</f>
        <v>0</v>
      </c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1"/>
      <c r="V478" s="4">
        <f>V479</f>
        <v>0</v>
      </c>
      <c r="W478" s="200"/>
      <c r="X478" s="201"/>
      <c r="Y478" s="200"/>
      <c r="Z478" s="200"/>
      <c r="AB478" s="295">
        <f t="shared" si="573"/>
        <v>0</v>
      </c>
      <c r="AC478" s="212"/>
      <c r="AD478" s="212"/>
      <c r="AE478" s="212"/>
      <c r="AG478" s="206"/>
      <c r="AH478" s="207"/>
    </row>
    <row r="479" spans="1:34" s="202" customFormat="1" x14ac:dyDescent="0.25">
      <c r="A479" s="197"/>
      <c r="B479" s="197">
        <v>3221</v>
      </c>
      <c r="C479" s="205" t="s">
        <v>24</v>
      </c>
      <c r="D479" s="200"/>
      <c r="E479" s="200"/>
      <c r="F479" s="201"/>
      <c r="G479" s="201"/>
      <c r="H479" s="200"/>
      <c r="I479" s="200">
        <v>0</v>
      </c>
      <c r="J479" s="201">
        <f>I479</f>
        <v>0</v>
      </c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1"/>
      <c r="V479" s="201">
        <f>J479+U479</f>
        <v>0</v>
      </c>
      <c r="W479" s="200"/>
      <c r="X479" s="201"/>
      <c r="Y479" s="200"/>
      <c r="Z479" s="200"/>
      <c r="AB479" s="295">
        <f t="shared" si="573"/>
        <v>0</v>
      </c>
      <c r="AC479" s="212"/>
      <c r="AD479" s="212"/>
      <c r="AE479" s="212"/>
    </row>
    <row r="480" spans="1:34" s="202" customFormat="1" x14ac:dyDescent="0.25">
      <c r="A480" s="197"/>
      <c r="B480" s="189">
        <v>323</v>
      </c>
      <c r="C480" s="205"/>
      <c r="D480" s="200"/>
      <c r="E480" s="200"/>
      <c r="F480" s="201"/>
      <c r="G480" s="201"/>
      <c r="H480" s="200"/>
      <c r="I480" s="191">
        <f>I481+I482+I483</f>
        <v>10000</v>
      </c>
      <c r="J480" s="4">
        <f>J481+J482+J483</f>
        <v>10000</v>
      </c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1"/>
      <c r="V480" s="4">
        <f>J480+U480</f>
        <v>10000</v>
      </c>
      <c r="W480" s="200"/>
      <c r="X480" s="201">
        <f t="shared" si="542"/>
        <v>10000</v>
      </c>
      <c r="Y480" s="200"/>
      <c r="Z480" s="200"/>
      <c r="AB480" s="295">
        <f t="shared" si="573"/>
        <v>0</v>
      </c>
      <c r="AC480" s="212"/>
      <c r="AD480" s="212"/>
      <c r="AE480" s="212"/>
    </row>
    <row r="481" spans="1:31" s="202" customFormat="1" x14ac:dyDescent="0.25">
      <c r="A481" s="197"/>
      <c r="B481" s="197">
        <v>3235</v>
      </c>
      <c r="C481" s="286" t="s">
        <v>44</v>
      </c>
      <c r="D481" s="200"/>
      <c r="E481" s="200"/>
      <c r="F481" s="201"/>
      <c r="G481" s="201"/>
      <c r="H481" s="200"/>
      <c r="I481" s="200">
        <v>3000</v>
      </c>
      <c r="J481" s="201">
        <f>I481</f>
        <v>3000</v>
      </c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1"/>
      <c r="V481" s="201">
        <f>J481+U481</f>
        <v>3000</v>
      </c>
      <c r="W481" s="200"/>
      <c r="X481" s="201"/>
      <c r="Y481" s="200"/>
      <c r="Z481" s="200"/>
      <c r="AB481" s="295">
        <f t="shared" si="573"/>
        <v>0</v>
      </c>
      <c r="AC481" s="212"/>
      <c r="AD481" s="212"/>
      <c r="AE481" s="212"/>
    </row>
    <row r="482" spans="1:31" s="202" customFormat="1" x14ac:dyDescent="0.25">
      <c r="A482" s="197"/>
      <c r="B482" s="197">
        <v>3237</v>
      </c>
      <c r="C482" s="286" t="s">
        <v>607</v>
      </c>
      <c r="D482" s="200"/>
      <c r="E482" s="200"/>
      <c r="F482" s="201"/>
      <c r="G482" s="201"/>
      <c r="H482" s="200"/>
      <c r="I482" s="200">
        <v>4000</v>
      </c>
      <c r="J482" s="201">
        <f t="shared" ref="J482:J483" si="574">I482</f>
        <v>4000</v>
      </c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1"/>
      <c r="V482" s="201">
        <f t="shared" ref="V482:V484" si="575">J482+U482</f>
        <v>4000</v>
      </c>
      <c r="W482" s="200"/>
      <c r="X482" s="201"/>
      <c r="Y482" s="200"/>
      <c r="Z482" s="200"/>
      <c r="AB482" s="295">
        <f t="shared" si="573"/>
        <v>0</v>
      </c>
      <c r="AC482" s="212"/>
      <c r="AD482" s="212"/>
      <c r="AE482" s="212"/>
    </row>
    <row r="483" spans="1:31" s="202" customFormat="1" x14ac:dyDescent="0.25">
      <c r="A483" s="197"/>
      <c r="B483" s="197">
        <v>3239</v>
      </c>
      <c r="C483" s="205" t="s">
        <v>52</v>
      </c>
      <c r="D483" s="200"/>
      <c r="E483" s="200"/>
      <c r="F483" s="201"/>
      <c r="G483" s="201"/>
      <c r="H483" s="200"/>
      <c r="I483" s="200">
        <v>3000</v>
      </c>
      <c r="J483" s="201">
        <f t="shared" si="574"/>
        <v>3000</v>
      </c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1"/>
      <c r="V483" s="201">
        <f t="shared" si="575"/>
        <v>3000</v>
      </c>
      <c r="W483" s="200"/>
      <c r="X483" s="201"/>
      <c r="Y483" s="200"/>
      <c r="Z483" s="200"/>
      <c r="AB483" s="295">
        <f t="shared" si="573"/>
        <v>0</v>
      </c>
      <c r="AC483" s="212"/>
      <c r="AD483" s="212"/>
      <c r="AE483" s="212"/>
    </row>
    <row r="484" spans="1:31" s="202" customFormat="1" x14ac:dyDescent="0.25">
      <c r="A484" s="197"/>
      <c r="B484" s="189">
        <v>329</v>
      </c>
      <c r="C484" s="205"/>
      <c r="D484" s="200"/>
      <c r="E484" s="200"/>
      <c r="F484" s="201"/>
      <c r="G484" s="201"/>
      <c r="H484" s="200"/>
      <c r="I484" s="191">
        <f>I517</f>
        <v>0</v>
      </c>
      <c r="J484" s="4">
        <f>J517</f>
        <v>0</v>
      </c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1"/>
      <c r="V484" s="4">
        <f t="shared" si="575"/>
        <v>0</v>
      </c>
      <c r="W484" s="200"/>
      <c r="X484" s="201"/>
      <c r="Y484" s="200"/>
      <c r="Z484" s="200"/>
      <c r="AB484" s="295">
        <f t="shared" si="573"/>
        <v>0</v>
      </c>
      <c r="AC484" s="212"/>
      <c r="AD484" s="212"/>
      <c r="AE484" s="212"/>
    </row>
    <row r="485" spans="1:31" s="192" customFormat="1" hidden="1" x14ac:dyDescent="0.25">
      <c r="A485" s="6"/>
      <c r="B485" s="189">
        <v>34</v>
      </c>
      <c r="C485" s="190" t="s">
        <v>67</v>
      </c>
      <c r="D485" s="191">
        <f t="shared" ref="D485:E485" si="576">SUM(D486+D491)</f>
        <v>0</v>
      </c>
      <c r="E485" s="191">
        <f t="shared" si="576"/>
        <v>0</v>
      </c>
      <c r="F485" s="201">
        <f t="shared" si="554"/>
        <v>0</v>
      </c>
      <c r="G485" s="191"/>
      <c r="H485" s="191">
        <f t="shared" ref="H485:I485" si="577">SUM(H486+H491)</f>
        <v>0</v>
      </c>
      <c r="I485" s="191">
        <f t="shared" si="577"/>
        <v>0</v>
      </c>
      <c r="J485" s="201">
        <f t="shared" si="541"/>
        <v>0</v>
      </c>
      <c r="K485" s="191">
        <f t="shared" ref="K485:T485" si="578">SUM(K486+K491)</f>
        <v>0</v>
      </c>
      <c r="L485" s="191">
        <f t="shared" si="578"/>
        <v>0</v>
      </c>
      <c r="M485" s="191">
        <f t="shared" si="578"/>
        <v>0</v>
      </c>
      <c r="N485" s="191">
        <f t="shared" si="578"/>
        <v>0</v>
      </c>
      <c r="O485" s="191">
        <f t="shared" si="578"/>
        <v>0</v>
      </c>
      <c r="P485" s="191"/>
      <c r="Q485" s="191">
        <f t="shared" si="578"/>
        <v>0</v>
      </c>
      <c r="R485" s="191">
        <f t="shared" si="578"/>
        <v>0</v>
      </c>
      <c r="S485" s="191">
        <f t="shared" si="578"/>
        <v>0</v>
      </c>
      <c r="T485" s="191">
        <f t="shared" si="578"/>
        <v>0</v>
      </c>
      <c r="U485" s="201">
        <f t="shared" si="546"/>
        <v>0</v>
      </c>
      <c r="V485" s="201">
        <f t="shared" si="547"/>
        <v>0</v>
      </c>
      <c r="W485" s="191">
        <f t="shared" ref="W485" si="579">SUM(W486+W491)</f>
        <v>0</v>
      </c>
      <c r="X485" s="201">
        <f t="shared" si="542"/>
        <v>0</v>
      </c>
      <c r="Y485" s="191">
        <f t="shared" ref="Y485:Z485" si="580">SUM(Y486+Y491)</f>
        <v>0</v>
      </c>
      <c r="Z485" s="191">
        <f t="shared" si="580"/>
        <v>0</v>
      </c>
      <c r="AB485" s="295">
        <f t="shared" si="573"/>
        <v>0</v>
      </c>
      <c r="AC485" s="212"/>
      <c r="AD485" s="212"/>
      <c r="AE485" s="212"/>
    </row>
    <row r="486" spans="1:31" s="192" customFormat="1" hidden="1" x14ac:dyDescent="0.25">
      <c r="A486" s="189"/>
      <c r="B486" s="189">
        <v>342</v>
      </c>
      <c r="C486" s="190" t="s">
        <v>68</v>
      </c>
      <c r="D486" s="191">
        <f t="shared" ref="D486:E486" si="581">SUM(D487+D488+D489+D490)</f>
        <v>0</v>
      </c>
      <c r="E486" s="191">
        <f t="shared" si="581"/>
        <v>0</v>
      </c>
      <c r="F486" s="201">
        <f t="shared" si="554"/>
        <v>0</v>
      </c>
      <c r="G486" s="191"/>
      <c r="H486" s="191">
        <f t="shared" ref="H486:I486" si="582">SUM(H487+H488+H489+H490)</f>
        <v>0</v>
      </c>
      <c r="I486" s="191">
        <f t="shared" si="582"/>
        <v>0</v>
      </c>
      <c r="J486" s="201">
        <f t="shared" si="541"/>
        <v>0</v>
      </c>
      <c r="K486" s="191">
        <f t="shared" ref="K486:T486" si="583">SUM(K487+K488+K489+K490)</f>
        <v>0</v>
      </c>
      <c r="L486" s="191">
        <f t="shared" si="583"/>
        <v>0</v>
      </c>
      <c r="M486" s="191">
        <f t="shared" si="583"/>
        <v>0</v>
      </c>
      <c r="N486" s="191">
        <f t="shared" si="583"/>
        <v>0</v>
      </c>
      <c r="O486" s="191">
        <f t="shared" si="583"/>
        <v>0</v>
      </c>
      <c r="P486" s="191"/>
      <c r="Q486" s="191">
        <f t="shared" si="583"/>
        <v>0</v>
      </c>
      <c r="R486" s="191">
        <f t="shared" si="583"/>
        <v>0</v>
      </c>
      <c r="S486" s="191">
        <f t="shared" si="583"/>
        <v>0</v>
      </c>
      <c r="T486" s="191">
        <f t="shared" si="583"/>
        <v>0</v>
      </c>
      <c r="U486" s="201">
        <f t="shared" si="546"/>
        <v>0</v>
      </c>
      <c r="V486" s="201">
        <f t="shared" si="547"/>
        <v>0</v>
      </c>
      <c r="W486" s="191">
        <f t="shared" ref="W486" si="584">SUM(W487+W488+W489+W490)</f>
        <v>0</v>
      </c>
      <c r="X486" s="201">
        <f t="shared" si="542"/>
        <v>0</v>
      </c>
      <c r="Y486" s="191">
        <f t="shared" ref="Y486:Z486" si="585">SUM(Y487+Y488+Y489+Y490)</f>
        <v>0</v>
      </c>
      <c r="Z486" s="191">
        <f t="shared" si="585"/>
        <v>0</v>
      </c>
      <c r="AB486" s="295">
        <f t="shared" si="573"/>
        <v>0</v>
      </c>
      <c r="AC486" s="212"/>
      <c r="AD486" s="212"/>
      <c r="AE486" s="212"/>
    </row>
    <row r="487" spans="1:31" s="202" customFormat="1" ht="27.75" hidden="1" customHeight="1" x14ac:dyDescent="0.25">
      <c r="A487" s="197"/>
      <c r="B487" s="198" t="s">
        <v>69</v>
      </c>
      <c r="C487" s="199" t="s">
        <v>70</v>
      </c>
      <c r="D487" s="200"/>
      <c r="E487" s="200"/>
      <c r="F487" s="201">
        <f t="shared" si="554"/>
        <v>0</v>
      </c>
      <c r="G487" s="201"/>
      <c r="H487" s="200"/>
      <c r="I487" s="200"/>
      <c r="J487" s="201">
        <f t="shared" si="541"/>
        <v>0</v>
      </c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1">
        <f t="shared" si="546"/>
        <v>0</v>
      </c>
      <c r="V487" s="201">
        <f t="shared" si="547"/>
        <v>0</v>
      </c>
      <c r="W487" s="200"/>
      <c r="X487" s="201">
        <f t="shared" si="542"/>
        <v>0</v>
      </c>
      <c r="Y487" s="200"/>
      <c r="Z487" s="200"/>
      <c r="AB487" s="295">
        <f t="shared" si="573"/>
        <v>0</v>
      </c>
      <c r="AC487" s="212"/>
      <c r="AD487" s="212"/>
      <c r="AE487" s="212"/>
    </row>
    <row r="488" spans="1:31" s="202" customFormat="1" ht="27" hidden="1" x14ac:dyDescent="0.25">
      <c r="A488" s="197"/>
      <c r="B488" s="197">
        <v>3426</v>
      </c>
      <c r="C488" s="199" t="s">
        <v>71</v>
      </c>
      <c r="D488" s="200"/>
      <c r="E488" s="200"/>
      <c r="F488" s="201">
        <f t="shared" si="554"/>
        <v>0</v>
      </c>
      <c r="G488" s="201"/>
      <c r="H488" s="200"/>
      <c r="I488" s="200"/>
      <c r="J488" s="201">
        <f t="shared" si="541"/>
        <v>0</v>
      </c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1">
        <f t="shared" si="546"/>
        <v>0</v>
      </c>
      <c r="V488" s="201">
        <f t="shared" si="547"/>
        <v>0</v>
      </c>
      <c r="W488" s="200"/>
      <c r="X488" s="201">
        <f t="shared" si="542"/>
        <v>0</v>
      </c>
      <c r="Y488" s="200"/>
      <c r="Z488" s="200"/>
      <c r="AB488" s="295">
        <f t="shared" si="573"/>
        <v>0</v>
      </c>
      <c r="AC488" s="212"/>
      <c r="AD488" s="212"/>
      <c r="AE488" s="212"/>
    </row>
    <row r="489" spans="1:31" s="202" customFormat="1" ht="27" hidden="1" x14ac:dyDescent="0.25">
      <c r="A489" s="197"/>
      <c r="B489" s="197">
        <v>3427</v>
      </c>
      <c r="C489" s="199" t="s">
        <v>72</v>
      </c>
      <c r="D489" s="200"/>
      <c r="E489" s="200"/>
      <c r="F489" s="201">
        <f t="shared" si="554"/>
        <v>0</v>
      </c>
      <c r="G489" s="201"/>
      <c r="H489" s="200"/>
      <c r="I489" s="200"/>
      <c r="J489" s="201">
        <f t="shared" si="541"/>
        <v>0</v>
      </c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1">
        <f t="shared" si="546"/>
        <v>0</v>
      </c>
      <c r="V489" s="201">
        <f t="shared" si="547"/>
        <v>0</v>
      </c>
      <c r="W489" s="200"/>
      <c r="X489" s="201">
        <f t="shared" si="542"/>
        <v>0</v>
      </c>
      <c r="Y489" s="200"/>
      <c r="Z489" s="200"/>
      <c r="AB489" s="295">
        <f t="shared" si="573"/>
        <v>0</v>
      </c>
      <c r="AC489" s="212"/>
      <c r="AD489" s="212"/>
      <c r="AE489" s="212"/>
    </row>
    <row r="490" spans="1:31" s="202" customFormat="1" hidden="1" x14ac:dyDescent="0.25">
      <c r="A490" s="197"/>
      <c r="B490" s="197">
        <v>3428</v>
      </c>
      <c r="C490" s="199" t="s">
        <v>73</v>
      </c>
      <c r="D490" s="200"/>
      <c r="E490" s="200"/>
      <c r="F490" s="201">
        <f t="shared" si="554"/>
        <v>0</v>
      </c>
      <c r="G490" s="201"/>
      <c r="H490" s="200"/>
      <c r="I490" s="200"/>
      <c r="J490" s="201">
        <f t="shared" si="541"/>
        <v>0</v>
      </c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1">
        <f t="shared" si="546"/>
        <v>0</v>
      </c>
      <c r="V490" s="201">
        <f t="shared" si="547"/>
        <v>0</v>
      </c>
      <c r="W490" s="200"/>
      <c r="X490" s="201">
        <f t="shared" si="542"/>
        <v>0</v>
      </c>
      <c r="Y490" s="200"/>
      <c r="Z490" s="200"/>
      <c r="AB490" s="295">
        <f t="shared" si="573"/>
        <v>0</v>
      </c>
      <c r="AC490" s="212"/>
      <c r="AD490" s="212"/>
      <c r="AE490" s="212"/>
    </row>
    <row r="491" spans="1:31" s="192" customFormat="1" hidden="1" x14ac:dyDescent="0.25">
      <c r="A491" s="189"/>
      <c r="B491" s="189">
        <v>343</v>
      </c>
      <c r="C491" s="190"/>
      <c r="D491" s="191">
        <f t="shared" ref="D491:E491" si="586">SUM(D492+D493+D494+D495)</f>
        <v>0</v>
      </c>
      <c r="E491" s="191">
        <f t="shared" si="586"/>
        <v>0</v>
      </c>
      <c r="F491" s="201">
        <f t="shared" si="554"/>
        <v>0</v>
      </c>
      <c r="G491" s="191"/>
      <c r="H491" s="191">
        <f t="shared" ref="H491:I491" si="587">SUM(H492+H493+H494+H495)</f>
        <v>0</v>
      </c>
      <c r="I491" s="191">
        <f t="shared" si="587"/>
        <v>0</v>
      </c>
      <c r="J491" s="201">
        <f t="shared" si="541"/>
        <v>0</v>
      </c>
      <c r="K491" s="191">
        <f t="shared" ref="K491:T491" si="588">SUM(K492+K493+K494+K495)</f>
        <v>0</v>
      </c>
      <c r="L491" s="191">
        <f t="shared" si="588"/>
        <v>0</v>
      </c>
      <c r="M491" s="191">
        <f t="shared" si="588"/>
        <v>0</v>
      </c>
      <c r="N491" s="191">
        <f t="shared" si="588"/>
        <v>0</v>
      </c>
      <c r="O491" s="191">
        <f t="shared" si="588"/>
        <v>0</v>
      </c>
      <c r="P491" s="191"/>
      <c r="Q491" s="191">
        <f t="shared" si="588"/>
        <v>0</v>
      </c>
      <c r="R491" s="191">
        <f t="shared" si="588"/>
        <v>0</v>
      </c>
      <c r="S491" s="191">
        <f t="shared" si="588"/>
        <v>0</v>
      </c>
      <c r="T491" s="191">
        <f t="shared" si="588"/>
        <v>0</v>
      </c>
      <c r="U491" s="201">
        <f t="shared" si="546"/>
        <v>0</v>
      </c>
      <c r="V491" s="201">
        <f t="shared" si="547"/>
        <v>0</v>
      </c>
      <c r="W491" s="191">
        <f t="shared" ref="W491" si="589">SUM(W492+W493+W494+W495)</f>
        <v>0</v>
      </c>
      <c r="X491" s="201">
        <f t="shared" si="542"/>
        <v>0</v>
      </c>
      <c r="Y491" s="191">
        <f t="shared" ref="Y491:Z491" si="590">SUM(Y492+Y493+Y494+Y495)</f>
        <v>0</v>
      </c>
      <c r="Z491" s="191">
        <f t="shared" si="590"/>
        <v>0</v>
      </c>
      <c r="AB491" s="295">
        <f t="shared" si="573"/>
        <v>0</v>
      </c>
      <c r="AC491" s="212"/>
      <c r="AD491" s="212"/>
      <c r="AE491" s="212"/>
    </row>
    <row r="492" spans="1:31" s="202" customFormat="1" hidden="1" x14ac:dyDescent="0.25">
      <c r="A492" s="197"/>
      <c r="B492" s="198" t="s">
        <v>74</v>
      </c>
      <c r="C492" s="199" t="s">
        <v>75</v>
      </c>
      <c r="D492" s="200"/>
      <c r="E492" s="200"/>
      <c r="F492" s="201">
        <f t="shared" si="554"/>
        <v>0</v>
      </c>
      <c r="G492" s="201"/>
      <c r="H492" s="200"/>
      <c r="I492" s="200"/>
      <c r="J492" s="201">
        <f t="shared" si="541"/>
        <v>0</v>
      </c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1">
        <f t="shared" si="546"/>
        <v>0</v>
      </c>
      <c r="V492" s="201">
        <f t="shared" si="547"/>
        <v>0</v>
      </c>
      <c r="W492" s="200"/>
      <c r="X492" s="201">
        <f t="shared" si="542"/>
        <v>0</v>
      </c>
      <c r="Y492" s="200"/>
      <c r="Z492" s="200"/>
      <c r="AB492" s="295">
        <f t="shared" si="573"/>
        <v>0</v>
      </c>
      <c r="AC492" s="212"/>
      <c r="AD492" s="212"/>
      <c r="AE492" s="212"/>
    </row>
    <row r="493" spans="1:31" s="202" customFormat="1" ht="27" hidden="1" x14ac:dyDescent="0.25">
      <c r="A493" s="197"/>
      <c r="B493" s="198" t="s">
        <v>76</v>
      </c>
      <c r="C493" s="199" t="s">
        <v>77</v>
      </c>
      <c r="D493" s="200"/>
      <c r="E493" s="200"/>
      <c r="F493" s="201">
        <f t="shared" si="554"/>
        <v>0</v>
      </c>
      <c r="G493" s="201"/>
      <c r="H493" s="200"/>
      <c r="I493" s="200"/>
      <c r="J493" s="201">
        <f t="shared" si="541"/>
        <v>0</v>
      </c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1">
        <f t="shared" si="546"/>
        <v>0</v>
      </c>
      <c r="V493" s="201">
        <f t="shared" si="547"/>
        <v>0</v>
      </c>
      <c r="W493" s="200"/>
      <c r="X493" s="201">
        <f t="shared" si="542"/>
        <v>0</v>
      </c>
      <c r="Y493" s="200"/>
      <c r="Z493" s="200"/>
      <c r="AB493" s="295">
        <f t="shared" si="573"/>
        <v>0</v>
      </c>
      <c r="AC493" s="212"/>
      <c r="AD493" s="212"/>
      <c r="AE493" s="212"/>
    </row>
    <row r="494" spans="1:31" s="202" customFormat="1" hidden="1" x14ac:dyDescent="0.25">
      <c r="A494" s="197"/>
      <c r="B494" s="198" t="s">
        <v>78</v>
      </c>
      <c r="C494" s="199" t="s">
        <v>79</v>
      </c>
      <c r="D494" s="200"/>
      <c r="E494" s="200"/>
      <c r="F494" s="201">
        <f t="shared" si="554"/>
        <v>0</v>
      </c>
      <c r="G494" s="201"/>
      <c r="H494" s="200"/>
      <c r="I494" s="200"/>
      <c r="J494" s="201">
        <f t="shared" si="541"/>
        <v>0</v>
      </c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1">
        <f t="shared" si="546"/>
        <v>0</v>
      </c>
      <c r="V494" s="201">
        <f t="shared" si="547"/>
        <v>0</v>
      </c>
      <c r="W494" s="200"/>
      <c r="X494" s="201">
        <f t="shared" si="542"/>
        <v>0</v>
      </c>
      <c r="Y494" s="200"/>
      <c r="Z494" s="200"/>
      <c r="AB494" s="295">
        <f t="shared" si="573"/>
        <v>0</v>
      </c>
      <c r="AC494" s="212"/>
      <c r="AD494" s="212"/>
      <c r="AE494" s="212"/>
    </row>
    <row r="495" spans="1:31" s="202" customFormat="1" hidden="1" x14ac:dyDescent="0.25">
      <c r="A495" s="197"/>
      <c r="B495" s="198" t="s">
        <v>80</v>
      </c>
      <c r="C495" s="199" t="s">
        <v>81</v>
      </c>
      <c r="D495" s="200"/>
      <c r="E495" s="200"/>
      <c r="F495" s="201">
        <f t="shared" si="554"/>
        <v>0</v>
      </c>
      <c r="G495" s="201"/>
      <c r="H495" s="200"/>
      <c r="I495" s="200"/>
      <c r="J495" s="201">
        <f t="shared" si="541"/>
        <v>0</v>
      </c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1">
        <f t="shared" si="546"/>
        <v>0</v>
      </c>
      <c r="V495" s="201">
        <f t="shared" si="547"/>
        <v>0</v>
      </c>
      <c r="W495" s="200"/>
      <c r="X495" s="201">
        <f t="shared" si="542"/>
        <v>0</v>
      </c>
      <c r="Y495" s="200"/>
      <c r="Z495" s="200"/>
      <c r="AB495" s="295">
        <f t="shared" si="573"/>
        <v>0</v>
      </c>
      <c r="AC495" s="212"/>
      <c r="AD495" s="212"/>
      <c r="AE495" s="212"/>
    </row>
    <row r="496" spans="1:31" s="7" customFormat="1" hidden="1" x14ac:dyDescent="0.25">
      <c r="B496" s="5">
        <v>4</v>
      </c>
      <c r="C496" s="7" t="s">
        <v>118</v>
      </c>
      <c r="D496" s="4">
        <f>SUM(D497)</f>
        <v>0</v>
      </c>
      <c r="E496" s="4">
        <f t="shared" ref="E496:W496" si="591">SUM(E497)</f>
        <v>0</v>
      </c>
      <c r="F496" s="201">
        <f t="shared" si="554"/>
        <v>0</v>
      </c>
      <c r="G496" s="4"/>
      <c r="H496" s="4">
        <f t="shared" si="591"/>
        <v>0</v>
      </c>
      <c r="I496" s="4">
        <f t="shared" si="591"/>
        <v>0</v>
      </c>
      <c r="J496" s="201">
        <f t="shared" si="541"/>
        <v>0</v>
      </c>
      <c r="K496" s="4">
        <f t="shared" si="591"/>
        <v>0</v>
      </c>
      <c r="L496" s="4">
        <f t="shared" si="591"/>
        <v>0</v>
      </c>
      <c r="M496" s="4">
        <f t="shared" si="591"/>
        <v>0</v>
      </c>
      <c r="N496" s="4">
        <f t="shared" si="591"/>
        <v>0</v>
      </c>
      <c r="O496" s="4">
        <f t="shared" si="591"/>
        <v>0</v>
      </c>
      <c r="P496" s="4"/>
      <c r="Q496" s="4">
        <f t="shared" si="591"/>
        <v>0</v>
      </c>
      <c r="R496" s="4">
        <f t="shared" si="591"/>
        <v>0</v>
      </c>
      <c r="S496" s="4">
        <f t="shared" si="591"/>
        <v>0</v>
      </c>
      <c r="T496" s="4">
        <f t="shared" si="591"/>
        <v>0</v>
      </c>
      <c r="U496" s="201">
        <f t="shared" si="546"/>
        <v>0</v>
      </c>
      <c r="V496" s="201">
        <f t="shared" si="547"/>
        <v>0</v>
      </c>
      <c r="W496" s="4">
        <f t="shared" si="591"/>
        <v>0</v>
      </c>
      <c r="X496" s="201">
        <f t="shared" si="542"/>
        <v>0</v>
      </c>
      <c r="Y496" s="4">
        <f t="shared" ref="Y496:Z496" si="592">SUM(Y497)</f>
        <v>0</v>
      </c>
      <c r="Z496" s="4">
        <f t="shared" si="592"/>
        <v>0</v>
      </c>
      <c r="AB496" s="295">
        <f t="shared" si="573"/>
        <v>0</v>
      </c>
      <c r="AC496" s="212"/>
      <c r="AD496" s="212"/>
      <c r="AE496" s="212"/>
    </row>
    <row r="497" spans="1:31" s="7" customFormat="1" hidden="1" x14ac:dyDescent="0.25">
      <c r="B497" s="5">
        <v>42</v>
      </c>
      <c r="D497" s="4">
        <f t="shared" ref="D497:E497" si="593">SUM(D498+D506+D509+D514)</f>
        <v>0</v>
      </c>
      <c r="E497" s="4">
        <f t="shared" si="593"/>
        <v>0</v>
      </c>
      <c r="F497" s="201">
        <f t="shared" si="554"/>
        <v>0</v>
      </c>
      <c r="G497" s="4"/>
      <c r="H497" s="4">
        <f t="shared" ref="H497:I497" si="594">SUM(H498+H506+H509+H514)</f>
        <v>0</v>
      </c>
      <c r="I497" s="4">
        <f t="shared" si="594"/>
        <v>0</v>
      </c>
      <c r="J497" s="201">
        <f t="shared" si="541"/>
        <v>0</v>
      </c>
      <c r="K497" s="4">
        <f t="shared" ref="K497:T497" si="595">SUM(K498+K506+K509+K514)</f>
        <v>0</v>
      </c>
      <c r="L497" s="4">
        <f t="shared" si="595"/>
        <v>0</v>
      </c>
      <c r="M497" s="4">
        <f t="shared" si="595"/>
        <v>0</v>
      </c>
      <c r="N497" s="4">
        <f t="shared" si="595"/>
        <v>0</v>
      </c>
      <c r="O497" s="4">
        <f t="shared" si="595"/>
        <v>0</v>
      </c>
      <c r="P497" s="4"/>
      <c r="Q497" s="4">
        <f t="shared" si="595"/>
        <v>0</v>
      </c>
      <c r="R497" s="4">
        <f t="shared" si="595"/>
        <v>0</v>
      </c>
      <c r="S497" s="4">
        <f t="shared" si="595"/>
        <v>0</v>
      </c>
      <c r="T497" s="4">
        <f t="shared" si="595"/>
        <v>0</v>
      </c>
      <c r="U497" s="201">
        <f t="shared" si="546"/>
        <v>0</v>
      </c>
      <c r="V497" s="201">
        <f t="shared" si="547"/>
        <v>0</v>
      </c>
      <c r="W497" s="4">
        <f t="shared" ref="W497" si="596">SUM(W498+W506+W509+W514)</f>
        <v>0</v>
      </c>
      <c r="X497" s="201">
        <f t="shared" si="542"/>
        <v>0</v>
      </c>
      <c r="Y497" s="4">
        <f t="shared" ref="Y497:Z497" si="597">SUM(Y498+Y506+Y509+Y514)</f>
        <v>0</v>
      </c>
      <c r="Z497" s="4">
        <f t="shared" si="597"/>
        <v>0</v>
      </c>
      <c r="AB497" s="295">
        <f t="shared" si="573"/>
        <v>0</v>
      </c>
      <c r="AC497" s="212"/>
      <c r="AD497" s="212"/>
      <c r="AE497" s="212"/>
    </row>
    <row r="498" spans="1:31" s="7" customFormat="1" hidden="1" x14ac:dyDescent="0.25">
      <c r="B498" s="5">
        <v>422</v>
      </c>
      <c r="D498" s="4">
        <f t="shared" ref="D498:E498" si="598">SUM(D499+D500+D501+D502+D503+D504+D505)</f>
        <v>0</v>
      </c>
      <c r="E498" s="4">
        <f t="shared" si="598"/>
        <v>0</v>
      </c>
      <c r="F498" s="201">
        <f t="shared" ref="F498:F516" si="599">SUM(H498:T498)</f>
        <v>0</v>
      </c>
      <c r="G498" s="4"/>
      <c r="H498" s="4">
        <f t="shared" ref="H498:I498" si="600">SUM(H499+H500+H501+H502+H503+H504+H505)</f>
        <v>0</v>
      </c>
      <c r="I498" s="4">
        <f t="shared" si="600"/>
        <v>0</v>
      </c>
      <c r="J498" s="201">
        <f t="shared" si="541"/>
        <v>0</v>
      </c>
      <c r="K498" s="4">
        <f t="shared" ref="K498:T498" si="601">SUM(K499+K500+K501+K502+K503+K504+K505)</f>
        <v>0</v>
      </c>
      <c r="L498" s="4">
        <f t="shared" si="601"/>
        <v>0</v>
      </c>
      <c r="M498" s="4">
        <f t="shared" si="601"/>
        <v>0</v>
      </c>
      <c r="N498" s="4">
        <f t="shared" si="601"/>
        <v>0</v>
      </c>
      <c r="O498" s="4">
        <f t="shared" si="601"/>
        <v>0</v>
      </c>
      <c r="P498" s="4"/>
      <c r="Q498" s="4">
        <f t="shared" si="601"/>
        <v>0</v>
      </c>
      <c r="R498" s="4">
        <f t="shared" si="601"/>
        <v>0</v>
      </c>
      <c r="S498" s="4">
        <f t="shared" si="601"/>
        <v>0</v>
      </c>
      <c r="T498" s="4">
        <f t="shared" si="601"/>
        <v>0</v>
      </c>
      <c r="U498" s="201">
        <f t="shared" si="546"/>
        <v>0</v>
      </c>
      <c r="V498" s="201">
        <f t="shared" si="547"/>
        <v>0</v>
      </c>
      <c r="W498" s="4">
        <f t="shared" ref="W498" si="602">SUM(W499+W500+W501+W502+W503+W504+W505)</f>
        <v>0</v>
      </c>
      <c r="X498" s="201">
        <f t="shared" si="542"/>
        <v>0</v>
      </c>
      <c r="Y498" s="4">
        <f t="shared" ref="Y498:Z498" si="603">SUM(Y499+Y500+Y501+Y502+Y503+Y504+Y505)</f>
        <v>0</v>
      </c>
      <c r="Z498" s="4">
        <f t="shared" si="603"/>
        <v>0</v>
      </c>
      <c r="AB498" s="295">
        <f t="shared" si="573"/>
        <v>0</v>
      </c>
      <c r="AC498" s="212"/>
      <c r="AD498" s="212"/>
      <c r="AE498" s="212"/>
    </row>
    <row r="499" spans="1:31" s="202" customFormat="1" hidden="1" x14ac:dyDescent="0.25">
      <c r="A499" s="197"/>
      <c r="B499" s="206" t="s">
        <v>82</v>
      </c>
      <c r="C499" s="207" t="s">
        <v>83</v>
      </c>
      <c r="D499" s="200"/>
      <c r="E499" s="200"/>
      <c r="F499" s="201">
        <f t="shared" si="599"/>
        <v>0</v>
      </c>
      <c r="G499" s="201"/>
      <c r="H499" s="200"/>
      <c r="I499" s="200"/>
      <c r="J499" s="201">
        <f t="shared" ref="J499:J516" si="604">SUM(H499:I499)</f>
        <v>0</v>
      </c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1">
        <f t="shared" si="546"/>
        <v>0</v>
      </c>
      <c r="V499" s="201">
        <f t="shared" si="547"/>
        <v>0</v>
      </c>
      <c r="W499" s="200"/>
      <c r="X499" s="201">
        <f t="shared" si="542"/>
        <v>0</v>
      </c>
      <c r="Y499" s="200"/>
      <c r="Z499" s="200"/>
      <c r="AB499" s="295">
        <f t="shared" si="573"/>
        <v>0</v>
      </c>
      <c r="AC499" s="212"/>
      <c r="AD499" s="212"/>
      <c r="AE499" s="212"/>
    </row>
    <row r="500" spans="1:31" s="202" customFormat="1" hidden="1" x14ac:dyDescent="0.25">
      <c r="A500" s="197"/>
      <c r="B500" s="206" t="s">
        <v>84</v>
      </c>
      <c r="C500" s="207" t="s">
        <v>85</v>
      </c>
      <c r="D500" s="200"/>
      <c r="E500" s="200"/>
      <c r="F500" s="201">
        <f t="shared" si="599"/>
        <v>0</v>
      </c>
      <c r="G500" s="201"/>
      <c r="H500" s="200"/>
      <c r="I500" s="200"/>
      <c r="J500" s="201">
        <f t="shared" si="604"/>
        <v>0</v>
      </c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1">
        <f t="shared" si="546"/>
        <v>0</v>
      </c>
      <c r="V500" s="201">
        <f t="shared" si="547"/>
        <v>0</v>
      </c>
      <c r="W500" s="200"/>
      <c r="X500" s="201">
        <f t="shared" si="542"/>
        <v>0</v>
      </c>
      <c r="Y500" s="200"/>
      <c r="Z500" s="200"/>
      <c r="AB500" s="295">
        <f t="shared" si="573"/>
        <v>0</v>
      </c>
      <c r="AC500" s="212"/>
      <c r="AD500" s="212"/>
      <c r="AE500" s="212"/>
    </row>
    <row r="501" spans="1:31" s="202" customFormat="1" hidden="1" x14ac:dyDescent="0.25">
      <c r="A501" s="197"/>
      <c r="B501" s="206" t="s">
        <v>86</v>
      </c>
      <c r="C501" s="207" t="s">
        <v>87</v>
      </c>
      <c r="D501" s="200"/>
      <c r="E501" s="200"/>
      <c r="F501" s="201">
        <f t="shared" si="599"/>
        <v>0</v>
      </c>
      <c r="G501" s="201"/>
      <c r="H501" s="200"/>
      <c r="I501" s="200"/>
      <c r="J501" s="201">
        <f t="shared" si="604"/>
        <v>0</v>
      </c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1">
        <f t="shared" si="546"/>
        <v>0</v>
      </c>
      <c r="V501" s="201">
        <f t="shared" si="547"/>
        <v>0</v>
      </c>
      <c r="W501" s="200"/>
      <c r="X501" s="201">
        <f t="shared" si="542"/>
        <v>0</v>
      </c>
      <c r="Y501" s="200"/>
      <c r="Z501" s="200"/>
      <c r="AB501" s="295">
        <f t="shared" si="573"/>
        <v>0</v>
      </c>
      <c r="AC501" s="212"/>
      <c r="AD501" s="212"/>
      <c r="AE501" s="212"/>
    </row>
    <row r="502" spans="1:31" s="202" customFormat="1" hidden="1" x14ac:dyDescent="0.25">
      <c r="A502" s="197"/>
      <c r="B502" s="206" t="s">
        <v>88</v>
      </c>
      <c r="C502" s="207" t="s">
        <v>89</v>
      </c>
      <c r="D502" s="200"/>
      <c r="E502" s="200"/>
      <c r="F502" s="201">
        <f t="shared" si="599"/>
        <v>0</v>
      </c>
      <c r="G502" s="201"/>
      <c r="H502" s="200"/>
      <c r="I502" s="200"/>
      <c r="J502" s="201">
        <f t="shared" si="604"/>
        <v>0</v>
      </c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1">
        <f t="shared" si="546"/>
        <v>0</v>
      </c>
      <c r="V502" s="201">
        <f t="shared" ref="V502:V516" si="605">SUM(J502+U502)</f>
        <v>0</v>
      </c>
      <c r="W502" s="200"/>
      <c r="X502" s="201">
        <f t="shared" ref="X502:X516" si="606">SUM(V502:W502)</f>
        <v>0</v>
      </c>
      <c r="Y502" s="200"/>
      <c r="Z502" s="200"/>
      <c r="AB502" s="295">
        <f t="shared" si="573"/>
        <v>0</v>
      </c>
      <c r="AC502" s="212"/>
      <c r="AD502" s="212"/>
      <c r="AE502" s="212"/>
    </row>
    <row r="503" spans="1:31" s="202" customFormat="1" hidden="1" x14ac:dyDescent="0.25">
      <c r="A503" s="197"/>
      <c r="B503" s="206" t="s">
        <v>90</v>
      </c>
      <c r="C503" s="207" t="s">
        <v>91</v>
      </c>
      <c r="D503" s="200"/>
      <c r="E503" s="200"/>
      <c r="F503" s="201">
        <f t="shared" si="599"/>
        <v>0</v>
      </c>
      <c r="G503" s="201"/>
      <c r="H503" s="200"/>
      <c r="I503" s="200"/>
      <c r="J503" s="201">
        <f t="shared" si="604"/>
        <v>0</v>
      </c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1">
        <f t="shared" ref="U503:U516" si="607">SUM(K503:T503)</f>
        <v>0</v>
      </c>
      <c r="V503" s="201">
        <f t="shared" si="605"/>
        <v>0</v>
      </c>
      <c r="W503" s="200"/>
      <c r="X503" s="201">
        <f t="shared" si="606"/>
        <v>0</v>
      </c>
      <c r="Y503" s="200"/>
      <c r="Z503" s="200"/>
      <c r="AB503" s="295">
        <f t="shared" si="573"/>
        <v>0</v>
      </c>
      <c r="AC503" s="212"/>
      <c r="AD503" s="212"/>
      <c r="AE503" s="212"/>
    </row>
    <row r="504" spans="1:31" s="202" customFormat="1" hidden="1" x14ac:dyDescent="0.25">
      <c r="A504" s="197"/>
      <c r="B504" s="206" t="s">
        <v>92</v>
      </c>
      <c r="C504" s="207" t="s">
        <v>93</v>
      </c>
      <c r="D504" s="200"/>
      <c r="E504" s="200"/>
      <c r="F504" s="201">
        <f t="shared" si="599"/>
        <v>0</v>
      </c>
      <c r="G504" s="201"/>
      <c r="H504" s="200"/>
      <c r="I504" s="200"/>
      <c r="J504" s="201">
        <f t="shared" si="604"/>
        <v>0</v>
      </c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1">
        <f t="shared" si="607"/>
        <v>0</v>
      </c>
      <c r="V504" s="201">
        <f t="shared" si="605"/>
        <v>0</v>
      </c>
      <c r="W504" s="200"/>
      <c r="X504" s="201">
        <f t="shared" si="606"/>
        <v>0</v>
      </c>
      <c r="Y504" s="200"/>
      <c r="Z504" s="200"/>
      <c r="AB504" s="295">
        <f t="shared" si="573"/>
        <v>0</v>
      </c>
      <c r="AC504" s="212"/>
      <c r="AD504" s="212"/>
      <c r="AE504" s="212"/>
    </row>
    <row r="505" spans="1:31" s="202" customFormat="1" hidden="1" x14ac:dyDescent="0.25">
      <c r="A505" s="197"/>
      <c r="B505" s="206" t="s">
        <v>94</v>
      </c>
      <c r="C505" s="207" t="s">
        <v>95</v>
      </c>
      <c r="D505" s="200"/>
      <c r="E505" s="200"/>
      <c r="F505" s="201">
        <f t="shared" si="599"/>
        <v>0</v>
      </c>
      <c r="G505" s="201"/>
      <c r="H505" s="200"/>
      <c r="I505" s="200"/>
      <c r="J505" s="201">
        <f t="shared" si="604"/>
        <v>0</v>
      </c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1">
        <f t="shared" si="607"/>
        <v>0</v>
      </c>
      <c r="V505" s="201">
        <f t="shared" si="605"/>
        <v>0</v>
      </c>
      <c r="W505" s="200"/>
      <c r="X505" s="201">
        <f t="shared" si="606"/>
        <v>0</v>
      </c>
      <c r="Y505" s="200"/>
      <c r="Z505" s="200"/>
      <c r="AB505" s="295">
        <f t="shared" si="573"/>
        <v>0</v>
      </c>
      <c r="AC505" s="212"/>
      <c r="AD505" s="212"/>
      <c r="AE505" s="212"/>
    </row>
    <row r="506" spans="1:31" s="192" customFormat="1" hidden="1" x14ac:dyDescent="0.25">
      <c r="A506" s="189"/>
      <c r="B506" s="189">
        <v>423</v>
      </c>
      <c r="C506" s="194"/>
      <c r="D506" s="191">
        <f t="shared" ref="D506:E506" si="608">SUM(D507+D508)</f>
        <v>0</v>
      </c>
      <c r="E506" s="191">
        <f t="shared" si="608"/>
        <v>0</v>
      </c>
      <c r="F506" s="201">
        <f t="shared" si="599"/>
        <v>0</v>
      </c>
      <c r="G506" s="191"/>
      <c r="H506" s="191">
        <f t="shared" ref="H506:I506" si="609">SUM(H507+H508)</f>
        <v>0</v>
      </c>
      <c r="I506" s="191">
        <f t="shared" si="609"/>
        <v>0</v>
      </c>
      <c r="J506" s="201">
        <f t="shared" si="604"/>
        <v>0</v>
      </c>
      <c r="K506" s="191">
        <f t="shared" ref="K506:T506" si="610">SUM(K507+K508)</f>
        <v>0</v>
      </c>
      <c r="L506" s="191">
        <f t="shared" si="610"/>
        <v>0</v>
      </c>
      <c r="M506" s="191">
        <f t="shared" si="610"/>
        <v>0</v>
      </c>
      <c r="N506" s="191">
        <f t="shared" si="610"/>
        <v>0</v>
      </c>
      <c r="O506" s="191">
        <f t="shared" si="610"/>
        <v>0</v>
      </c>
      <c r="P506" s="191"/>
      <c r="Q506" s="191">
        <f t="shared" si="610"/>
        <v>0</v>
      </c>
      <c r="R506" s="191">
        <f t="shared" si="610"/>
        <v>0</v>
      </c>
      <c r="S506" s="191">
        <f t="shared" si="610"/>
        <v>0</v>
      </c>
      <c r="T506" s="191">
        <f t="shared" si="610"/>
        <v>0</v>
      </c>
      <c r="U506" s="201">
        <f t="shared" si="607"/>
        <v>0</v>
      </c>
      <c r="V506" s="201">
        <f t="shared" si="605"/>
        <v>0</v>
      </c>
      <c r="W506" s="191">
        <f t="shared" ref="W506" si="611">SUM(W507+W508)</f>
        <v>0</v>
      </c>
      <c r="X506" s="201">
        <f t="shared" si="606"/>
        <v>0</v>
      </c>
      <c r="Y506" s="191">
        <f t="shared" ref="Y506:Z506" si="612">SUM(Y507+Y508)</f>
        <v>0</v>
      </c>
      <c r="Z506" s="191">
        <f t="shared" si="612"/>
        <v>0</v>
      </c>
      <c r="AB506" s="295">
        <f t="shared" si="573"/>
        <v>0</v>
      </c>
      <c r="AC506" s="212"/>
      <c r="AD506" s="212"/>
      <c r="AE506" s="212"/>
    </row>
    <row r="507" spans="1:31" s="202" customFormat="1" hidden="1" x14ac:dyDescent="0.25">
      <c r="A507" s="197"/>
      <c r="B507" s="206" t="s">
        <v>96</v>
      </c>
      <c r="C507" s="207" t="s">
        <v>97</v>
      </c>
      <c r="D507" s="200"/>
      <c r="E507" s="200"/>
      <c r="F507" s="201">
        <f t="shared" si="599"/>
        <v>0</v>
      </c>
      <c r="G507" s="201"/>
      <c r="H507" s="200"/>
      <c r="I507" s="200"/>
      <c r="J507" s="201">
        <f t="shared" si="604"/>
        <v>0</v>
      </c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1">
        <f t="shared" si="607"/>
        <v>0</v>
      </c>
      <c r="V507" s="201">
        <f t="shared" si="605"/>
        <v>0</v>
      </c>
      <c r="W507" s="200"/>
      <c r="X507" s="201">
        <f t="shared" si="606"/>
        <v>0</v>
      </c>
      <c r="Y507" s="200"/>
      <c r="Z507" s="200"/>
      <c r="AB507" s="295">
        <f t="shared" si="573"/>
        <v>0</v>
      </c>
      <c r="AC507" s="212"/>
      <c r="AD507" s="212"/>
      <c r="AE507" s="212"/>
    </row>
    <row r="508" spans="1:31" s="202" customFormat="1" hidden="1" x14ac:dyDescent="0.25">
      <c r="A508" s="197"/>
      <c r="B508" s="206" t="s">
        <v>98</v>
      </c>
      <c r="C508" s="207" t="s">
        <v>99</v>
      </c>
      <c r="D508" s="200"/>
      <c r="E508" s="200"/>
      <c r="F508" s="201">
        <f t="shared" si="599"/>
        <v>0</v>
      </c>
      <c r="G508" s="201"/>
      <c r="H508" s="200"/>
      <c r="I508" s="200"/>
      <c r="J508" s="201">
        <f t="shared" si="604"/>
        <v>0</v>
      </c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1">
        <f t="shared" si="607"/>
        <v>0</v>
      </c>
      <c r="V508" s="201">
        <f t="shared" si="605"/>
        <v>0</v>
      </c>
      <c r="W508" s="200"/>
      <c r="X508" s="201">
        <f t="shared" si="606"/>
        <v>0</v>
      </c>
      <c r="Y508" s="200"/>
      <c r="Z508" s="200"/>
      <c r="AB508" s="295">
        <f t="shared" si="573"/>
        <v>0</v>
      </c>
      <c r="AC508" s="212"/>
      <c r="AD508" s="212"/>
      <c r="AE508" s="212"/>
    </row>
    <row r="509" spans="1:31" s="192" customFormat="1" hidden="1" x14ac:dyDescent="0.25">
      <c r="A509" s="189"/>
      <c r="B509" s="189">
        <v>424</v>
      </c>
      <c r="C509" s="194"/>
      <c r="D509" s="191">
        <f t="shared" ref="D509:E509" si="613">SUM(D510+D511+D512+D513)</f>
        <v>0</v>
      </c>
      <c r="E509" s="191">
        <f t="shared" si="613"/>
        <v>0</v>
      </c>
      <c r="F509" s="201">
        <f t="shared" si="599"/>
        <v>0</v>
      </c>
      <c r="G509" s="191"/>
      <c r="H509" s="191">
        <f t="shared" ref="H509:I509" si="614">SUM(H510+H511+H512+H513)</f>
        <v>0</v>
      </c>
      <c r="I509" s="191">
        <f t="shared" si="614"/>
        <v>0</v>
      </c>
      <c r="J509" s="201">
        <f t="shared" si="604"/>
        <v>0</v>
      </c>
      <c r="K509" s="191">
        <f t="shared" ref="K509:T509" si="615">SUM(K510+K511+K512+K513)</f>
        <v>0</v>
      </c>
      <c r="L509" s="191">
        <f t="shared" si="615"/>
        <v>0</v>
      </c>
      <c r="M509" s="191">
        <f t="shared" si="615"/>
        <v>0</v>
      </c>
      <c r="N509" s="191">
        <f t="shared" si="615"/>
        <v>0</v>
      </c>
      <c r="O509" s="191">
        <f t="shared" si="615"/>
        <v>0</v>
      </c>
      <c r="P509" s="191"/>
      <c r="Q509" s="191">
        <f t="shared" si="615"/>
        <v>0</v>
      </c>
      <c r="R509" s="191">
        <f t="shared" si="615"/>
        <v>0</v>
      </c>
      <c r="S509" s="191">
        <f t="shared" si="615"/>
        <v>0</v>
      </c>
      <c r="T509" s="191">
        <f t="shared" si="615"/>
        <v>0</v>
      </c>
      <c r="U509" s="201">
        <f t="shared" si="607"/>
        <v>0</v>
      </c>
      <c r="V509" s="201">
        <f t="shared" si="605"/>
        <v>0</v>
      </c>
      <c r="W509" s="191">
        <f t="shared" ref="W509" si="616">SUM(W510+W511+W512+W513)</f>
        <v>0</v>
      </c>
      <c r="X509" s="201">
        <f t="shared" si="606"/>
        <v>0</v>
      </c>
      <c r="Y509" s="191">
        <f t="shared" ref="Y509:Z509" si="617">SUM(Y510+Y511+Y512+Y513)</f>
        <v>0</v>
      </c>
      <c r="Z509" s="191">
        <f t="shared" si="617"/>
        <v>0</v>
      </c>
      <c r="AB509" s="295">
        <f t="shared" si="573"/>
        <v>0</v>
      </c>
      <c r="AC509" s="212"/>
      <c r="AD509" s="212"/>
      <c r="AE509" s="212"/>
    </row>
    <row r="510" spans="1:31" s="202" customFormat="1" hidden="1" x14ac:dyDescent="0.25">
      <c r="A510" s="197"/>
      <c r="B510" s="208">
        <v>4241</v>
      </c>
      <c r="C510" s="209" t="s">
        <v>100</v>
      </c>
      <c r="D510" s="200"/>
      <c r="E510" s="200"/>
      <c r="F510" s="201">
        <f t="shared" si="599"/>
        <v>0</v>
      </c>
      <c r="G510" s="201"/>
      <c r="H510" s="200"/>
      <c r="I510" s="200"/>
      <c r="J510" s="201">
        <f t="shared" si="604"/>
        <v>0</v>
      </c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1">
        <f t="shared" si="607"/>
        <v>0</v>
      </c>
      <c r="V510" s="201">
        <f t="shared" si="605"/>
        <v>0</v>
      </c>
      <c r="W510" s="200"/>
      <c r="X510" s="201">
        <f t="shared" si="606"/>
        <v>0</v>
      </c>
      <c r="Y510" s="200"/>
      <c r="Z510" s="200"/>
      <c r="AB510" s="295">
        <f t="shared" si="573"/>
        <v>0</v>
      </c>
      <c r="AC510" s="212"/>
      <c r="AD510" s="212"/>
      <c r="AE510" s="212"/>
    </row>
    <row r="511" spans="1:31" s="202" customFormat="1" hidden="1" x14ac:dyDescent="0.25">
      <c r="A511" s="197"/>
      <c r="B511" s="208">
        <v>4242</v>
      </c>
      <c r="C511" s="210" t="s">
        <v>101</v>
      </c>
      <c r="D511" s="200"/>
      <c r="E511" s="200"/>
      <c r="F511" s="201">
        <f t="shared" si="599"/>
        <v>0</v>
      </c>
      <c r="G511" s="201"/>
      <c r="H511" s="200"/>
      <c r="I511" s="200"/>
      <c r="J511" s="201">
        <f t="shared" si="604"/>
        <v>0</v>
      </c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1">
        <f t="shared" si="607"/>
        <v>0</v>
      </c>
      <c r="V511" s="201">
        <f t="shared" si="605"/>
        <v>0</v>
      </c>
      <c r="W511" s="200"/>
      <c r="X511" s="201">
        <f t="shared" si="606"/>
        <v>0</v>
      </c>
      <c r="Y511" s="200"/>
      <c r="Z511" s="200"/>
      <c r="AB511" s="295">
        <f t="shared" si="573"/>
        <v>0</v>
      </c>
      <c r="AC511" s="212"/>
      <c r="AD511" s="212"/>
      <c r="AE511" s="212"/>
    </row>
    <row r="512" spans="1:31" s="202" customFormat="1" hidden="1" x14ac:dyDescent="0.25">
      <c r="A512" s="197"/>
      <c r="B512" s="208">
        <v>4243</v>
      </c>
      <c r="C512" s="210" t="s">
        <v>102</v>
      </c>
      <c r="D512" s="200"/>
      <c r="E512" s="200"/>
      <c r="F512" s="201">
        <f t="shared" si="599"/>
        <v>0</v>
      </c>
      <c r="G512" s="201"/>
      <c r="H512" s="200"/>
      <c r="I512" s="200"/>
      <c r="J512" s="201">
        <f t="shared" si="604"/>
        <v>0</v>
      </c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1">
        <f t="shared" si="607"/>
        <v>0</v>
      </c>
      <c r="V512" s="201">
        <f t="shared" si="605"/>
        <v>0</v>
      </c>
      <c r="W512" s="200"/>
      <c r="X512" s="201">
        <f t="shared" si="606"/>
        <v>0</v>
      </c>
      <c r="Y512" s="200"/>
      <c r="Z512" s="200"/>
      <c r="AB512" s="295">
        <f t="shared" si="573"/>
        <v>0</v>
      </c>
      <c r="AC512" s="212"/>
      <c r="AD512" s="212"/>
      <c r="AE512" s="212"/>
    </row>
    <row r="513" spans="1:31" s="202" customFormat="1" hidden="1" x14ac:dyDescent="0.25">
      <c r="A513" s="197"/>
      <c r="B513" s="208">
        <v>4244</v>
      </c>
      <c r="C513" s="210" t="s">
        <v>103</v>
      </c>
      <c r="D513" s="200"/>
      <c r="E513" s="200"/>
      <c r="F513" s="201">
        <f t="shared" si="599"/>
        <v>0</v>
      </c>
      <c r="G513" s="201"/>
      <c r="H513" s="200"/>
      <c r="I513" s="200"/>
      <c r="J513" s="201">
        <f t="shared" si="604"/>
        <v>0</v>
      </c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1">
        <f t="shared" si="607"/>
        <v>0</v>
      </c>
      <c r="V513" s="201">
        <f t="shared" si="605"/>
        <v>0</v>
      </c>
      <c r="W513" s="200"/>
      <c r="X513" s="201">
        <f t="shared" si="606"/>
        <v>0</v>
      </c>
      <c r="Y513" s="200"/>
      <c r="Z513" s="200"/>
      <c r="AB513" s="295">
        <f t="shared" si="573"/>
        <v>0</v>
      </c>
      <c r="AC513" s="212"/>
      <c r="AD513" s="212"/>
      <c r="AE513" s="212"/>
    </row>
    <row r="514" spans="1:31" s="192" customFormat="1" hidden="1" x14ac:dyDescent="0.25">
      <c r="A514" s="189"/>
      <c r="B514" s="189">
        <v>426</v>
      </c>
      <c r="C514" s="193"/>
      <c r="D514" s="191">
        <f t="shared" ref="D514:E514" si="618">SUM(D515+D516)</f>
        <v>0</v>
      </c>
      <c r="E514" s="191">
        <f t="shared" si="618"/>
        <v>0</v>
      </c>
      <c r="F514" s="201">
        <f t="shared" si="599"/>
        <v>0</v>
      </c>
      <c r="G514" s="191"/>
      <c r="H514" s="191">
        <f t="shared" ref="H514:I514" si="619">SUM(H515+H516)</f>
        <v>0</v>
      </c>
      <c r="I514" s="191">
        <f t="shared" si="619"/>
        <v>0</v>
      </c>
      <c r="J514" s="201">
        <f t="shared" si="604"/>
        <v>0</v>
      </c>
      <c r="K514" s="191">
        <f t="shared" ref="K514:T514" si="620">SUM(K515+K516)</f>
        <v>0</v>
      </c>
      <c r="L514" s="191">
        <f t="shared" si="620"/>
        <v>0</v>
      </c>
      <c r="M514" s="191">
        <f t="shared" si="620"/>
        <v>0</v>
      </c>
      <c r="N514" s="191">
        <f t="shared" si="620"/>
        <v>0</v>
      </c>
      <c r="O514" s="191">
        <f t="shared" si="620"/>
        <v>0</v>
      </c>
      <c r="P514" s="191"/>
      <c r="Q514" s="191">
        <f t="shared" si="620"/>
        <v>0</v>
      </c>
      <c r="R514" s="191">
        <f t="shared" si="620"/>
        <v>0</v>
      </c>
      <c r="S514" s="191">
        <f t="shared" si="620"/>
        <v>0</v>
      </c>
      <c r="T514" s="191">
        <f t="shared" si="620"/>
        <v>0</v>
      </c>
      <c r="U514" s="201">
        <f t="shared" si="607"/>
        <v>0</v>
      </c>
      <c r="V514" s="201">
        <f t="shared" si="605"/>
        <v>0</v>
      </c>
      <c r="W514" s="191">
        <f t="shared" ref="W514" si="621">SUM(W515+W516)</f>
        <v>0</v>
      </c>
      <c r="X514" s="201">
        <f t="shared" si="606"/>
        <v>0</v>
      </c>
      <c r="Y514" s="191">
        <f t="shared" ref="Y514:Z514" si="622">SUM(Y515+Y516)</f>
        <v>0</v>
      </c>
      <c r="Z514" s="191">
        <f t="shared" si="622"/>
        <v>0</v>
      </c>
      <c r="AB514" s="295">
        <f t="shared" si="573"/>
        <v>0</v>
      </c>
      <c r="AC514" s="212"/>
      <c r="AD514" s="212"/>
      <c r="AE514" s="212"/>
    </row>
    <row r="515" spans="1:31" s="202" customFormat="1" hidden="1" x14ac:dyDescent="0.25">
      <c r="A515" s="197"/>
      <c r="B515" s="206">
        <v>4262</v>
      </c>
      <c r="C515" s="207" t="s">
        <v>104</v>
      </c>
      <c r="D515" s="200"/>
      <c r="E515" s="200"/>
      <c r="F515" s="201">
        <f t="shared" si="599"/>
        <v>0</v>
      </c>
      <c r="G515" s="201"/>
      <c r="H515" s="200"/>
      <c r="I515" s="200"/>
      <c r="J515" s="201">
        <f t="shared" si="604"/>
        <v>0</v>
      </c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1">
        <f t="shared" si="607"/>
        <v>0</v>
      </c>
      <c r="V515" s="201">
        <f t="shared" si="605"/>
        <v>0</v>
      </c>
      <c r="W515" s="200"/>
      <c r="X515" s="201">
        <f t="shared" si="606"/>
        <v>0</v>
      </c>
      <c r="Y515" s="200"/>
      <c r="Z515" s="200"/>
      <c r="AB515" s="295">
        <f t="shared" si="573"/>
        <v>0</v>
      </c>
      <c r="AC515" s="212"/>
      <c r="AD515" s="212"/>
      <c r="AE515" s="212"/>
    </row>
    <row r="516" spans="1:31" s="202" customFormat="1" hidden="1" x14ac:dyDescent="0.25">
      <c r="A516" s="197"/>
      <c r="B516" s="206">
        <v>4263</v>
      </c>
      <c r="C516" s="207" t="s">
        <v>105</v>
      </c>
      <c r="D516" s="200"/>
      <c r="E516" s="200"/>
      <c r="F516" s="201">
        <f t="shared" si="599"/>
        <v>0</v>
      </c>
      <c r="G516" s="201"/>
      <c r="H516" s="200"/>
      <c r="I516" s="200"/>
      <c r="J516" s="201">
        <f t="shared" si="604"/>
        <v>0</v>
      </c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1">
        <f t="shared" si="607"/>
        <v>0</v>
      </c>
      <c r="V516" s="201">
        <f t="shared" si="605"/>
        <v>0</v>
      </c>
      <c r="W516" s="200"/>
      <c r="X516" s="201">
        <f t="shared" si="606"/>
        <v>0</v>
      </c>
      <c r="Y516" s="200"/>
      <c r="Z516" s="200"/>
      <c r="AB516" s="295">
        <f t="shared" si="573"/>
        <v>0</v>
      </c>
      <c r="AC516" s="212"/>
      <c r="AD516" s="212"/>
      <c r="AE516" s="212"/>
    </row>
    <row r="517" spans="1:31" x14ac:dyDescent="0.25">
      <c r="B517" s="197">
        <v>3295</v>
      </c>
      <c r="C517" s="207" t="s">
        <v>64</v>
      </c>
      <c r="D517" s="200"/>
      <c r="E517" s="200"/>
      <c r="F517" s="201"/>
      <c r="G517" s="201"/>
      <c r="H517" s="200"/>
      <c r="I517" s="200">
        <v>0</v>
      </c>
      <c r="J517" s="201">
        <f t="shared" ref="J517" si="623">I517</f>
        <v>0</v>
      </c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1"/>
      <c r="V517" s="201">
        <f t="shared" ref="V517" si="624">J517+U517</f>
        <v>0</v>
      </c>
      <c r="AB517" s="295">
        <f t="shared" si="573"/>
        <v>0</v>
      </c>
      <c r="AC517" s="212"/>
      <c r="AD517" s="212"/>
      <c r="AE517" s="212"/>
    </row>
    <row r="518" spans="1:31" x14ac:dyDescent="0.25">
      <c r="B518" s="197"/>
      <c r="C518" s="207"/>
      <c r="D518" s="200"/>
      <c r="E518" s="200"/>
      <c r="F518" s="201"/>
      <c r="G518" s="201"/>
      <c r="H518" s="200"/>
      <c r="I518" s="200"/>
      <c r="J518" s="201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1"/>
      <c r="V518" s="201"/>
      <c r="AC518" s="212"/>
      <c r="AD518" s="212"/>
      <c r="AE518" s="212"/>
    </row>
    <row r="519" spans="1:31" x14ac:dyDescent="0.25">
      <c r="B519" s="325"/>
      <c r="C519" s="304" t="s">
        <v>604</v>
      </c>
      <c r="I519" s="302"/>
      <c r="J519" s="302"/>
      <c r="V519" s="302"/>
      <c r="AB519" s="295">
        <f t="shared" si="573"/>
        <v>0</v>
      </c>
      <c r="AC519" s="212"/>
      <c r="AD519" s="212"/>
      <c r="AE519" s="212"/>
    </row>
    <row r="520" spans="1:31" x14ac:dyDescent="0.25">
      <c r="B520" s="324">
        <v>3</v>
      </c>
      <c r="C520" s="7" t="s">
        <v>119</v>
      </c>
      <c r="I520" s="4">
        <f>I522+I526</f>
        <v>246600</v>
      </c>
      <c r="J520" s="4">
        <f>J522+J526</f>
        <v>246600</v>
      </c>
      <c r="V520" s="4">
        <f>V522+V526</f>
        <v>246600</v>
      </c>
      <c r="Y520" s="4">
        <v>260000</v>
      </c>
      <c r="Z520" s="4">
        <v>260000</v>
      </c>
      <c r="AB520" s="295">
        <f t="shared" si="573"/>
        <v>0</v>
      </c>
      <c r="AC520" s="212"/>
      <c r="AD520" s="212"/>
      <c r="AE520" s="212"/>
    </row>
    <row r="521" spans="1:31" x14ac:dyDescent="0.25">
      <c r="B521" s="324">
        <v>32</v>
      </c>
      <c r="C521" s="301"/>
      <c r="I521" s="4">
        <f>I522+I526</f>
        <v>246600</v>
      </c>
      <c r="J521" s="4">
        <f>I521</f>
        <v>246600</v>
      </c>
      <c r="V521" s="4">
        <f>J521+U521</f>
        <v>246600</v>
      </c>
      <c r="Y521" s="4">
        <v>260000</v>
      </c>
      <c r="Z521" s="4">
        <v>260000</v>
      </c>
      <c r="AB521" s="295">
        <f t="shared" si="573"/>
        <v>0</v>
      </c>
      <c r="AC521" s="212"/>
      <c r="AD521" s="212"/>
      <c r="AE521" s="212"/>
    </row>
    <row r="522" spans="1:31" x14ac:dyDescent="0.25">
      <c r="B522" s="324">
        <v>323</v>
      </c>
      <c r="C522" s="286"/>
      <c r="I522" s="4">
        <f>I523+I524+I525</f>
        <v>216600</v>
      </c>
      <c r="J522" s="4">
        <f>J523+J524+J525</f>
        <v>216600</v>
      </c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>
        <f>J522</f>
        <v>216600</v>
      </c>
      <c r="Y522" s="4"/>
      <c r="Z522" s="4"/>
      <c r="AB522" s="295">
        <f t="shared" si="573"/>
        <v>0</v>
      </c>
      <c r="AC522" s="212"/>
      <c r="AD522" s="212"/>
      <c r="AE522" s="212"/>
    </row>
    <row r="523" spans="1:31" x14ac:dyDescent="0.25">
      <c r="B523" s="323">
        <v>3235</v>
      </c>
      <c r="C523" s="286" t="s">
        <v>44</v>
      </c>
      <c r="I523" s="332">
        <v>93100</v>
      </c>
      <c r="J523" s="201">
        <f>I523</f>
        <v>93100</v>
      </c>
      <c r="V523" s="201">
        <f>J523+U523</f>
        <v>93100</v>
      </c>
      <c r="Z523" s="305"/>
      <c r="AB523" s="295">
        <f t="shared" si="573"/>
        <v>0</v>
      </c>
      <c r="AC523" s="212"/>
      <c r="AD523" s="212"/>
      <c r="AE523" s="212"/>
    </row>
    <row r="524" spans="1:31" x14ac:dyDescent="0.25">
      <c r="B524" s="323">
        <v>3237</v>
      </c>
      <c r="C524" s="286" t="s">
        <v>607</v>
      </c>
      <c r="I524" s="332">
        <v>106500</v>
      </c>
      <c r="J524" s="201">
        <f t="shared" ref="J524:J525" si="625">I524</f>
        <v>106500</v>
      </c>
      <c r="V524" s="201">
        <f t="shared" ref="V524:V525" si="626">J524+U524</f>
        <v>106500</v>
      </c>
      <c r="AB524" s="295">
        <f t="shared" si="573"/>
        <v>0</v>
      </c>
      <c r="AC524" s="212"/>
      <c r="AD524" s="212"/>
      <c r="AE524" s="212"/>
    </row>
    <row r="525" spans="1:31" x14ac:dyDescent="0.25">
      <c r="B525" s="323">
        <v>3239</v>
      </c>
      <c r="C525" s="286" t="s">
        <v>52</v>
      </c>
      <c r="I525" s="332">
        <v>17000</v>
      </c>
      <c r="J525" s="201">
        <f t="shared" si="625"/>
        <v>17000</v>
      </c>
      <c r="V525" s="201">
        <f t="shared" si="626"/>
        <v>17000</v>
      </c>
      <c r="AB525" s="295">
        <f t="shared" si="573"/>
        <v>0</v>
      </c>
      <c r="AC525" s="212"/>
      <c r="AD525" s="212"/>
      <c r="AE525" s="212"/>
    </row>
    <row r="526" spans="1:31" x14ac:dyDescent="0.25">
      <c r="B526" s="324">
        <v>329</v>
      </c>
      <c r="C526" s="286"/>
      <c r="I526" s="4">
        <f>I527+I528+I529</f>
        <v>30000</v>
      </c>
      <c r="J526" s="4">
        <f>J527+J528+J529</f>
        <v>30000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>
        <f>J526+U526</f>
        <v>30000</v>
      </c>
      <c r="AB526" s="295">
        <f t="shared" si="573"/>
        <v>0</v>
      </c>
      <c r="AC526" s="212"/>
      <c r="AD526" s="212"/>
      <c r="AE526" s="212"/>
    </row>
    <row r="527" spans="1:31" x14ac:dyDescent="0.25">
      <c r="B527" s="323">
        <v>3293</v>
      </c>
      <c r="C527" s="286" t="s">
        <v>61</v>
      </c>
      <c r="I527" s="332">
        <v>15000</v>
      </c>
      <c r="J527" s="201">
        <f>H527+I527</f>
        <v>15000</v>
      </c>
      <c r="V527" s="201">
        <f>J527+U527</f>
        <v>15000</v>
      </c>
      <c r="AB527" s="295">
        <f t="shared" si="573"/>
        <v>0</v>
      </c>
      <c r="AC527" s="212"/>
      <c r="AD527" s="212"/>
      <c r="AE527" s="212"/>
    </row>
    <row r="528" spans="1:31" x14ac:dyDescent="0.25">
      <c r="B528" s="197">
        <v>3295</v>
      </c>
      <c r="C528" s="207" t="s">
        <v>64</v>
      </c>
      <c r="I528" s="332">
        <v>12000</v>
      </c>
      <c r="J528" s="201">
        <f t="shared" ref="J528:J529" si="627">I528</f>
        <v>12000</v>
      </c>
      <c r="V528" s="201">
        <f t="shared" ref="V528:V529" si="628">J528+U528</f>
        <v>12000</v>
      </c>
      <c r="AB528" s="295">
        <f t="shared" si="573"/>
        <v>0</v>
      </c>
      <c r="AC528" s="212"/>
      <c r="AD528" s="212"/>
      <c r="AE528" s="212"/>
    </row>
    <row r="529" spans="2:31" x14ac:dyDescent="0.25">
      <c r="B529" s="197">
        <v>3299</v>
      </c>
      <c r="C529" s="286" t="s">
        <v>55</v>
      </c>
      <c r="I529" s="332">
        <v>3000</v>
      </c>
      <c r="J529" s="201">
        <f t="shared" si="627"/>
        <v>3000</v>
      </c>
      <c r="V529" s="201">
        <f t="shared" si="628"/>
        <v>3000</v>
      </c>
      <c r="AB529" s="295">
        <f t="shared" si="573"/>
        <v>0</v>
      </c>
      <c r="AC529" s="212"/>
      <c r="AD529" s="212"/>
      <c r="AE529" s="212"/>
    </row>
    <row r="530" spans="2:31" x14ac:dyDescent="0.25">
      <c r="B530" s="197"/>
      <c r="C530" s="286"/>
      <c r="I530" s="332"/>
      <c r="J530" s="201"/>
      <c r="V530" s="201"/>
      <c r="AB530" s="295">
        <f t="shared" si="573"/>
        <v>0</v>
      </c>
      <c r="AC530" s="212"/>
      <c r="AD530" s="212"/>
      <c r="AE530" s="212"/>
    </row>
    <row r="531" spans="2:31" x14ac:dyDescent="0.25">
      <c r="B531" s="197"/>
      <c r="C531" s="10" t="s">
        <v>616</v>
      </c>
      <c r="I531" s="332"/>
      <c r="J531" s="201"/>
      <c r="V531" s="201"/>
      <c r="AB531" s="295">
        <f t="shared" si="573"/>
        <v>0</v>
      </c>
      <c r="AC531" s="212"/>
      <c r="AD531" s="212"/>
      <c r="AE531" s="212"/>
    </row>
    <row r="532" spans="2:31" x14ac:dyDescent="0.25">
      <c r="B532" s="324">
        <v>3</v>
      </c>
      <c r="C532" s="7" t="s">
        <v>119</v>
      </c>
      <c r="I532" s="341">
        <f>I533</f>
        <v>800</v>
      </c>
      <c r="J532" s="4">
        <f>H532+I532</f>
        <v>800</v>
      </c>
      <c r="V532" s="4">
        <f>J532+U532</f>
        <v>800</v>
      </c>
      <c r="AB532" s="295">
        <f t="shared" si="573"/>
        <v>0</v>
      </c>
      <c r="AC532" s="212"/>
      <c r="AD532" s="212"/>
      <c r="AE532" s="212"/>
    </row>
    <row r="533" spans="2:31" x14ac:dyDescent="0.25">
      <c r="B533" s="324">
        <v>32</v>
      </c>
      <c r="I533" s="4">
        <f>I534</f>
        <v>800</v>
      </c>
      <c r="J533" s="4">
        <f t="shared" ref="J533:J535" si="629">H533+I533</f>
        <v>800</v>
      </c>
      <c r="V533" s="4">
        <f t="shared" ref="V533:V535" si="630">J533+U533</f>
        <v>800</v>
      </c>
      <c r="AB533" s="295">
        <f t="shared" si="573"/>
        <v>0</v>
      </c>
      <c r="AC533" s="212"/>
      <c r="AD533" s="212"/>
      <c r="AE533" s="212"/>
    </row>
    <row r="534" spans="2:31" x14ac:dyDescent="0.25">
      <c r="B534" s="324">
        <v>323</v>
      </c>
      <c r="C534" s="286"/>
      <c r="I534" s="201">
        <f>I535</f>
        <v>800</v>
      </c>
      <c r="J534" s="201">
        <f t="shared" si="629"/>
        <v>800</v>
      </c>
      <c r="V534" s="201">
        <f t="shared" si="630"/>
        <v>800</v>
      </c>
      <c r="AB534" s="295">
        <f t="shared" si="573"/>
        <v>0</v>
      </c>
      <c r="AC534" s="212"/>
      <c r="AD534" s="212"/>
      <c r="AE534" s="212"/>
    </row>
    <row r="535" spans="2:31" x14ac:dyDescent="0.25">
      <c r="B535" s="323">
        <v>3235</v>
      </c>
      <c r="C535" s="286" t="s">
        <v>44</v>
      </c>
      <c r="I535" s="332">
        <v>800</v>
      </c>
      <c r="J535" s="201">
        <f t="shared" si="629"/>
        <v>800</v>
      </c>
      <c r="V535" s="201">
        <f t="shared" si="630"/>
        <v>800</v>
      </c>
      <c r="AB535" s="295">
        <f t="shared" si="573"/>
        <v>0</v>
      </c>
      <c r="AC535" s="212"/>
      <c r="AD535" s="212"/>
      <c r="AE535" s="212"/>
    </row>
    <row r="536" spans="2:31" x14ac:dyDescent="0.25">
      <c r="B536" s="197"/>
      <c r="C536" s="286"/>
      <c r="I536" s="201"/>
      <c r="J536" s="201"/>
      <c r="V536" s="201"/>
      <c r="AB536" s="295">
        <f t="shared" si="573"/>
        <v>0</v>
      </c>
      <c r="AC536" s="212"/>
      <c r="AD536" s="212"/>
      <c r="AE536" s="212"/>
    </row>
    <row r="537" spans="2:31" x14ac:dyDescent="0.25">
      <c r="B537" s="9"/>
      <c r="C537" s="10" t="s">
        <v>600</v>
      </c>
      <c r="AB537" s="295">
        <f t="shared" si="573"/>
        <v>0</v>
      </c>
      <c r="AC537" s="212"/>
      <c r="AD537" s="212"/>
      <c r="AE537" s="212"/>
    </row>
    <row r="538" spans="2:31" x14ac:dyDescent="0.25">
      <c r="B538" s="324">
        <v>3</v>
      </c>
      <c r="C538" s="7" t="s">
        <v>119</v>
      </c>
      <c r="I538" s="4">
        <f>I539</f>
        <v>30000</v>
      </c>
      <c r="J538" s="4">
        <f>J539</f>
        <v>30000</v>
      </c>
      <c r="V538" s="4">
        <f t="shared" ref="V538:V547" si="631">J538+U538</f>
        <v>30000</v>
      </c>
      <c r="Y538" s="4">
        <v>30000</v>
      </c>
      <c r="Z538" s="4">
        <v>30000</v>
      </c>
      <c r="AB538" s="295">
        <f t="shared" si="573"/>
        <v>0</v>
      </c>
      <c r="AC538" s="212"/>
      <c r="AD538" s="212"/>
      <c r="AE538" s="212"/>
    </row>
    <row r="539" spans="2:31" x14ac:dyDescent="0.25">
      <c r="B539" s="324">
        <v>32</v>
      </c>
      <c r="I539" s="4">
        <f>I540+I546+I544</f>
        <v>30000</v>
      </c>
      <c r="J539" s="4">
        <f>J540+J546+J544</f>
        <v>30000</v>
      </c>
      <c r="V539" s="4">
        <f t="shared" si="631"/>
        <v>30000</v>
      </c>
      <c r="Y539" s="4">
        <v>30000</v>
      </c>
      <c r="Z539" s="4">
        <v>30000</v>
      </c>
      <c r="AB539" s="295">
        <f t="shared" si="573"/>
        <v>0</v>
      </c>
      <c r="AC539" s="212"/>
      <c r="AD539" s="212"/>
      <c r="AE539" s="212"/>
    </row>
    <row r="540" spans="2:31" x14ac:dyDescent="0.25">
      <c r="B540" s="324">
        <v>323</v>
      </c>
      <c r="C540" s="286"/>
      <c r="I540" s="4">
        <f>I542+I543+I541</f>
        <v>25000</v>
      </c>
      <c r="J540" s="4">
        <f>J542+J543+J541</f>
        <v>25000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>
        <f t="shared" si="631"/>
        <v>25000</v>
      </c>
      <c r="AB540" s="295">
        <f t="shared" si="573"/>
        <v>0</v>
      </c>
      <c r="AC540" s="212"/>
      <c r="AD540" s="212"/>
      <c r="AE540" s="212"/>
    </row>
    <row r="541" spans="2:31" x14ac:dyDescent="0.25">
      <c r="B541" s="323">
        <v>3235</v>
      </c>
      <c r="C541" s="286" t="s">
        <v>44</v>
      </c>
      <c r="I541" s="332">
        <v>4000</v>
      </c>
      <c r="J541" s="201">
        <f>H541+I541</f>
        <v>4000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201">
        <f t="shared" si="631"/>
        <v>4000</v>
      </c>
      <c r="AC541" s="212"/>
      <c r="AD541" s="212"/>
      <c r="AE541" s="212"/>
    </row>
    <row r="542" spans="2:31" x14ac:dyDescent="0.25">
      <c r="B542" s="323">
        <v>3237</v>
      </c>
      <c r="C542" s="286" t="s">
        <v>607</v>
      </c>
      <c r="I542" s="332">
        <v>17000</v>
      </c>
      <c r="J542" s="201">
        <f>I542</f>
        <v>17000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1">
        <f t="shared" si="631"/>
        <v>17000</v>
      </c>
      <c r="AB542" s="295">
        <f t="shared" si="573"/>
        <v>0</v>
      </c>
      <c r="AC542" s="212"/>
      <c r="AD542" s="212"/>
      <c r="AE542" s="212"/>
    </row>
    <row r="543" spans="2:31" x14ac:dyDescent="0.25">
      <c r="B543" s="323">
        <v>3239</v>
      </c>
      <c r="C543" s="286" t="s">
        <v>52</v>
      </c>
      <c r="I543" s="332">
        <v>4000</v>
      </c>
      <c r="J543" s="201">
        <f>I543</f>
        <v>4000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>
        <f t="shared" si="631"/>
        <v>4000</v>
      </c>
      <c r="AB543" s="295">
        <f t="shared" ref="AB543:AB612" si="632">SUM(H543+U543)</f>
        <v>0</v>
      </c>
      <c r="AC543" s="212"/>
      <c r="AD543" s="212"/>
      <c r="AE543" s="212"/>
    </row>
    <row r="544" spans="2:31" x14ac:dyDescent="0.25">
      <c r="B544" s="324">
        <v>324</v>
      </c>
      <c r="C544" s="286"/>
      <c r="I544" s="4">
        <f>I545</f>
        <v>3000</v>
      </c>
      <c r="J544" s="4">
        <f>J545</f>
        <v>3000</v>
      </c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4">
        <f>J544+U544</f>
        <v>3000</v>
      </c>
      <c r="AC544" s="212"/>
      <c r="AD544" s="212"/>
      <c r="AE544" s="212"/>
    </row>
    <row r="545" spans="2:31" x14ac:dyDescent="0.25">
      <c r="B545" s="203" t="s">
        <v>54</v>
      </c>
      <c r="C545" s="199" t="s">
        <v>53</v>
      </c>
      <c r="I545" s="332">
        <v>3000</v>
      </c>
      <c r="J545" s="201">
        <f>I545+H545</f>
        <v>3000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>
        <f>J545+U545</f>
        <v>3000</v>
      </c>
      <c r="AC545" s="212"/>
      <c r="AD545" s="212"/>
      <c r="AE545" s="212"/>
    </row>
    <row r="546" spans="2:31" x14ac:dyDescent="0.25">
      <c r="B546" s="324">
        <v>329</v>
      </c>
      <c r="I546" s="4">
        <f>I547</f>
        <v>2000</v>
      </c>
      <c r="J546" s="4">
        <f>I546</f>
        <v>2000</v>
      </c>
      <c r="V546" s="4">
        <f t="shared" si="631"/>
        <v>2000</v>
      </c>
      <c r="AB546" s="295">
        <f t="shared" si="632"/>
        <v>0</v>
      </c>
      <c r="AC546" s="212"/>
      <c r="AD546" s="212"/>
      <c r="AE546" s="212"/>
    </row>
    <row r="547" spans="2:31" x14ac:dyDescent="0.25">
      <c r="B547" s="323">
        <v>3299</v>
      </c>
      <c r="C547" s="286" t="s">
        <v>55</v>
      </c>
      <c r="I547" s="332">
        <v>2000</v>
      </c>
      <c r="J547" s="201">
        <f>I547</f>
        <v>2000</v>
      </c>
      <c r="V547" s="201">
        <f t="shared" si="631"/>
        <v>2000</v>
      </c>
      <c r="AC547" s="212"/>
      <c r="AD547" s="212"/>
      <c r="AE547" s="212"/>
    </row>
    <row r="548" spans="2:31" x14ac:dyDescent="0.25">
      <c r="B548" s="323"/>
      <c r="C548" s="286"/>
      <c r="I548" s="201"/>
      <c r="J548" s="201"/>
      <c r="AC548" s="212"/>
      <c r="AD548" s="212"/>
      <c r="AE548" s="212"/>
    </row>
    <row r="549" spans="2:31" x14ac:dyDescent="0.25">
      <c r="B549" s="326"/>
      <c r="C549" s="10" t="s">
        <v>601</v>
      </c>
      <c r="AB549" s="295">
        <f t="shared" si="632"/>
        <v>0</v>
      </c>
      <c r="AC549" s="212"/>
      <c r="AD549" s="212"/>
      <c r="AE549" s="212"/>
    </row>
    <row r="550" spans="2:31" x14ac:dyDescent="0.25">
      <c r="B550" s="324">
        <v>3</v>
      </c>
      <c r="C550" s="7" t="s">
        <v>119</v>
      </c>
      <c r="I550" s="4">
        <f>I558+I554+I552</f>
        <v>15000</v>
      </c>
      <c r="J550" s="4">
        <f>J558+J554+J552</f>
        <v>15000</v>
      </c>
      <c r="V550" s="4">
        <f>J550+U550</f>
        <v>15000</v>
      </c>
      <c r="Y550" s="4">
        <v>58000</v>
      </c>
      <c r="Z550" s="4">
        <v>58000</v>
      </c>
      <c r="AB550" s="295">
        <f t="shared" si="632"/>
        <v>0</v>
      </c>
      <c r="AC550" s="212"/>
      <c r="AD550" s="212"/>
      <c r="AE550" s="212"/>
    </row>
    <row r="551" spans="2:31" x14ac:dyDescent="0.25">
      <c r="B551" s="324">
        <v>32</v>
      </c>
      <c r="C551" s="7"/>
      <c r="I551" s="4">
        <f>I552+I554+I558</f>
        <v>15000</v>
      </c>
      <c r="J551" s="4">
        <f>J552+J554+J558</f>
        <v>15000</v>
      </c>
      <c r="V551" s="4">
        <f>J551+U551</f>
        <v>15000</v>
      </c>
      <c r="Y551" s="4"/>
      <c r="Z551" s="4"/>
      <c r="AC551" s="212"/>
      <c r="AD551" s="212"/>
      <c r="AE551" s="212"/>
    </row>
    <row r="552" spans="2:31" x14ac:dyDescent="0.25">
      <c r="B552" s="324">
        <v>322</v>
      </c>
      <c r="C552" s="7"/>
      <c r="I552" s="4">
        <f>I553</f>
        <v>800</v>
      </c>
      <c r="J552" s="4">
        <f>J553</f>
        <v>800</v>
      </c>
      <c r="V552" s="4">
        <f>J552+U552</f>
        <v>800</v>
      </c>
      <c r="Y552" s="4"/>
      <c r="Z552" s="4"/>
      <c r="AC552" s="212"/>
      <c r="AD552" s="212"/>
      <c r="AE552" s="212"/>
    </row>
    <row r="553" spans="2:31" ht="15" customHeight="1" x14ac:dyDescent="0.25">
      <c r="B553" s="323">
        <v>3221</v>
      </c>
      <c r="C553" s="199" t="s">
        <v>24</v>
      </c>
      <c r="I553" s="201">
        <v>800</v>
      </c>
      <c r="J553" s="201">
        <v>800</v>
      </c>
      <c r="V553" s="201">
        <v>800</v>
      </c>
      <c r="Y553" s="4"/>
      <c r="Z553" s="4"/>
      <c r="AC553" s="212"/>
      <c r="AD553" s="212"/>
      <c r="AE553" s="212"/>
    </row>
    <row r="554" spans="2:31" x14ac:dyDescent="0.25">
      <c r="B554" s="324">
        <v>323</v>
      </c>
      <c r="C554" s="286"/>
      <c r="I554" s="4">
        <f>I555+I556+I557</f>
        <v>13200</v>
      </c>
      <c r="J554" s="4">
        <f>J555+J556+J557</f>
        <v>13200</v>
      </c>
      <c r="K554" s="327"/>
      <c r="L554" s="327"/>
      <c r="M554" s="327"/>
      <c r="N554" s="327"/>
      <c r="O554" s="327"/>
      <c r="P554" s="327"/>
      <c r="Q554" s="327"/>
      <c r="R554" s="327"/>
      <c r="S554" s="327"/>
      <c r="T554" s="327"/>
      <c r="U554" s="327"/>
      <c r="V554" s="4">
        <f>J554+U554</f>
        <v>13200</v>
      </c>
      <c r="Y554" s="4"/>
      <c r="Z554" s="4"/>
      <c r="AB554" s="295">
        <f t="shared" si="632"/>
        <v>0</v>
      </c>
      <c r="AC554" s="212"/>
      <c r="AD554" s="212"/>
      <c r="AE554" s="212"/>
    </row>
    <row r="555" spans="2:31" x14ac:dyDescent="0.25">
      <c r="B555" s="323">
        <v>3235</v>
      </c>
      <c r="C555" s="286" t="s">
        <v>44</v>
      </c>
      <c r="I555" s="201">
        <v>2000</v>
      </c>
      <c r="J555" s="201">
        <f t="shared" ref="J555:J559" si="633">I555</f>
        <v>2000</v>
      </c>
      <c r="V555" s="201">
        <f t="shared" ref="V555:V559" si="634">J555</f>
        <v>2000</v>
      </c>
      <c r="W555" s="201"/>
      <c r="X555" s="201"/>
      <c r="Y555" s="212"/>
      <c r="Z555" s="4"/>
      <c r="AB555" s="295">
        <f t="shared" si="632"/>
        <v>0</v>
      </c>
      <c r="AC555" s="212"/>
      <c r="AD555" s="212"/>
      <c r="AE555" s="212"/>
    </row>
    <row r="556" spans="2:31" x14ac:dyDescent="0.25">
      <c r="B556" s="323">
        <v>3237</v>
      </c>
      <c r="C556" s="286" t="s">
        <v>606</v>
      </c>
      <c r="I556" s="201">
        <v>9200</v>
      </c>
      <c r="J556" s="201">
        <f t="shared" si="633"/>
        <v>9200</v>
      </c>
      <c r="V556" s="201">
        <f t="shared" si="634"/>
        <v>9200</v>
      </c>
      <c r="W556" s="201"/>
      <c r="X556" s="201"/>
      <c r="Y556" s="212"/>
      <c r="Z556" s="4"/>
      <c r="AB556" s="295">
        <f t="shared" si="632"/>
        <v>0</v>
      </c>
      <c r="AC556" s="212"/>
      <c r="AD556" s="212"/>
      <c r="AE556" s="212"/>
    </row>
    <row r="557" spans="2:31" x14ac:dyDescent="0.25">
      <c r="B557" s="323">
        <v>3239</v>
      </c>
      <c r="C557" s="286" t="s">
        <v>52</v>
      </c>
      <c r="I557" s="201">
        <v>2000</v>
      </c>
      <c r="J557" s="201">
        <f t="shared" si="633"/>
        <v>2000</v>
      </c>
      <c r="V557" s="201">
        <f t="shared" si="634"/>
        <v>2000</v>
      </c>
      <c r="W557" s="201"/>
      <c r="X557" s="201"/>
      <c r="Y557" s="212"/>
      <c r="Z557" s="4"/>
      <c r="AB557" s="295">
        <f t="shared" si="632"/>
        <v>0</v>
      </c>
      <c r="AC557" s="212"/>
      <c r="AD557" s="212"/>
      <c r="AE557" s="212"/>
    </row>
    <row r="558" spans="2:31" x14ac:dyDescent="0.25">
      <c r="B558" s="324">
        <v>329</v>
      </c>
      <c r="C558" s="7"/>
      <c r="I558" s="4">
        <f>I559</f>
        <v>1000</v>
      </c>
      <c r="J558" s="4">
        <f t="shared" si="633"/>
        <v>1000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>
        <f t="shared" si="634"/>
        <v>1000</v>
      </c>
      <c r="AB558" s="295">
        <f t="shared" si="632"/>
        <v>0</v>
      </c>
      <c r="AC558" s="212"/>
      <c r="AD558" s="212"/>
      <c r="AE558" s="212"/>
    </row>
    <row r="559" spans="2:31" x14ac:dyDescent="0.25">
      <c r="B559" s="323">
        <v>3299</v>
      </c>
      <c r="C559" s="286" t="s">
        <v>55</v>
      </c>
      <c r="I559" s="201">
        <v>1000</v>
      </c>
      <c r="J559" s="201">
        <f t="shared" si="633"/>
        <v>1000</v>
      </c>
      <c r="V559" s="201">
        <f t="shared" si="634"/>
        <v>1000</v>
      </c>
      <c r="AB559" s="295">
        <f t="shared" si="632"/>
        <v>0</v>
      </c>
      <c r="AC559" s="212"/>
      <c r="AD559" s="212"/>
      <c r="AE559" s="212"/>
    </row>
    <row r="560" spans="2:31" x14ac:dyDescent="0.25">
      <c r="B560" s="323"/>
      <c r="C560" s="286"/>
      <c r="AB560" s="295">
        <f t="shared" si="632"/>
        <v>0</v>
      </c>
      <c r="AC560" s="212"/>
      <c r="AD560" s="212"/>
      <c r="AE560" s="212"/>
    </row>
    <row r="561" spans="1:31" s="7" customFormat="1" x14ac:dyDescent="0.25">
      <c r="B561" s="6"/>
      <c r="C561" s="10" t="s">
        <v>591</v>
      </c>
      <c r="D561" s="4" t="e">
        <f>SUM(D562+D620)</f>
        <v>#REF!</v>
      </c>
      <c r="E561" s="4" t="e">
        <f>SUM(E562+E620)</f>
        <v>#REF!</v>
      </c>
      <c r="F561" s="201" t="e">
        <f t="shared" ref="F561:F564" si="635">SUM(H561:T561)</f>
        <v>#REF!</v>
      </c>
      <c r="G561" s="4"/>
      <c r="H561" s="4">
        <f>SUM(H562+H620)</f>
        <v>0</v>
      </c>
      <c r="I561" s="4">
        <f>SUM(I562+I620)</f>
        <v>0</v>
      </c>
      <c r="J561" s="201">
        <f t="shared" ref="J561:J622" si="636">SUM(H561:I561)</f>
        <v>0</v>
      </c>
      <c r="K561" s="4">
        <f t="shared" ref="K561:T561" si="637">SUM(K562+K620)</f>
        <v>178000</v>
      </c>
      <c r="L561" s="4">
        <f t="shared" si="637"/>
        <v>0</v>
      </c>
      <c r="M561" s="4">
        <f t="shared" si="637"/>
        <v>0</v>
      </c>
      <c r="N561" s="4" t="e">
        <f t="shared" si="637"/>
        <v>#REF!</v>
      </c>
      <c r="O561" s="4" t="e">
        <f t="shared" si="637"/>
        <v>#REF!</v>
      </c>
      <c r="P561" s="4"/>
      <c r="Q561" s="4">
        <f t="shared" si="637"/>
        <v>0</v>
      </c>
      <c r="R561" s="4" t="e">
        <f t="shared" si="637"/>
        <v>#REF!</v>
      </c>
      <c r="S561" s="4" t="e">
        <f t="shared" si="637"/>
        <v>#REF!</v>
      </c>
      <c r="T561" s="4">
        <f t="shared" si="637"/>
        <v>0</v>
      </c>
      <c r="U561" s="4">
        <f>K561</f>
        <v>178000</v>
      </c>
      <c r="V561" s="4">
        <f t="shared" ref="V561:V625" si="638">SUM(J561+U561)</f>
        <v>178000</v>
      </c>
      <c r="W561" s="4" t="e">
        <f>SUM(W562+W620)</f>
        <v>#REF!</v>
      </c>
      <c r="X561" s="201" t="e">
        <f t="shared" ref="X561:X625" si="639">SUM(V561:W561)</f>
        <v>#REF!</v>
      </c>
      <c r="Y561" s="4">
        <v>220000</v>
      </c>
      <c r="Z561" s="4">
        <v>235000</v>
      </c>
      <c r="AB561" s="295">
        <f t="shared" si="632"/>
        <v>178000</v>
      </c>
      <c r="AC561" s="212"/>
      <c r="AD561" s="212"/>
      <c r="AE561" s="212"/>
    </row>
    <row r="562" spans="1:31" s="7" customFormat="1" x14ac:dyDescent="0.25">
      <c r="B562" s="6">
        <v>3</v>
      </c>
      <c r="C562" s="7" t="s">
        <v>119</v>
      </c>
      <c r="D562" s="4" t="e">
        <f>SUM(D563+D575+D609)</f>
        <v>#REF!</v>
      </c>
      <c r="E562" s="4" t="e">
        <f>SUM(E563+E575+E609)</f>
        <v>#REF!</v>
      </c>
      <c r="F562" s="201" t="e">
        <f t="shared" si="635"/>
        <v>#REF!</v>
      </c>
      <c r="G562" s="4"/>
      <c r="H562" s="4">
        <f>SUM(H563+H575+H609)</f>
        <v>0</v>
      </c>
      <c r="I562" s="4">
        <f>SUM(I563+I575+I609)</f>
        <v>0</v>
      </c>
      <c r="J562" s="201">
        <f t="shared" si="636"/>
        <v>0</v>
      </c>
      <c r="K562" s="4">
        <f t="shared" ref="K562:T562" si="640">SUM(K563+K575+K609)</f>
        <v>178000</v>
      </c>
      <c r="L562" s="4">
        <f t="shared" si="640"/>
        <v>0</v>
      </c>
      <c r="M562" s="4">
        <f t="shared" si="640"/>
        <v>0</v>
      </c>
      <c r="N562" s="4" t="e">
        <f t="shared" si="640"/>
        <v>#REF!</v>
      </c>
      <c r="O562" s="4" t="e">
        <f t="shared" si="640"/>
        <v>#REF!</v>
      </c>
      <c r="P562" s="4"/>
      <c r="Q562" s="4">
        <f t="shared" si="640"/>
        <v>0</v>
      </c>
      <c r="R562" s="4" t="e">
        <f t="shared" si="640"/>
        <v>#REF!</v>
      </c>
      <c r="S562" s="4" t="e">
        <f t="shared" si="640"/>
        <v>#REF!</v>
      </c>
      <c r="T562" s="4">
        <f t="shared" si="640"/>
        <v>0</v>
      </c>
      <c r="U562" s="4">
        <f>K562</f>
        <v>178000</v>
      </c>
      <c r="V562" s="4">
        <f t="shared" si="638"/>
        <v>178000</v>
      </c>
      <c r="W562" s="4" t="e">
        <f>SUM(W563+W575+W609)</f>
        <v>#REF!</v>
      </c>
      <c r="X562" s="201" t="e">
        <f t="shared" si="639"/>
        <v>#REF!</v>
      </c>
      <c r="Y562" s="4">
        <v>220000</v>
      </c>
      <c r="Z562" s="4">
        <v>235000</v>
      </c>
      <c r="AB562" s="295">
        <f t="shared" si="632"/>
        <v>178000</v>
      </c>
      <c r="AC562" s="212"/>
      <c r="AD562" s="212"/>
      <c r="AE562" s="212"/>
    </row>
    <row r="563" spans="1:31" s="7" customFormat="1" hidden="1" x14ac:dyDescent="0.25">
      <c r="B563" s="6">
        <v>31</v>
      </c>
      <c r="C563" s="10" t="s">
        <v>589</v>
      </c>
      <c r="D563" s="4">
        <f t="shared" ref="D563:E563" si="641">SUM(D564+D569+D571)</f>
        <v>0</v>
      </c>
      <c r="E563" s="4">
        <f t="shared" si="641"/>
        <v>0</v>
      </c>
      <c r="F563" s="201">
        <f t="shared" si="635"/>
        <v>0</v>
      </c>
      <c r="G563" s="4"/>
      <c r="H563" s="4">
        <f t="shared" ref="H563:I563" si="642">SUM(H564+H569+H571)</f>
        <v>0</v>
      </c>
      <c r="I563" s="4">
        <f t="shared" si="642"/>
        <v>0</v>
      </c>
      <c r="J563" s="201">
        <f t="shared" si="636"/>
        <v>0</v>
      </c>
      <c r="K563" s="4">
        <f t="shared" ref="K563:T563" si="643">SUM(K564+K569+K571)</f>
        <v>0</v>
      </c>
      <c r="L563" s="4">
        <f t="shared" si="643"/>
        <v>0</v>
      </c>
      <c r="M563" s="4">
        <f t="shared" si="643"/>
        <v>0</v>
      </c>
      <c r="N563" s="4">
        <f t="shared" si="643"/>
        <v>0</v>
      </c>
      <c r="O563" s="4">
        <f t="shared" si="643"/>
        <v>0</v>
      </c>
      <c r="P563" s="4"/>
      <c r="Q563" s="4">
        <f t="shared" si="643"/>
        <v>0</v>
      </c>
      <c r="R563" s="4">
        <f t="shared" si="643"/>
        <v>0</v>
      </c>
      <c r="S563" s="4">
        <f t="shared" si="643"/>
        <v>0</v>
      </c>
      <c r="T563" s="4">
        <f t="shared" si="643"/>
        <v>0</v>
      </c>
      <c r="U563" s="4">
        <f t="shared" ref="U563:U626" si="644">SUM(K563:T563)</f>
        <v>0</v>
      </c>
      <c r="V563" s="4">
        <f t="shared" si="638"/>
        <v>0</v>
      </c>
      <c r="W563" s="4">
        <f t="shared" ref="W563" si="645">SUM(W564+W569+W571)</f>
        <v>0</v>
      </c>
      <c r="X563" s="201">
        <f t="shared" si="639"/>
        <v>0</v>
      </c>
      <c r="Y563" s="305"/>
      <c r="Z563" s="305"/>
      <c r="AB563" s="295">
        <f t="shared" si="632"/>
        <v>0</v>
      </c>
      <c r="AC563" s="212"/>
      <c r="AD563" s="212"/>
      <c r="AE563" s="212"/>
    </row>
    <row r="564" spans="1:31" s="7" customFormat="1" hidden="1" x14ac:dyDescent="0.25">
      <c r="B564" s="6">
        <v>311</v>
      </c>
      <c r="C564" s="7" t="s">
        <v>119</v>
      </c>
      <c r="D564" s="4">
        <f t="shared" ref="D564:E564" si="646">SUM(D565+D566+D567+D568)</f>
        <v>0</v>
      </c>
      <c r="E564" s="4">
        <f t="shared" si="646"/>
        <v>0</v>
      </c>
      <c r="F564" s="201">
        <f t="shared" si="635"/>
        <v>0</v>
      </c>
      <c r="G564" s="4"/>
      <c r="H564" s="4">
        <f t="shared" ref="H564:I564" si="647">SUM(H565+H566+H567+H568)</f>
        <v>0</v>
      </c>
      <c r="I564" s="4">
        <f t="shared" si="647"/>
        <v>0</v>
      </c>
      <c r="J564" s="201">
        <f t="shared" si="636"/>
        <v>0</v>
      </c>
      <c r="K564" s="4">
        <f t="shared" ref="K564:T564" si="648">SUM(K565+K566+K567+K568)</f>
        <v>0</v>
      </c>
      <c r="L564" s="4">
        <f t="shared" si="648"/>
        <v>0</v>
      </c>
      <c r="M564" s="4">
        <f t="shared" si="648"/>
        <v>0</v>
      </c>
      <c r="N564" s="4">
        <f t="shared" si="648"/>
        <v>0</v>
      </c>
      <c r="O564" s="4">
        <f t="shared" si="648"/>
        <v>0</v>
      </c>
      <c r="P564" s="4"/>
      <c r="Q564" s="4">
        <f t="shared" si="648"/>
        <v>0</v>
      </c>
      <c r="R564" s="4">
        <f t="shared" si="648"/>
        <v>0</v>
      </c>
      <c r="S564" s="4">
        <f t="shared" si="648"/>
        <v>0</v>
      </c>
      <c r="T564" s="4">
        <f t="shared" si="648"/>
        <v>0</v>
      </c>
      <c r="U564" s="4">
        <f t="shared" si="644"/>
        <v>0</v>
      </c>
      <c r="V564" s="4">
        <f t="shared" si="638"/>
        <v>0</v>
      </c>
      <c r="W564" s="4">
        <f t="shared" ref="W564" si="649">SUM(W565+W566+W567+W568)</f>
        <v>0</v>
      </c>
      <c r="X564" s="201">
        <f t="shared" si="639"/>
        <v>0</v>
      </c>
      <c r="Y564" s="305"/>
      <c r="Z564" s="305"/>
      <c r="AB564" s="295">
        <f t="shared" si="632"/>
        <v>0</v>
      </c>
      <c r="AC564" s="212"/>
      <c r="AD564" s="212"/>
      <c r="AE564" s="212"/>
    </row>
    <row r="565" spans="1:31" s="202" customFormat="1" hidden="1" x14ac:dyDescent="0.25">
      <c r="A565" s="197"/>
      <c r="B565" s="198" t="s">
        <v>0</v>
      </c>
      <c r="C565" s="7"/>
      <c r="D565" s="200"/>
      <c r="E565" s="200"/>
      <c r="F565" s="201">
        <f t="shared" ref="F565" si="650">SUM(H565:T565)</f>
        <v>0</v>
      </c>
      <c r="G565" s="201"/>
      <c r="H565" s="200"/>
      <c r="I565" s="200"/>
      <c r="J565" s="201">
        <f t="shared" si="636"/>
        <v>0</v>
      </c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4">
        <f t="shared" si="644"/>
        <v>0</v>
      </c>
      <c r="V565" s="4">
        <f t="shared" si="638"/>
        <v>0</v>
      </c>
      <c r="W565" s="200"/>
      <c r="X565" s="201">
        <f t="shared" si="639"/>
        <v>0</v>
      </c>
      <c r="Y565" s="200"/>
      <c r="Z565" s="200"/>
      <c r="AB565" s="295">
        <f t="shared" si="632"/>
        <v>0</v>
      </c>
      <c r="AC565" s="212"/>
      <c r="AD565" s="212"/>
      <c r="AE565" s="212"/>
    </row>
    <row r="566" spans="1:31" s="202" customFormat="1" hidden="1" x14ac:dyDescent="0.25">
      <c r="A566" s="197"/>
      <c r="B566" s="198" t="s">
        <v>2</v>
      </c>
      <c r="C566" s="7"/>
      <c r="D566" s="200"/>
      <c r="E566" s="200"/>
      <c r="F566" s="201">
        <f t="shared" ref="F566:F621" si="651">SUM(H566:T566)</f>
        <v>0</v>
      </c>
      <c r="G566" s="201"/>
      <c r="H566" s="200"/>
      <c r="I566" s="200"/>
      <c r="J566" s="201">
        <f t="shared" si="636"/>
        <v>0</v>
      </c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4">
        <f t="shared" si="644"/>
        <v>0</v>
      </c>
      <c r="V566" s="4">
        <f t="shared" si="638"/>
        <v>0</v>
      </c>
      <c r="W566" s="200"/>
      <c r="X566" s="201">
        <f t="shared" si="639"/>
        <v>0</v>
      </c>
      <c r="Y566" s="200"/>
      <c r="Z566" s="200"/>
      <c r="AB566" s="295">
        <f t="shared" si="632"/>
        <v>0</v>
      </c>
      <c r="AC566" s="212"/>
      <c r="AD566" s="212"/>
      <c r="AE566" s="212"/>
    </row>
    <row r="567" spans="1:31" s="202" customFormat="1" hidden="1" x14ac:dyDescent="0.25">
      <c r="A567" s="197"/>
      <c r="B567" s="198" t="s">
        <v>4</v>
      </c>
      <c r="C567" s="199" t="s">
        <v>1</v>
      </c>
      <c r="D567" s="200"/>
      <c r="E567" s="200"/>
      <c r="F567" s="201">
        <f t="shared" si="651"/>
        <v>0</v>
      </c>
      <c r="G567" s="201"/>
      <c r="H567" s="200"/>
      <c r="I567" s="200"/>
      <c r="J567" s="201">
        <f t="shared" si="636"/>
        <v>0</v>
      </c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4">
        <f t="shared" si="644"/>
        <v>0</v>
      </c>
      <c r="V567" s="4">
        <f t="shared" si="638"/>
        <v>0</v>
      </c>
      <c r="W567" s="200"/>
      <c r="X567" s="201">
        <f t="shared" si="639"/>
        <v>0</v>
      </c>
      <c r="Y567" s="200"/>
      <c r="Z567" s="200"/>
      <c r="AB567" s="295">
        <f t="shared" si="632"/>
        <v>0</v>
      </c>
      <c r="AC567" s="212"/>
      <c r="AD567" s="212"/>
      <c r="AE567" s="212"/>
    </row>
    <row r="568" spans="1:31" s="202" customFormat="1" hidden="1" x14ac:dyDescent="0.25">
      <c r="A568" s="197"/>
      <c r="B568" s="198" t="s">
        <v>6</v>
      </c>
      <c r="C568" s="199" t="s">
        <v>3</v>
      </c>
      <c r="D568" s="200"/>
      <c r="E568" s="200"/>
      <c r="F568" s="201">
        <f t="shared" si="651"/>
        <v>0</v>
      </c>
      <c r="G568" s="201"/>
      <c r="H568" s="200"/>
      <c r="I568" s="200"/>
      <c r="J568" s="201">
        <f t="shared" si="636"/>
        <v>0</v>
      </c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4">
        <f t="shared" si="644"/>
        <v>0</v>
      </c>
      <c r="V568" s="4">
        <f t="shared" si="638"/>
        <v>0</v>
      </c>
      <c r="W568" s="200"/>
      <c r="X568" s="201">
        <f t="shared" si="639"/>
        <v>0</v>
      </c>
      <c r="Y568" s="200"/>
      <c r="Z568" s="200"/>
      <c r="AB568" s="295">
        <f t="shared" si="632"/>
        <v>0</v>
      </c>
      <c r="AC568" s="212"/>
      <c r="AD568" s="212"/>
      <c r="AE568" s="212"/>
    </row>
    <row r="569" spans="1:31" s="192" customFormat="1" hidden="1" x14ac:dyDescent="0.25">
      <c r="A569" s="189"/>
      <c r="B569" s="189">
        <v>312</v>
      </c>
      <c r="C569" s="199" t="s">
        <v>5</v>
      </c>
      <c r="D569" s="191">
        <f>SUM(D570)</f>
        <v>0</v>
      </c>
      <c r="E569" s="191">
        <f t="shared" ref="E569:W569" si="652">SUM(E570)</f>
        <v>0</v>
      </c>
      <c r="F569" s="201">
        <f t="shared" si="651"/>
        <v>0</v>
      </c>
      <c r="G569" s="191"/>
      <c r="H569" s="191">
        <f t="shared" si="652"/>
        <v>0</v>
      </c>
      <c r="I569" s="191">
        <f t="shared" si="652"/>
        <v>0</v>
      </c>
      <c r="J569" s="201">
        <f t="shared" si="636"/>
        <v>0</v>
      </c>
      <c r="K569" s="191">
        <f t="shared" si="652"/>
        <v>0</v>
      </c>
      <c r="L569" s="191">
        <f t="shared" si="652"/>
        <v>0</v>
      </c>
      <c r="M569" s="191">
        <f t="shared" si="652"/>
        <v>0</v>
      </c>
      <c r="N569" s="191">
        <f t="shared" si="652"/>
        <v>0</v>
      </c>
      <c r="O569" s="191">
        <f t="shared" si="652"/>
        <v>0</v>
      </c>
      <c r="P569" s="191"/>
      <c r="Q569" s="191">
        <f t="shared" si="652"/>
        <v>0</v>
      </c>
      <c r="R569" s="191">
        <f t="shared" si="652"/>
        <v>0</v>
      </c>
      <c r="S569" s="191">
        <f t="shared" si="652"/>
        <v>0</v>
      </c>
      <c r="T569" s="191">
        <f t="shared" si="652"/>
        <v>0</v>
      </c>
      <c r="U569" s="4">
        <f t="shared" si="644"/>
        <v>0</v>
      </c>
      <c r="V569" s="4">
        <f t="shared" si="638"/>
        <v>0</v>
      </c>
      <c r="W569" s="191">
        <f t="shared" si="652"/>
        <v>0</v>
      </c>
      <c r="X569" s="201">
        <f t="shared" si="639"/>
        <v>0</v>
      </c>
      <c r="Y569" s="314"/>
      <c r="Z569" s="314"/>
      <c r="AB569" s="295">
        <f t="shared" si="632"/>
        <v>0</v>
      </c>
      <c r="AC569" s="212"/>
      <c r="AD569" s="212"/>
      <c r="AE569" s="212"/>
    </row>
    <row r="570" spans="1:31" s="202" customFormat="1" hidden="1" x14ac:dyDescent="0.25">
      <c r="A570" s="197"/>
      <c r="B570" s="198" t="s">
        <v>8</v>
      </c>
      <c r="C570" s="199" t="s">
        <v>7</v>
      </c>
      <c r="D570" s="200"/>
      <c r="E570" s="200"/>
      <c r="F570" s="201">
        <f t="shared" si="651"/>
        <v>0</v>
      </c>
      <c r="G570" s="201"/>
      <c r="H570" s="200"/>
      <c r="I570" s="200"/>
      <c r="J570" s="201">
        <f t="shared" si="636"/>
        <v>0</v>
      </c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4">
        <f t="shared" si="644"/>
        <v>0</v>
      </c>
      <c r="V570" s="4">
        <f t="shared" si="638"/>
        <v>0</v>
      </c>
      <c r="W570" s="200"/>
      <c r="X570" s="201">
        <f t="shared" si="639"/>
        <v>0</v>
      </c>
      <c r="Y570" s="200"/>
      <c r="Z570" s="200"/>
      <c r="AB570" s="295">
        <f t="shared" si="632"/>
        <v>0</v>
      </c>
      <c r="AC570" s="212"/>
      <c r="AD570" s="212"/>
      <c r="AE570" s="212"/>
    </row>
    <row r="571" spans="1:31" s="192" customFormat="1" hidden="1" x14ac:dyDescent="0.25">
      <c r="A571" s="189"/>
      <c r="B571" s="189">
        <v>313</v>
      </c>
      <c r="C571" s="190"/>
      <c r="D571" s="191">
        <f t="shared" ref="D571:E571" si="653">SUM(D572+D573+D574)</f>
        <v>0</v>
      </c>
      <c r="E571" s="191">
        <f t="shared" si="653"/>
        <v>0</v>
      </c>
      <c r="F571" s="201">
        <f t="shared" si="651"/>
        <v>0</v>
      </c>
      <c r="G571" s="191"/>
      <c r="H571" s="191">
        <f t="shared" ref="H571:I571" si="654">SUM(H572+H573+H574)</f>
        <v>0</v>
      </c>
      <c r="I571" s="191">
        <f t="shared" si="654"/>
        <v>0</v>
      </c>
      <c r="J571" s="201">
        <f t="shared" si="636"/>
        <v>0</v>
      </c>
      <c r="K571" s="191">
        <f t="shared" ref="K571:T571" si="655">SUM(K572+K573+K574)</f>
        <v>0</v>
      </c>
      <c r="L571" s="191">
        <f t="shared" si="655"/>
        <v>0</v>
      </c>
      <c r="M571" s="191">
        <f t="shared" si="655"/>
        <v>0</v>
      </c>
      <c r="N571" s="191">
        <f t="shared" si="655"/>
        <v>0</v>
      </c>
      <c r="O571" s="191">
        <f t="shared" si="655"/>
        <v>0</v>
      </c>
      <c r="P571" s="191"/>
      <c r="Q571" s="191">
        <f t="shared" si="655"/>
        <v>0</v>
      </c>
      <c r="R571" s="191">
        <f t="shared" si="655"/>
        <v>0</v>
      </c>
      <c r="S571" s="191">
        <f t="shared" si="655"/>
        <v>0</v>
      </c>
      <c r="T571" s="191">
        <f t="shared" si="655"/>
        <v>0</v>
      </c>
      <c r="U571" s="4">
        <f t="shared" si="644"/>
        <v>0</v>
      </c>
      <c r="V571" s="4">
        <f t="shared" si="638"/>
        <v>0</v>
      </c>
      <c r="W571" s="191">
        <f t="shared" ref="W571" si="656">SUM(W572+W573+W574)</f>
        <v>0</v>
      </c>
      <c r="X571" s="201">
        <f t="shared" si="639"/>
        <v>0</v>
      </c>
      <c r="Y571" s="314"/>
      <c r="Z571" s="314"/>
      <c r="AB571" s="295">
        <f t="shared" si="632"/>
        <v>0</v>
      </c>
      <c r="AC571" s="212"/>
      <c r="AD571" s="212"/>
      <c r="AE571" s="212"/>
    </row>
    <row r="572" spans="1:31" s="202" customFormat="1" hidden="1" x14ac:dyDescent="0.25">
      <c r="A572" s="197"/>
      <c r="B572" s="198" t="s">
        <v>10</v>
      </c>
      <c r="C572" s="199" t="s">
        <v>9</v>
      </c>
      <c r="D572" s="200"/>
      <c r="E572" s="200"/>
      <c r="F572" s="201">
        <f t="shared" si="651"/>
        <v>0</v>
      </c>
      <c r="G572" s="201"/>
      <c r="H572" s="200"/>
      <c r="I572" s="200"/>
      <c r="J572" s="201">
        <f t="shared" si="636"/>
        <v>0</v>
      </c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4">
        <f t="shared" si="644"/>
        <v>0</v>
      </c>
      <c r="V572" s="4">
        <f t="shared" si="638"/>
        <v>0</v>
      </c>
      <c r="W572" s="200"/>
      <c r="X572" s="201">
        <f t="shared" si="639"/>
        <v>0</v>
      </c>
      <c r="Y572" s="200"/>
      <c r="Z572" s="200"/>
      <c r="AB572" s="295">
        <f t="shared" si="632"/>
        <v>0</v>
      </c>
      <c r="AC572" s="212"/>
      <c r="AD572" s="212"/>
      <c r="AE572" s="212"/>
    </row>
    <row r="573" spans="1:31" s="202" customFormat="1" hidden="1" x14ac:dyDescent="0.25">
      <c r="A573" s="197"/>
      <c r="B573" s="198" t="s">
        <v>12</v>
      </c>
      <c r="C573" s="190"/>
      <c r="D573" s="200"/>
      <c r="E573" s="200"/>
      <c r="F573" s="201">
        <f t="shared" si="651"/>
        <v>0</v>
      </c>
      <c r="G573" s="201"/>
      <c r="H573" s="200"/>
      <c r="I573" s="200"/>
      <c r="J573" s="201">
        <f t="shared" si="636"/>
        <v>0</v>
      </c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4">
        <f t="shared" si="644"/>
        <v>0</v>
      </c>
      <c r="V573" s="4">
        <f t="shared" si="638"/>
        <v>0</v>
      </c>
      <c r="W573" s="200"/>
      <c r="X573" s="201">
        <f t="shared" si="639"/>
        <v>0</v>
      </c>
      <c r="Y573" s="200"/>
      <c r="Z573" s="200"/>
      <c r="AB573" s="295">
        <f t="shared" si="632"/>
        <v>0</v>
      </c>
      <c r="AC573" s="212"/>
      <c r="AD573" s="212"/>
      <c r="AE573" s="212"/>
    </row>
    <row r="574" spans="1:31" s="202" customFormat="1" ht="12.75" hidden="1" customHeight="1" x14ac:dyDescent="0.25">
      <c r="A574" s="197"/>
      <c r="B574" s="198" t="s">
        <v>14</v>
      </c>
      <c r="C574" s="199" t="s">
        <v>11</v>
      </c>
      <c r="D574" s="200"/>
      <c r="E574" s="200"/>
      <c r="F574" s="201">
        <f t="shared" si="651"/>
        <v>0</v>
      </c>
      <c r="G574" s="201"/>
      <c r="H574" s="200"/>
      <c r="I574" s="200"/>
      <c r="J574" s="201">
        <f t="shared" si="636"/>
        <v>0</v>
      </c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4">
        <f t="shared" si="644"/>
        <v>0</v>
      </c>
      <c r="V574" s="4">
        <f t="shared" si="638"/>
        <v>0</v>
      </c>
      <c r="W574" s="200"/>
      <c r="X574" s="201">
        <f t="shared" si="639"/>
        <v>0</v>
      </c>
      <c r="Y574" s="200"/>
      <c r="Z574" s="200"/>
      <c r="AB574" s="295">
        <f t="shared" si="632"/>
        <v>0</v>
      </c>
      <c r="AC574" s="212"/>
      <c r="AD574" s="212"/>
      <c r="AE574" s="212"/>
    </row>
    <row r="575" spans="1:31" s="192" customFormat="1" ht="12.75" customHeight="1" x14ac:dyDescent="0.25">
      <c r="A575" s="189"/>
      <c r="B575" s="189">
        <v>32</v>
      </c>
      <c r="C575" s="199"/>
      <c r="D575" s="191" t="e">
        <f t="shared" ref="D575:E575" si="657">SUM(D576+D581+D588+D598+D602)</f>
        <v>#REF!</v>
      </c>
      <c r="E575" s="191" t="e">
        <f t="shared" si="657"/>
        <v>#REF!</v>
      </c>
      <c r="F575" s="201" t="e">
        <f t="shared" si="651"/>
        <v>#REF!</v>
      </c>
      <c r="G575" s="191"/>
      <c r="H575" s="191">
        <f t="shared" ref="H575:I575" si="658">SUM(H576+H581+H588+H598+H602)</f>
        <v>0</v>
      </c>
      <c r="I575" s="191">
        <f t="shared" si="658"/>
        <v>0</v>
      </c>
      <c r="J575" s="201">
        <f t="shared" si="636"/>
        <v>0</v>
      </c>
      <c r="K575" s="191">
        <f>SUM(K576+K581+K588+K598+K602+K600)</f>
        <v>178000</v>
      </c>
      <c r="L575" s="191">
        <f t="shared" ref="L575:T575" si="659">SUM(L576+L581+L588+L598+L602)</f>
        <v>0</v>
      </c>
      <c r="M575" s="191">
        <f t="shared" si="659"/>
        <v>0</v>
      </c>
      <c r="N575" s="191" t="e">
        <f t="shared" si="659"/>
        <v>#REF!</v>
      </c>
      <c r="O575" s="191" t="e">
        <f t="shared" si="659"/>
        <v>#REF!</v>
      </c>
      <c r="P575" s="191"/>
      <c r="Q575" s="191">
        <f t="shared" si="659"/>
        <v>0</v>
      </c>
      <c r="R575" s="191" t="e">
        <f t="shared" si="659"/>
        <v>#REF!</v>
      </c>
      <c r="S575" s="191" t="e">
        <f t="shared" si="659"/>
        <v>#REF!</v>
      </c>
      <c r="T575" s="191">
        <f t="shared" si="659"/>
        <v>0</v>
      </c>
      <c r="U575" s="4">
        <f>K575</f>
        <v>178000</v>
      </c>
      <c r="V575" s="4">
        <f t="shared" si="638"/>
        <v>178000</v>
      </c>
      <c r="W575" s="191" t="e">
        <f t="shared" ref="W575" si="660">SUM(W576+W581+W588+W598+W602)</f>
        <v>#REF!</v>
      </c>
      <c r="X575" s="201" t="e">
        <f t="shared" si="639"/>
        <v>#REF!</v>
      </c>
      <c r="Y575" s="191">
        <v>220000</v>
      </c>
      <c r="Z575" s="191">
        <v>235000</v>
      </c>
      <c r="AB575" s="295">
        <f t="shared" si="632"/>
        <v>178000</v>
      </c>
      <c r="AC575" s="212"/>
      <c r="AD575" s="212"/>
      <c r="AE575" s="212"/>
    </row>
    <row r="576" spans="1:31" s="192" customFormat="1" ht="12.75" hidden="1" customHeight="1" x14ac:dyDescent="0.25">
      <c r="A576" s="189"/>
      <c r="B576" s="189">
        <v>321</v>
      </c>
      <c r="C576" s="199" t="s">
        <v>15</v>
      </c>
      <c r="D576" s="191">
        <f t="shared" ref="D576:E576" si="661">SUM(D577+D578+D579+D580)</f>
        <v>0</v>
      </c>
      <c r="E576" s="191">
        <f t="shared" si="661"/>
        <v>0</v>
      </c>
      <c r="F576" s="201">
        <f t="shared" si="651"/>
        <v>0</v>
      </c>
      <c r="G576" s="191"/>
      <c r="H576" s="191">
        <f t="shared" ref="H576:I576" si="662">SUM(H577+H578+H579+H580)</f>
        <v>0</v>
      </c>
      <c r="I576" s="191">
        <f t="shared" si="662"/>
        <v>0</v>
      </c>
      <c r="J576" s="201">
        <f t="shared" si="636"/>
        <v>0</v>
      </c>
      <c r="K576" s="191">
        <f t="shared" ref="K576:T576" si="663">SUM(K577+K578+K579+K580)</f>
        <v>0</v>
      </c>
      <c r="L576" s="191">
        <f t="shared" si="663"/>
        <v>0</v>
      </c>
      <c r="M576" s="191">
        <f t="shared" si="663"/>
        <v>0</v>
      </c>
      <c r="N576" s="191">
        <f t="shared" si="663"/>
        <v>0</v>
      </c>
      <c r="O576" s="191">
        <f t="shared" si="663"/>
        <v>0</v>
      </c>
      <c r="P576" s="191"/>
      <c r="Q576" s="191">
        <f t="shared" si="663"/>
        <v>0</v>
      </c>
      <c r="R576" s="191">
        <f t="shared" si="663"/>
        <v>0</v>
      </c>
      <c r="S576" s="191">
        <f t="shared" si="663"/>
        <v>0</v>
      </c>
      <c r="T576" s="191">
        <f t="shared" si="663"/>
        <v>0</v>
      </c>
      <c r="U576" s="4">
        <f t="shared" si="644"/>
        <v>0</v>
      </c>
      <c r="V576" s="4">
        <f t="shared" si="638"/>
        <v>0</v>
      </c>
      <c r="W576" s="191">
        <f t="shared" ref="W576" si="664">SUM(W577+W578+W579+W580)</f>
        <v>0</v>
      </c>
      <c r="X576" s="201">
        <f t="shared" si="639"/>
        <v>0</v>
      </c>
      <c r="Y576" s="191">
        <f t="shared" ref="Y576:Z576" si="665">SUM(Y577+Y578+Y579+Y580)</f>
        <v>0</v>
      </c>
      <c r="Z576" s="191">
        <f t="shared" si="665"/>
        <v>0</v>
      </c>
      <c r="AB576" s="295">
        <f t="shared" si="632"/>
        <v>0</v>
      </c>
      <c r="AC576" s="212"/>
      <c r="AD576" s="212"/>
      <c r="AE576" s="212"/>
    </row>
    <row r="577" spans="1:31" s="202" customFormat="1" hidden="1" x14ac:dyDescent="0.25">
      <c r="A577" s="197"/>
      <c r="B577" s="198" t="s">
        <v>16</v>
      </c>
      <c r="C577" s="190"/>
      <c r="D577" s="200"/>
      <c r="E577" s="200"/>
      <c r="F577" s="201">
        <f t="shared" si="651"/>
        <v>0</v>
      </c>
      <c r="G577" s="201"/>
      <c r="H577" s="200"/>
      <c r="I577" s="200"/>
      <c r="J577" s="201">
        <f t="shared" si="636"/>
        <v>0</v>
      </c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4">
        <f t="shared" si="644"/>
        <v>0</v>
      </c>
      <c r="V577" s="4">
        <f t="shared" si="638"/>
        <v>0</v>
      </c>
      <c r="W577" s="200"/>
      <c r="X577" s="201">
        <f t="shared" si="639"/>
        <v>0</v>
      </c>
      <c r="Y577" s="200"/>
      <c r="Z577" s="200"/>
      <c r="AB577" s="295">
        <f t="shared" si="632"/>
        <v>0</v>
      </c>
      <c r="AC577" s="212"/>
      <c r="AD577" s="212"/>
      <c r="AE577" s="212"/>
    </row>
    <row r="578" spans="1:31" s="202" customFormat="1" hidden="1" x14ac:dyDescent="0.25">
      <c r="A578" s="197"/>
      <c r="B578" s="198" t="s">
        <v>18</v>
      </c>
      <c r="C578" s="190"/>
      <c r="D578" s="200"/>
      <c r="E578" s="200"/>
      <c r="F578" s="201">
        <f t="shared" si="651"/>
        <v>0</v>
      </c>
      <c r="G578" s="201"/>
      <c r="H578" s="200"/>
      <c r="I578" s="200"/>
      <c r="J578" s="201">
        <f t="shared" si="636"/>
        <v>0</v>
      </c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4">
        <f t="shared" si="644"/>
        <v>0</v>
      </c>
      <c r="V578" s="4">
        <f t="shared" si="638"/>
        <v>0</v>
      </c>
      <c r="W578" s="200"/>
      <c r="X578" s="201">
        <f t="shared" si="639"/>
        <v>0</v>
      </c>
      <c r="Y578" s="200"/>
      <c r="Z578" s="200"/>
      <c r="AB578" s="295">
        <f t="shared" si="632"/>
        <v>0</v>
      </c>
      <c r="AC578" s="212"/>
      <c r="AD578" s="212"/>
      <c r="AE578" s="212"/>
    </row>
    <row r="579" spans="1:31" s="202" customFormat="1" hidden="1" x14ac:dyDescent="0.25">
      <c r="A579" s="197"/>
      <c r="B579" s="198" t="s">
        <v>20</v>
      </c>
      <c r="C579" s="199" t="s">
        <v>17</v>
      </c>
      <c r="D579" s="200"/>
      <c r="E579" s="200"/>
      <c r="F579" s="201">
        <f t="shared" si="651"/>
        <v>0</v>
      </c>
      <c r="G579" s="201"/>
      <c r="H579" s="200"/>
      <c r="I579" s="200"/>
      <c r="J579" s="201">
        <f t="shared" si="636"/>
        <v>0</v>
      </c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4">
        <f t="shared" si="644"/>
        <v>0</v>
      </c>
      <c r="V579" s="4">
        <f t="shared" si="638"/>
        <v>0</v>
      </c>
      <c r="W579" s="200"/>
      <c r="X579" s="201">
        <f t="shared" si="639"/>
        <v>0</v>
      </c>
      <c r="Y579" s="200"/>
      <c r="Z579" s="200"/>
      <c r="AB579" s="295">
        <f t="shared" si="632"/>
        <v>0</v>
      </c>
      <c r="AC579" s="212"/>
      <c r="AD579" s="212"/>
      <c r="AE579" s="212"/>
    </row>
    <row r="580" spans="1:31" s="202" customFormat="1" hidden="1" x14ac:dyDescent="0.25">
      <c r="A580" s="197"/>
      <c r="B580" s="197">
        <v>3214</v>
      </c>
      <c r="C580" s="199" t="s">
        <v>19</v>
      </c>
      <c r="D580" s="200"/>
      <c r="E580" s="200"/>
      <c r="F580" s="201">
        <f t="shared" si="651"/>
        <v>0</v>
      </c>
      <c r="G580" s="201"/>
      <c r="H580" s="200"/>
      <c r="I580" s="200"/>
      <c r="J580" s="201">
        <f t="shared" si="636"/>
        <v>0</v>
      </c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4">
        <f t="shared" si="644"/>
        <v>0</v>
      </c>
      <c r="V580" s="4">
        <f t="shared" si="638"/>
        <v>0</v>
      </c>
      <c r="W580" s="200"/>
      <c r="X580" s="201">
        <f t="shared" si="639"/>
        <v>0</v>
      </c>
      <c r="Y580" s="200"/>
      <c r="Z580" s="200"/>
      <c r="AB580" s="295">
        <f t="shared" si="632"/>
        <v>0</v>
      </c>
      <c r="AC580" s="212"/>
      <c r="AD580" s="212"/>
      <c r="AE580" s="212"/>
    </row>
    <row r="581" spans="1:31" s="192" customFormat="1" x14ac:dyDescent="0.25">
      <c r="A581" s="189"/>
      <c r="B581" s="189">
        <v>322</v>
      </c>
      <c r="C581" s="199"/>
      <c r="D581" s="191">
        <f t="shared" ref="D581:E581" si="666">SUM(D582+D583+D584+D585+D586+D587)</f>
        <v>0</v>
      </c>
      <c r="E581" s="191">
        <f t="shared" si="666"/>
        <v>0</v>
      </c>
      <c r="F581" s="201">
        <f t="shared" si="651"/>
        <v>12000</v>
      </c>
      <c r="G581" s="191"/>
      <c r="H581" s="191">
        <f t="shared" ref="H581:I581" si="667">SUM(H582+H583+H584+H585+H586+H587)</f>
        <v>0</v>
      </c>
      <c r="I581" s="191">
        <f t="shared" si="667"/>
        <v>0</v>
      </c>
      <c r="J581" s="201">
        <f t="shared" si="636"/>
        <v>0</v>
      </c>
      <c r="K581" s="191">
        <f>SUM(K582+K583+K584+K585+K586+K587)</f>
        <v>12000</v>
      </c>
      <c r="L581" s="191">
        <f t="shared" ref="L581:T581" si="668">SUM(L582+L583+L584+L585+L586+L587)</f>
        <v>0</v>
      </c>
      <c r="M581" s="191">
        <f t="shared" si="668"/>
        <v>0</v>
      </c>
      <c r="N581" s="191">
        <f t="shared" si="668"/>
        <v>0</v>
      </c>
      <c r="O581" s="191">
        <f t="shared" si="668"/>
        <v>0</v>
      </c>
      <c r="P581" s="191"/>
      <c r="Q581" s="191">
        <f t="shared" si="668"/>
        <v>0</v>
      </c>
      <c r="R581" s="191">
        <f t="shared" si="668"/>
        <v>0</v>
      </c>
      <c r="S581" s="191">
        <f t="shared" si="668"/>
        <v>0</v>
      </c>
      <c r="T581" s="191">
        <f t="shared" si="668"/>
        <v>0</v>
      </c>
      <c r="U581" s="4">
        <f t="shared" si="644"/>
        <v>12000</v>
      </c>
      <c r="V581" s="4">
        <f t="shared" si="638"/>
        <v>12000</v>
      </c>
      <c r="W581" s="191">
        <f t="shared" ref="W581" si="669">SUM(W582+W583+W584+W585+W586+W587)</f>
        <v>0</v>
      </c>
      <c r="X581" s="201">
        <f t="shared" si="639"/>
        <v>12000</v>
      </c>
      <c r="Y581" s="191">
        <f t="shared" ref="Y581:Z581" si="670">SUM(Y582+Y583+Y584+Y585+Y586+Y587)</f>
        <v>0</v>
      </c>
      <c r="Z581" s="191">
        <f t="shared" si="670"/>
        <v>0</v>
      </c>
      <c r="AB581" s="295">
        <f t="shared" si="632"/>
        <v>12000</v>
      </c>
      <c r="AC581" s="212"/>
      <c r="AD581" s="212"/>
      <c r="AE581" s="212"/>
    </row>
    <row r="582" spans="1:31" s="202" customFormat="1" x14ac:dyDescent="0.25">
      <c r="A582" s="197"/>
      <c r="B582" s="198" t="s">
        <v>23</v>
      </c>
      <c r="C582" s="199" t="s">
        <v>24</v>
      </c>
      <c r="D582" s="200"/>
      <c r="E582" s="200"/>
      <c r="F582" s="201">
        <f t="shared" si="651"/>
        <v>6000</v>
      </c>
      <c r="G582" s="201"/>
      <c r="H582" s="200"/>
      <c r="I582" s="200"/>
      <c r="J582" s="201">
        <f t="shared" si="636"/>
        <v>0</v>
      </c>
      <c r="K582" s="331">
        <v>6000</v>
      </c>
      <c r="L582" s="200"/>
      <c r="M582" s="200"/>
      <c r="N582" s="200"/>
      <c r="O582" s="200"/>
      <c r="P582" s="200"/>
      <c r="Q582" s="200"/>
      <c r="R582" s="200"/>
      <c r="S582" s="200"/>
      <c r="T582" s="200"/>
      <c r="U582" s="201">
        <f t="shared" si="644"/>
        <v>6000</v>
      </c>
      <c r="V582" s="201">
        <f t="shared" si="638"/>
        <v>6000</v>
      </c>
      <c r="W582" s="200"/>
      <c r="X582" s="201">
        <f t="shared" si="639"/>
        <v>6000</v>
      </c>
      <c r="Y582" s="200"/>
      <c r="Z582" s="200"/>
      <c r="AB582" s="295">
        <f t="shared" si="632"/>
        <v>6000</v>
      </c>
      <c r="AC582" s="212"/>
      <c r="AD582" s="212"/>
      <c r="AE582" s="212"/>
    </row>
    <row r="583" spans="1:31" s="202" customFormat="1" x14ac:dyDescent="0.25">
      <c r="A583" s="197"/>
      <c r="B583" s="198" t="s">
        <v>25</v>
      </c>
      <c r="C583" s="316"/>
      <c r="D583" s="200"/>
      <c r="E583" s="200"/>
      <c r="F583" s="201">
        <f t="shared" si="651"/>
        <v>0</v>
      </c>
      <c r="G583" s="201"/>
      <c r="H583" s="200"/>
      <c r="I583" s="200"/>
      <c r="J583" s="201">
        <f t="shared" si="636"/>
        <v>0</v>
      </c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1">
        <f t="shared" si="644"/>
        <v>0</v>
      </c>
      <c r="V583" s="201">
        <f t="shared" si="638"/>
        <v>0</v>
      </c>
      <c r="W583" s="200"/>
      <c r="X583" s="201">
        <f t="shared" si="639"/>
        <v>0</v>
      </c>
      <c r="Y583" s="200"/>
      <c r="Z583" s="200"/>
      <c r="AB583" s="295">
        <f t="shared" si="632"/>
        <v>0</v>
      </c>
      <c r="AC583" s="212"/>
      <c r="AD583" s="212"/>
      <c r="AE583" s="212"/>
    </row>
    <row r="584" spans="1:31" s="202" customFormat="1" x14ac:dyDescent="0.25">
      <c r="A584" s="197"/>
      <c r="B584" s="198" t="s">
        <v>27</v>
      </c>
      <c r="C584" s="199" t="s">
        <v>28</v>
      </c>
      <c r="D584" s="200"/>
      <c r="E584" s="200"/>
      <c r="F584" s="201">
        <f t="shared" si="651"/>
        <v>1000</v>
      </c>
      <c r="G584" s="201"/>
      <c r="H584" s="200"/>
      <c r="I584" s="200"/>
      <c r="J584" s="201">
        <f t="shared" si="636"/>
        <v>0</v>
      </c>
      <c r="K584" s="331">
        <v>1000</v>
      </c>
      <c r="L584" s="200"/>
      <c r="M584" s="200"/>
      <c r="N584" s="200"/>
      <c r="O584" s="200"/>
      <c r="P584" s="200"/>
      <c r="Q584" s="200"/>
      <c r="R584" s="200"/>
      <c r="S584" s="200"/>
      <c r="T584" s="200"/>
      <c r="U584" s="201">
        <f t="shared" si="644"/>
        <v>1000</v>
      </c>
      <c r="V584" s="201">
        <f t="shared" si="638"/>
        <v>1000</v>
      </c>
      <c r="W584" s="200"/>
      <c r="X584" s="201">
        <f t="shared" si="639"/>
        <v>1000</v>
      </c>
      <c r="Y584" s="200"/>
      <c r="Z584" s="200"/>
      <c r="AB584" s="295">
        <f t="shared" si="632"/>
        <v>1000</v>
      </c>
      <c r="AC584" s="212"/>
      <c r="AD584" s="212"/>
      <c r="AE584" s="212"/>
    </row>
    <row r="585" spans="1:31" s="202" customFormat="1" x14ac:dyDescent="0.25">
      <c r="A585" s="197"/>
      <c r="B585" s="198" t="s">
        <v>29</v>
      </c>
      <c r="C585" s="199" t="s">
        <v>30</v>
      </c>
      <c r="D585" s="200"/>
      <c r="E585" s="200"/>
      <c r="F585" s="201">
        <f t="shared" si="651"/>
        <v>0</v>
      </c>
      <c r="G585" s="201"/>
      <c r="H585" s="200"/>
      <c r="I585" s="200"/>
      <c r="J585" s="201">
        <f t="shared" si="636"/>
        <v>0</v>
      </c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1">
        <f t="shared" si="644"/>
        <v>0</v>
      </c>
      <c r="V585" s="201">
        <f t="shared" si="638"/>
        <v>0</v>
      </c>
      <c r="W585" s="200"/>
      <c r="X585" s="201">
        <f t="shared" si="639"/>
        <v>0</v>
      </c>
      <c r="Y585" s="200"/>
      <c r="Z585" s="200"/>
      <c r="AB585" s="295">
        <f t="shared" si="632"/>
        <v>0</v>
      </c>
      <c r="AC585" s="212"/>
      <c r="AD585" s="212"/>
      <c r="AE585" s="212"/>
    </row>
    <row r="586" spans="1:31" s="202" customFormat="1" x14ac:dyDescent="0.25">
      <c r="A586" s="197"/>
      <c r="B586" s="198" t="s">
        <v>31</v>
      </c>
      <c r="C586" s="199" t="s">
        <v>32</v>
      </c>
      <c r="D586" s="200"/>
      <c r="E586" s="200"/>
      <c r="F586" s="201">
        <f t="shared" si="651"/>
        <v>5000</v>
      </c>
      <c r="G586" s="201"/>
      <c r="H586" s="200"/>
      <c r="I586" s="200"/>
      <c r="J586" s="201">
        <f t="shared" si="636"/>
        <v>0</v>
      </c>
      <c r="K586" s="200">
        <v>5000</v>
      </c>
      <c r="L586" s="200"/>
      <c r="M586" s="200"/>
      <c r="N586" s="200"/>
      <c r="O586" s="200"/>
      <c r="P586" s="200"/>
      <c r="Q586" s="200"/>
      <c r="R586" s="200"/>
      <c r="S586" s="200"/>
      <c r="T586" s="200"/>
      <c r="U586" s="201">
        <f t="shared" si="644"/>
        <v>5000</v>
      </c>
      <c r="V586" s="201">
        <f t="shared" si="638"/>
        <v>5000</v>
      </c>
      <c r="W586" s="200"/>
      <c r="X586" s="201">
        <f t="shared" si="639"/>
        <v>5000</v>
      </c>
      <c r="Y586" s="200"/>
      <c r="Z586" s="200"/>
      <c r="AB586" s="295">
        <f t="shared" si="632"/>
        <v>5000</v>
      </c>
      <c r="AC586" s="212"/>
      <c r="AD586" s="212"/>
      <c r="AE586" s="212"/>
    </row>
    <row r="587" spans="1:31" s="202" customFormat="1" x14ac:dyDescent="0.25">
      <c r="A587" s="197"/>
      <c r="B587" s="204" t="s">
        <v>33</v>
      </c>
      <c r="C587" s="199" t="s">
        <v>34</v>
      </c>
      <c r="D587" s="200"/>
      <c r="E587" s="200"/>
      <c r="F587" s="201">
        <f t="shared" si="651"/>
        <v>0</v>
      </c>
      <c r="G587" s="201"/>
      <c r="H587" s="200"/>
      <c r="I587" s="200"/>
      <c r="J587" s="201">
        <f t="shared" si="636"/>
        <v>0</v>
      </c>
      <c r="K587" s="315"/>
      <c r="L587" s="315"/>
      <c r="M587" s="315"/>
      <c r="N587" s="315"/>
      <c r="O587" s="315"/>
      <c r="P587" s="315"/>
      <c r="Q587" s="315"/>
      <c r="R587" s="315"/>
      <c r="S587" s="315"/>
      <c r="T587" s="315"/>
      <c r="U587" s="310">
        <f t="shared" si="644"/>
        <v>0</v>
      </c>
      <c r="V587" s="310">
        <f t="shared" si="638"/>
        <v>0</v>
      </c>
      <c r="W587" s="200"/>
      <c r="X587" s="201">
        <f t="shared" si="639"/>
        <v>0</v>
      </c>
      <c r="Y587" s="200"/>
      <c r="Z587" s="200"/>
      <c r="AB587" s="295">
        <f t="shared" si="632"/>
        <v>0</v>
      </c>
      <c r="AC587" s="212"/>
      <c r="AD587" s="212"/>
      <c r="AE587" s="212"/>
    </row>
    <row r="588" spans="1:31" s="192" customFormat="1" x14ac:dyDescent="0.25">
      <c r="A588" s="189"/>
      <c r="B588" s="189">
        <v>323</v>
      </c>
      <c r="C588" s="199"/>
      <c r="D588" s="191">
        <f t="shared" ref="D588:E588" si="671">SUM(D589+D590+D591+D592+D593+D594+D595+D596+D597)</f>
        <v>0</v>
      </c>
      <c r="E588" s="191">
        <f t="shared" si="671"/>
        <v>0</v>
      </c>
      <c r="F588" s="201">
        <f t="shared" si="651"/>
        <v>163000</v>
      </c>
      <c r="G588" s="191"/>
      <c r="H588" s="191">
        <f t="shared" ref="H588:I588" si="672">SUM(H589+H590+H591+H592+H593+H594+H595+H596+H597)</f>
        <v>0</v>
      </c>
      <c r="I588" s="191">
        <f t="shared" si="672"/>
        <v>0</v>
      </c>
      <c r="J588" s="201">
        <f t="shared" si="636"/>
        <v>0</v>
      </c>
      <c r="K588" s="191">
        <f>SUM(K589+K590+K591+K592+K593+K594+K595+K596+K597)</f>
        <v>163000</v>
      </c>
      <c r="L588" s="191">
        <f t="shared" ref="L588:T588" si="673">SUM(L589+L590+L591+L592+L593+L594+L595+L596+L597)</f>
        <v>0</v>
      </c>
      <c r="M588" s="191">
        <f t="shared" si="673"/>
        <v>0</v>
      </c>
      <c r="N588" s="191">
        <f t="shared" si="673"/>
        <v>0</v>
      </c>
      <c r="O588" s="191">
        <f t="shared" si="673"/>
        <v>0</v>
      </c>
      <c r="P588" s="191"/>
      <c r="Q588" s="191">
        <f t="shared" si="673"/>
        <v>0</v>
      </c>
      <c r="R588" s="191">
        <f t="shared" si="673"/>
        <v>0</v>
      </c>
      <c r="S588" s="191">
        <f t="shared" si="673"/>
        <v>0</v>
      </c>
      <c r="T588" s="191">
        <f t="shared" si="673"/>
        <v>0</v>
      </c>
      <c r="U588" s="4">
        <f t="shared" si="644"/>
        <v>163000</v>
      </c>
      <c r="V588" s="4">
        <f>SUM(J588+U588)</f>
        <v>163000</v>
      </c>
      <c r="W588" s="191">
        <f t="shared" ref="W588" si="674">SUM(W589+W590+W591+W592+W593+W594+W595+W596+W597)</f>
        <v>0</v>
      </c>
      <c r="X588" s="201">
        <f t="shared" si="639"/>
        <v>163000</v>
      </c>
      <c r="Y588" s="191">
        <f t="shared" ref="Y588:Z588" si="675">SUM(Y589+Y590+Y591+Y592+Y593+Y594+Y595+Y596+Y597)</f>
        <v>0</v>
      </c>
      <c r="Z588" s="191">
        <f t="shared" si="675"/>
        <v>0</v>
      </c>
      <c r="AB588" s="295">
        <f t="shared" si="632"/>
        <v>163000</v>
      </c>
      <c r="AC588" s="212"/>
      <c r="AD588" s="212"/>
      <c r="AE588" s="212"/>
    </row>
    <row r="589" spans="1:31" s="202" customFormat="1" x14ac:dyDescent="0.25">
      <c r="A589" s="197"/>
      <c r="B589" s="198" t="s">
        <v>35</v>
      </c>
      <c r="C589" s="199" t="s">
        <v>36</v>
      </c>
      <c r="D589" s="200"/>
      <c r="E589" s="200"/>
      <c r="F589" s="201">
        <f t="shared" si="651"/>
        <v>15000</v>
      </c>
      <c r="G589" s="201"/>
      <c r="H589" s="200"/>
      <c r="I589" s="200"/>
      <c r="J589" s="201">
        <f t="shared" si="636"/>
        <v>0</v>
      </c>
      <c r="K589" s="331">
        <v>15000</v>
      </c>
      <c r="L589" s="200"/>
      <c r="M589" s="200"/>
      <c r="N589" s="200"/>
      <c r="O589" s="200"/>
      <c r="P589" s="200"/>
      <c r="Q589" s="200"/>
      <c r="R589" s="200"/>
      <c r="S589" s="200"/>
      <c r="T589" s="200"/>
      <c r="U589" s="201">
        <f t="shared" si="644"/>
        <v>15000</v>
      </c>
      <c r="V589" s="201">
        <f t="shared" si="638"/>
        <v>15000</v>
      </c>
      <c r="W589" s="200"/>
      <c r="X589" s="201">
        <f t="shared" si="639"/>
        <v>15000</v>
      </c>
      <c r="Y589" s="200"/>
      <c r="Z589" s="200"/>
      <c r="AB589" s="295">
        <f t="shared" si="632"/>
        <v>15000</v>
      </c>
      <c r="AC589" s="212"/>
      <c r="AD589" s="212"/>
      <c r="AE589" s="212"/>
    </row>
    <row r="590" spans="1:31" s="202" customFormat="1" x14ac:dyDescent="0.25">
      <c r="A590" s="197"/>
      <c r="B590" s="198" t="s">
        <v>37</v>
      </c>
      <c r="C590" s="199" t="s">
        <v>38</v>
      </c>
      <c r="D590" s="200"/>
      <c r="E590" s="200"/>
      <c r="F590" s="201">
        <f t="shared" si="651"/>
        <v>0</v>
      </c>
      <c r="G590" s="201"/>
      <c r="H590" s="200"/>
      <c r="I590" s="200"/>
      <c r="J590" s="201">
        <f t="shared" si="636"/>
        <v>0</v>
      </c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1">
        <f t="shared" si="644"/>
        <v>0</v>
      </c>
      <c r="V590" s="201">
        <f t="shared" si="638"/>
        <v>0</v>
      </c>
      <c r="W590" s="200"/>
      <c r="X590" s="201">
        <f t="shared" si="639"/>
        <v>0</v>
      </c>
      <c r="Y590" s="200"/>
      <c r="Z590" s="200"/>
      <c r="AB590" s="295">
        <f t="shared" si="632"/>
        <v>0</v>
      </c>
      <c r="AC590" s="212"/>
      <c r="AD590" s="212"/>
      <c r="AE590" s="212"/>
    </row>
    <row r="591" spans="1:31" s="202" customFormat="1" x14ac:dyDescent="0.25">
      <c r="A591" s="197"/>
      <c r="B591" s="198" t="s">
        <v>39</v>
      </c>
      <c r="C591" s="199" t="s">
        <v>40</v>
      </c>
      <c r="D591" s="200"/>
      <c r="E591" s="200"/>
      <c r="F591" s="201">
        <f t="shared" si="651"/>
        <v>4000</v>
      </c>
      <c r="G591" s="201"/>
      <c r="H591" s="200"/>
      <c r="I591" s="200"/>
      <c r="J591" s="201">
        <f t="shared" si="636"/>
        <v>0</v>
      </c>
      <c r="K591" s="331">
        <v>4000</v>
      </c>
      <c r="L591" s="200"/>
      <c r="M591" s="200"/>
      <c r="N591" s="200"/>
      <c r="O591" s="200"/>
      <c r="P591" s="200"/>
      <c r="Q591" s="200"/>
      <c r="R591" s="200"/>
      <c r="S591" s="200"/>
      <c r="T591" s="200"/>
      <c r="U591" s="201">
        <f t="shared" si="644"/>
        <v>4000</v>
      </c>
      <c r="V591" s="201">
        <f t="shared" si="638"/>
        <v>4000</v>
      </c>
      <c r="W591" s="200"/>
      <c r="X591" s="201">
        <f t="shared" si="639"/>
        <v>4000</v>
      </c>
      <c r="Y591" s="200"/>
      <c r="Z591" s="200"/>
      <c r="AB591" s="295">
        <f t="shared" si="632"/>
        <v>4000</v>
      </c>
      <c r="AC591" s="212"/>
      <c r="AD591" s="212"/>
      <c r="AE591" s="212"/>
    </row>
    <row r="592" spans="1:31" s="202" customFormat="1" x14ac:dyDescent="0.25">
      <c r="A592" s="197"/>
      <c r="B592" s="198" t="s">
        <v>41</v>
      </c>
      <c r="C592" s="199" t="s">
        <v>42</v>
      </c>
      <c r="D592" s="200"/>
      <c r="E592" s="200"/>
      <c r="F592" s="201">
        <f t="shared" si="651"/>
        <v>1000</v>
      </c>
      <c r="G592" s="201"/>
      <c r="H592" s="200"/>
      <c r="I592" s="200"/>
      <c r="J592" s="201">
        <f t="shared" si="636"/>
        <v>0</v>
      </c>
      <c r="K592" s="200">
        <v>1000</v>
      </c>
      <c r="L592" s="200"/>
      <c r="M592" s="200"/>
      <c r="N592" s="200"/>
      <c r="O592" s="200"/>
      <c r="P592" s="200"/>
      <c r="Q592" s="200"/>
      <c r="R592" s="200"/>
      <c r="S592" s="200"/>
      <c r="T592" s="200"/>
      <c r="U592" s="201">
        <f t="shared" si="644"/>
        <v>1000</v>
      </c>
      <c r="V592" s="201">
        <f t="shared" si="638"/>
        <v>1000</v>
      </c>
      <c r="W592" s="200"/>
      <c r="X592" s="201">
        <f t="shared" si="639"/>
        <v>1000</v>
      </c>
      <c r="Y592" s="200"/>
      <c r="Z592" s="200"/>
      <c r="AB592" s="295">
        <f t="shared" si="632"/>
        <v>1000</v>
      </c>
      <c r="AC592" s="212"/>
      <c r="AD592" s="212"/>
      <c r="AE592" s="212"/>
    </row>
    <row r="593" spans="1:31" s="202" customFormat="1" x14ac:dyDescent="0.25">
      <c r="A593" s="197"/>
      <c r="B593" s="198" t="s">
        <v>43</v>
      </c>
      <c r="C593" s="199" t="s">
        <v>44</v>
      </c>
      <c r="D593" s="200"/>
      <c r="E593" s="200"/>
      <c r="F593" s="201">
        <f t="shared" si="651"/>
        <v>100000</v>
      </c>
      <c r="G593" s="201"/>
      <c r="H593" s="200"/>
      <c r="I593" s="200"/>
      <c r="J593" s="201">
        <f t="shared" si="636"/>
        <v>0</v>
      </c>
      <c r="K593" s="331">
        <v>100000</v>
      </c>
      <c r="L593" s="200"/>
      <c r="M593" s="200"/>
      <c r="N593" s="200"/>
      <c r="O593" s="200"/>
      <c r="P593" s="200"/>
      <c r="Q593" s="200"/>
      <c r="R593" s="200"/>
      <c r="S593" s="200"/>
      <c r="T593" s="200"/>
      <c r="U593" s="201">
        <f t="shared" si="644"/>
        <v>100000</v>
      </c>
      <c r="V593" s="201">
        <f t="shared" si="638"/>
        <v>100000</v>
      </c>
      <c r="W593" s="200"/>
      <c r="X593" s="201">
        <f t="shared" si="639"/>
        <v>100000</v>
      </c>
      <c r="Y593" s="200"/>
      <c r="Z593" s="200"/>
      <c r="AB593" s="295">
        <f t="shared" si="632"/>
        <v>100000</v>
      </c>
      <c r="AC593" s="212"/>
      <c r="AD593" s="212"/>
      <c r="AE593" s="212"/>
    </row>
    <row r="594" spans="1:31" s="202" customFormat="1" x14ac:dyDescent="0.25">
      <c r="A594" s="197"/>
      <c r="B594" s="198" t="s">
        <v>45</v>
      </c>
      <c r="C594" s="199" t="s">
        <v>46</v>
      </c>
      <c r="D594" s="200"/>
      <c r="E594" s="200"/>
      <c r="F594" s="201">
        <f t="shared" si="651"/>
        <v>11000</v>
      </c>
      <c r="G594" s="201"/>
      <c r="H594" s="200"/>
      <c r="I594" s="200"/>
      <c r="J594" s="201">
        <f t="shared" si="636"/>
        <v>0</v>
      </c>
      <c r="K594" s="200">
        <v>11000</v>
      </c>
      <c r="L594" s="200"/>
      <c r="M594" s="200"/>
      <c r="N594" s="200"/>
      <c r="O594" s="200"/>
      <c r="P594" s="200"/>
      <c r="Q594" s="200"/>
      <c r="R594" s="200"/>
      <c r="S594" s="200"/>
      <c r="T594" s="200"/>
      <c r="U594" s="201">
        <f t="shared" si="644"/>
        <v>11000</v>
      </c>
      <c r="V594" s="201">
        <f t="shared" si="638"/>
        <v>11000</v>
      </c>
      <c r="W594" s="200"/>
      <c r="X594" s="201">
        <f t="shared" si="639"/>
        <v>11000</v>
      </c>
      <c r="Y594" s="200"/>
      <c r="Z594" s="200"/>
      <c r="AB594" s="295">
        <f t="shared" si="632"/>
        <v>11000</v>
      </c>
      <c r="AC594" s="212"/>
      <c r="AD594" s="212"/>
      <c r="AE594" s="212"/>
    </row>
    <row r="595" spans="1:31" s="202" customFormat="1" x14ac:dyDescent="0.25">
      <c r="A595" s="197"/>
      <c r="B595" s="198" t="s">
        <v>47</v>
      </c>
      <c r="C595" s="199" t="s">
        <v>48</v>
      </c>
      <c r="D595" s="200"/>
      <c r="E595" s="200"/>
      <c r="F595" s="201">
        <f t="shared" si="651"/>
        <v>7000</v>
      </c>
      <c r="G595" s="201"/>
      <c r="H595" s="200"/>
      <c r="I595" s="200"/>
      <c r="J595" s="201">
        <f t="shared" si="636"/>
        <v>0</v>
      </c>
      <c r="K595" s="200">
        <v>7000</v>
      </c>
      <c r="L595" s="200"/>
      <c r="M595" s="200"/>
      <c r="N595" s="200"/>
      <c r="O595" s="200"/>
      <c r="P595" s="200"/>
      <c r="Q595" s="200"/>
      <c r="R595" s="200"/>
      <c r="S595" s="200"/>
      <c r="T595" s="200"/>
      <c r="U595" s="201">
        <f t="shared" si="644"/>
        <v>7000</v>
      </c>
      <c r="V595" s="201">
        <f t="shared" si="638"/>
        <v>7000</v>
      </c>
      <c r="W595" s="200"/>
      <c r="X595" s="201">
        <f t="shared" si="639"/>
        <v>7000</v>
      </c>
      <c r="Y595" s="200"/>
      <c r="Z595" s="200"/>
      <c r="AB595" s="295">
        <f t="shared" si="632"/>
        <v>7000</v>
      </c>
      <c r="AC595" s="212"/>
      <c r="AD595" s="212"/>
      <c r="AE595" s="212"/>
    </row>
    <row r="596" spans="1:31" s="202" customFormat="1" x14ac:dyDescent="0.25">
      <c r="A596" s="197"/>
      <c r="B596" s="198" t="s">
        <v>49</v>
      </c>
      <c r="C596" s="199" t="s">
        <v>50</v>
      </c>
      <c r="D596" s="200"/>
      <c r="E596" s="200"/>
      <c r="F596" s="201">
        <f t="shared" si="651"/>
        <v>20000</v>
      </c>
      <c r="G596" s="201"/>
      <c r="H596" s="200"/>
      <c r="I596" s="200"/>
      <c r="J596" s="201">
        <f t="shared" si="636"/>
        <v>0</v>
      </c>
      <c r="K596" s="200">
        <v>20000</v>
      </c>
      <c r="L596" s="200"/>
      <c r="M596" s="200"/>
      <c r="N596" s="200"/>
      <c r="O596" s="200"/>
      <c r="P596" s="200"/>
      <c r="Q596" s="200"/>
      <c r="R596" s="200"/>
      <c r="S596" s="200"/>
      <c r="T596" s="200"/>
      <c r="U596" s="201">
        <f t="shared" si="644"/>
        <v>20000</v>
      </c>
      <c r="V596" s="201">
        <f t="shared" si="638"/>
        <v>20000</v>
      </c>
      <c r="W596" s="200"/>
      <c r="X596" s="201">
        <f t="shared" si="639"/>
        <v>20000</v>
      </c>
      <c r="Y596" s="200"/>
      <c r="Z596" s="200"/>
      <c r="AB596" s="295">
        <f t="shared" si="632"/>
        <v>20000</v>
      </c>
      <c r="AC596" s="212"/>
      <c r="AD596" s="212"/>
      <c r="AE596" s="212"/>
    </row>
    <row r="597" spans="1:31" s="202" customFormat="1" x14ac:dyDescent="0.25">
      <c r="A597" s="197"/>
      <c r="B597" s="198" t="s">
        <v>51</v>
      </c>
      <c r="C597" s="199" t="s">
        <v>52</v>
      </c>
      <c r="D597" s="200"/>
      <c r="E597" s="200"/>
      <c r="F597" s="201">
        <f t="shared" si="651"/>
        <v>5000</v>
      </c>
      <c r="G597" s="201"/>
      <c r="H597" s="200"/>
      <c r="I597" s="200"/>
      <c r="J597" s="201">
        <f t="shared" si="636"/>
        <v>0</v>
      </c>
      <c r="K597" s="200">
        <v>5000</v>
      </c>
      <c r="L597" s="200"/>
      <c r="M597" s="200"/>
      <c r="N597" s="200"/>
      <c r="O597" s="200"/>
      <c r="P597" s="200"/>
      <c r="Q597" s="200"/>
      <c r="R597" s="200"/>
      <c r="S597" s="200"/>
      <c r="T597" s="200"/>
      <c r="U597" s="201">
        <f t="shared" si="644"/>
        <v>5000</v>
      </c>
      <c r="V597" s="201">
        <f t="shared" si="638"/>
        <v>5000</v>
      </c>
      <c r="W597" s="200"/>
      <c r="X597" s="201">
        <f t="shared" si="639"/>
        <v>5000</v>
      </c>
      <c r="Y597" s="200"/>
      <c r="Z597" s="200"/>
      <c r="AB597" s="295">
        <f t="shared" si="632"/>
        <v>5000</v>
      </c>
      <c r="AC597" s="212"/>
      <c r="AD597" s="212"/>
      <c r="AE597" s="212"/>
    </row>
    <row r="598" spans="1:31" s="192" customFormat="1" hidden="1" x14ac:dyDescent="0.25">
      <c r="A598" s="189"/>
      <c r="B598" s="189">
        <v>324</v>
      </c>
      <c r="C598" s="199" t="s">
        <v>50</v>
      </c>
      <c r="D598" s="191">
        <f>SUM(D599)</f>
        <v>0</v>
      </c>
      <c r="E598" s="191">
        <f t="shared" ref="E598:W598" si="676">SUM(E599)</f>
        <v>0</v>
      </c>
      <c r="F598" s="201">
        <f t="shared" si="651"/>
        <v>0</v>
      </c>
      <c r="G598" s="191"/>
      <c r="H598" s="191">
        <f t="shared" si="676"/>
        <v>0</v>
      </c>
      <c r="I598" s="191">
        <f t="shared" si="676"/>
        <v>0</v>
      </c>
      <c r="J598" s="201">
        <f t="shared" si="636"/>
        <v>0</v>
      </c>
      <c r="K598" s="191">
        <f t="shared" si="676"/>
        <v>0</v>
      </c>
      <c r="L598" s="191">
        <f t="shared" si="676"/>
        <v>0</v>
      </c>
      <c r="M598" s="191">
        <f t="shared" si="676"/>
        <v>0</v>
      </c>
      <c r="N598" s="191">
        <f t="shared" si="676"/>
        <v>0</v>
      </c>
      <c r="O598" s="191">
        <f t="shared" si="676"/>
        <v>0</v>
      </c>
      <c r="P598" s="191"/>
      <c r="Q598" s="191">
        <f t="shared" si="676"/>
        <v>0</v>
      </c>
      <c r="R598" s="191">
        <f t="shared" si="676"/>
        <v>0</v>
      </c>
      <c r="S598" s="191">
        <f t="shared" si="676"/>
        <v>0</v>
      </c>
      <c r="T598" s="191">
        <f t="shared" si="676"/>
        <v>0</v>
      </c>
      <c r="U598" s="201">
        <f t="shared" si="644"/>
        <v>0</v>
      </c>
      <c r="V598" s="201">
        <f t="shared" si="638"/>
        <v>0</v>
      </c>
      <c r="W598" s="191">
        <f t="shared" si="676"/>
        <v>0</v>
      </c>
      <c r="X598" s="201">
        <f t="shared" si="639"/>
        <v>0</v>
      </c>
      <c r="Y598" s="191">
        <f t="shared" ref="Y598:Z598" si="677">SUM(Y599)</f>
        <v>0</v>
      </c>
      <c r="Z598" s="191">
        <f t="shared" si="677"/>
        <v>0</v>
      </c>
      <c r="AB598" s="295">
        <f t="shared" si="632"/>
        <v>0</v>
      </c>
      <c r="AC598" s="212"/>
      <c r="AD598" s="212"/>
      <c r="AE598" s="212"/>
    </row>
    <row r="599" spans="1:31" s="202" customFormat="1" hidden="1" x14ac:dyDescent="0.25">
      <c r="A599" s="197"/>
      <c r="B599" s="203" t="s">
        <v>54</v>
      </c>
      <c r="C599" s="199" t="s">
        <v>52</v>
      </c>
      <c r="D599" s="200"/>
      <c r="E599" s="200"/>
      <c r="F599" s="201">
        <f t="shared" si="651"/>
        <v>0</v>
      </c>
      <c r="G599" s="201"/>
      <c r="H599" s="200"/>
      <c r="I599" s="200"/>
      <c r="J599" s="201">
        <f t="shared" si="636"/>
        <v>0</v>
      </c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1">
        <f t="shared" si="644"/>
        <v>0</v>
      </c>
      <c r="V599" s="201">
        <f t="shared" si="638"/>
        <v>0</v>
      </c>
      <c r="W599" s="200"/>
      <c r="X599" s="201">
        <f t="shared" si="639"/>
        <v>0</v>
      </c>
      <c r="Y599" s="200"/>
      <c r="Z599" s="200"/>
      <c r="AB599" s="295">
        <f t="shared" si="632"/>
        <v>0</v>
      </c>
      <c r="AC599" s="212"/>
      <c r="AD599" s="212"/>
      <c r="AE599" s="212"/>
    </row>
    <row r="600" spans="1:31" s="202" customFormat="1" x14ac:dyDescent="0.25">
      <c r="A600" s="197"/>
      <c r="B600" s="195" t="s">
        <v>595</v>
      </c>
      <c r="C600" s="199"/>
      <c r="D600" s="200"/>
      <c r="E600" s="200"/>
      <c r="F600" s="201"/>
      <c r="G600" s="201"/>
      <c r="H600" s="200"/>
      <c r="I600" s="200"/>
      <c r="J600" s="201"/>
      <c r="K600" s="191">
        <f>K601</f>
        <v>0</v>
      </c>
      <c r="L600" s="200"/>
      <c r="M600" s="200"/>
      <c r="N600" s="200"/>
      <c r="O600" s="200"/>
      <c r="P600" s="200"/>
      <c r="Q600" s="200"/>
      <c r="R600" s="200"/>
      <c r="S600" s="200"/>
      <c r="T600" s="200"/>
      <c r="U600" s="4">
        <f>M600+K600+Q600+T600</f>
        <v>0</v>
      </c>
      <c r="V600" s="4">
        <f>J600+U600</f>
        <v>0</v>
      </c>
      <c r="W600" s="200"/>
      <c r="X600" s="201">
        <f t="shared" si="639"/>
        <v>0</v>
      </c>
      <c r="Y600" s="200"/>
      <c r="Z600" s="200"/>
      <c r="AB600" s="295">
        <f t="shared" si="632"/>
        <v>0</v>
      </c>
      <c r="AC600" s="212"/>
      <c r="AD600" s="212"/>
      <c r="AE600" s="212"/>
    </row>
    <row r="601" spans="1:31" s="202" customFormat="1" x14ac:dyDescent="0.25">
      <c r="A601" s="197"/>
      <c r="B601" s="203" t="s">
        <v>54</v>
      </c>
      <c r="C601" s="199" t="s">
        <v>53</v>
      </c>
      <c r="D601" s="200"/>
      <c r="E601" s="200"/>
      <c r="F601" s="201"/>
      <c r="G601" s="201"/>
      <c r="H601" s="200"/>
      <c r="I601" s="200"/>
      <c r="J601" s="201"/>
      <c r="K601" s="200">
        <v>0</v>
      </c>
      <c r="L601" s="200"/>
      <c r="M601" s="200"/>
      <c r="N601" s="200"/>
      <c r="O601" s="200"/>
      <c r="P601" s="200"/>
      <c r="Q601" s="200"/>
      <c r="R601" s="200"/>
      <c r="S601" s="200"/>
      <c r="T601" s="200"/>
      <c r="U601" s="201">
        <f>K601+M601+Q601+T601</f>
        <v>0</v>
      </c>
      <c r="V601" s="201">
        <f>J601+U601</f>
        <v>0</v>
      </c>
      <c r="W601" s="200"/>
      <c r="X601" s="201">
        <f t="shared" si="639"/>
        <v>0</v>
      </c>
      <c r="Y601" s="200"/>
      <c r="Z601" s="200"/>
      <c r="AB601" s="295">
        <f t="shared" si="632"/>
        <v>0</v>
      </c>
      <c r="AC601" s="212"/>
      <c r="AD601" s="212"/>
      <c r="AE601" s="212"/>
    </row>
    <row r="602" spans="1:31" s="192" customFormat="1" x14ac:dyDescent="0.25">
      <c r="A602" s="189"/>
      <c r="B602" s="195" t="s">
        <v>547</v>
      </c>
      <c r="C602" s="190"/>
      <c r="D602" s="191" t="e">
        <f>SUM(#REF!+D603+D604+D605+D606+D607+D608)</f>
        <v>#REF!</v>
      </c>
      <c r="E602" s="191" t="e">
        <f>SUM(#REF!+E603+E604+E605+E606+E607+E608)</f>
        <v>#REF!</v>
      </c>
      <c r="F602" s="201" t="e">
        <f t="shared" si="651"/>
        <v>#REF!</v>
      </c>
      <c r="G602" s="191"/>
      <c r="H602" s="191"/>
      <c r="I602" s="191"/>
      <c r="J602" s="201">
        <f t="shared" si="636"/>
        <v>0</v>
      </c>
      <c r="K602" s="191">
        <f>K603+K641+K643+K642</f>
        <v>3000</v>
      </c>
      <c r="L602" s="191"/>
      <c r="M602" s="191"/>
      <c r="N602" s="191" t="e">
        <f>SUM(#REF!+N603+N604+N605+N606+N607+N608)</f>
        <v>#REF!</v>
      </c>
      <c r="O602" s="191" t="e">
        <f>SUM(#REF!+O603+O604+O605+O606+O607+O608)</f>
        <v>#REF!</v>
      </c>
      <c r="P602" s="191"/>
      <c r="Q602" s="191"/>
      <c r="R602" s="191" t="e">
        <f>SUM(#REF!+R603+R604+R605+R606+R607+R608)</f>
        <v>#REF!</v>
      </c>
      <c r="S602" s="191" t="e">
        <f>SUM(#REF!+S603+S604+S605+S606+S607+S608)</f>
        <v>#REF!</v>
      </c>
      <c r="T602" s="191"/>
      <c r="U602" s="4">
        <f>K602+M602+Q602+T602</f>
        <v>3000</v>
      </c>
      <c r="V602" s="4">
        <f t="shared" si="638"/>
        <v>3000</v>
      </c>
      <c r="W602" s="191" t="e">
        <f>SUM(#REF!+W603+W604+W605+W606+W607+W608)</f>
        <v>#REF!</v>
      </c>
      <c r="X602" s="201" t="e">
        <f t="shared" si="639"/>
        <v>#REF!</v>
      </c>
      <c r="Y602" s="191"/>
      <c r="Z602" s="191"/>
      <c r="AB602" s="295">
        <f t="shared" si="632"/>
        <v>3000</v>
      </c>
      <c r="AC602" s="212"/>
      <c r="AD602" s="212"/>
      <c r="AE602" s="212"/>
    </row>
    <row r="603" spans="1:31" s="202" customFormat="1" x14ac:dyDescent="0.25">
      <c r="A603" s="197"/>
      <c r="B603" s="198" t="s">
        <v>58</v>
      </c>
      <c r="C603" s="199" t="s">
        <v>59</v>
      </c>
      <c r="D603" s="200"/>
      <c r="E603" s="200"/>
      <c r="F603" s="201">
        <f t="shared" si="651"/>
        <v>0</v>
      </c>
      <c r="G603" s="201"/>
      <c r="H603" s="200"/>
      <c r="I603" s="200"/>
      <c r="J603" s="201">
        <f t="shared" si="636"/>
        <v>0</v>
      </c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1">
        <f t="shared" si="644"/>
        <v>0</v>
      </c>
      <c r="V603" s="201">
        <f t="shared" si="638"/>
        <v>0</v>
      </c>
      <c r="W603" s="200"/>
      <c r="X603" s="201">
        <f t="shared" si="639"/>
        <v>0</v>
      </c>
      <c r="Y603" s="200"/>
      <c r="Z603" s="200"/>
      <c r="AB603" s="295">
        <f t="shared" si="632"/>
        <v>0</v>
      </c>
      <c r="AC603" s="212"/>
      <c r="AD603" s="212"/>
      <c r="AE603" s="212"/>
    </row>
    <row r="604" spans="1:31" s="202" customFormat="1" ht="27" hidden="1" x14ac:dyDescent="0.25">
      <c r="A604" s="197"/>
      <c r="B604" s="198" t="s">
        <v>60</v>
      </c>
      <c r="C604" s="199" t="s">
        <v>57</v>
      </c>
      <c r="D604" s="200"/>
      <c r="E604" s="200"/>
      <c r="F604" s="201">
        <f t="shared" si="651"/>
        <v>0</v>
      </c>
      <c r="G604" s="201"/>
      <c r="H604" s="200"/>
      <c r="I604" s="200"/>
      <c r="J604" s="201">
        <f t="shared" si="636"/>
        <v>0</v>
      </c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1">
        <f t="shared" si="644"/>
        <v>0</v>
      </c>
      <c r="V604" s="201">
        <f t="shared" si="638"/>
        <v>0</v>
      </c>
      <c r="W604" s="200"/>
      <c r="X604" s="201">
        <f t="shared" si="639"/>
        <v>0</v>
      </c>
      <c r="Y604" s="200"/>
      <c r="Z604" s="200"/>
      <c r="AB604" s="295">
        <f t="shared" si="632"/>
        <v>0</v>
      </c>
      <c r="AC604" s="212"/>
      <c r="AD604" s="212"/>
      <c r="AE604" s="212"/>
    </row>
    <row r="605" spans="1:31" s="202" customFormat="1" hidden="1" x14ac:dyDescent="0.25">
      <c r="A605" s="197"/>
      <c r="B605" s="198" t="s">
        <v>62</v>
      </c>
      <c r="C605" s="199" t="s">
        <v>59</v>
      </c>
      <c r="D605" s="200"/>
      <c r="E605" s="200"/>
      <c r="F605" s="201">
        <f t="shared" si="651"/>
        <v>0</v>
      </c>
      <c r="G605" s="201"/>
      <c r="H605" s="200"/>
      <c r="I605" s="200"/>
      <c r="J605" s="201">
        <f t="shared" si="636"/>
        <v>0</v>
      </c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1">
        <f t="shared" si="644"/>
        <v>0</v>
      </c>
      <c r="V605" s="201">
        <f t="shared" si="638"/>
        <v>0</v>
      </c>
      <c r="W605" s="200"/>
      <c r="X605" s="201">
        <f t="shared" si="639"/>
        <v>0</v>
      </c>
      <c r="Y605" s="200"/>
      <c r="Z605" s="200"/>
      <c r="AB605" s="295">
        <f t="shared" si="632"/>
        <v>0</v>
      </c>
      <c r="AC605" s="212"/>
      <c r="AD605" s="212"/>
      <c r="AE605" s="212"/>
    </row>
    <row r="606" spans="1:31" s="202" customFormat="1" hidden="1" x14ac:dyDescent="0.25">
      <c r="A606" s="197"/>
      <c r="B606" s="197">
        <v>3295</v>
      </c>
      <c r="C606" s="199" t="s">
        <v>61</v>
      </c>
      <c r="D606" s="200"/>
      <c r="E606" s="200"/>
      <c r="F606" s="201">
        <f t="shared" si="651"/>
        <v>0</v>
      </c>
      <c r="G606" s="201"/>
      <c r="H606" s="200"/>
      <c r="I606" s="200"/>
      <c r="J606" s="201">
        <f t="shared" si="636"/>
        <v>0</v>
      </c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1">
        <f t="shared" si="644"/>
        <v>0</v>
      </c>
      <c r="V606" s="201">
        <f t="shared" si="638"/>
        <v>0</v>
      </c>
      <c r="W606" s="200"/>
      <c r="X606" s="201">
        <f t="shared" si="639"/>
        <v>0</v>
      </c>
      <c r="Y606" s="200"/>
      <c r="Z606" s="200"/>
      <c r="AB606" s="295">
        <f t="shared" si="632"/>
        <v>0</v>
      </c>
      <c r="AC606" s="212"/>
      <c r="AD606" s="212"/>
      <c r="AE606" s="212"/>
    </row>
    <row r="607" spans="1:31" s="202" customFormat="1" hidden="1" x14ac:dyDescent="0.25">
      <c r="A607" s="197"/>
      <c r="B607" s="197">
        <v>3296</v>
      </c>
      <c r="C607" s="199" t="s">
        <v>63</v>
      </c>
      <c r="D607" s="200"/>
      <c r="E607" s="200"/>
      <c r="F607" s="201">
        <f t="shared" si="651"/>
        <v>0</v>
      </c>
      <c r="G607" s="201"/>
      <c r="H607" s="200"/>
      <c r="I607" s="200"/>
      <c r="J607" s="201">
        <f t="shared" si="636"/>
        <v>0</v>
      </c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1">
        <f t="shared" si="644"/>
        <v>0</v>
      </c>
      <c r="V607" s="201">
        <f t="shared" si="638"/>
        <v>0</v>
      </c>
      <c r="W607" s="200"/>
      <c r="X607" s="201">
        <f t="shared" si="639"/>
        <v>0</v>
      </c>
      <c r="Y607" s="200"/>
      <c r="Z607" s="200"/>
      <c r="AB607" s="295">
        <f t="shared" si="632"/>
        <v>0</v>
      </c>
      <c r="AC607" s="212"/>
      <c r="AD607" s="212"/>
      <c r="AE607" s="212"/>
    </row>
    <row r="608" spans="1:31" s="202" customFormat="1" hidden="1" x14ac:dyDescent="0.25">
      <c r="A608" s="197"/>
      <c r="B608" s="198" t="s">
        <v>66</v>
      </c>
      <c r="C608" s="199" t="s">
        <v>64</v>
      </c>
      <c r="D608" s="200"/>
      <c r="E608" s="200"/>
      <c r="F608" s="201">
        <f t="shared" si="651"/>
        <v>0</v>
      </c>
      <c r="G608" s="201"/>
      <c r="H608" s="200"/>
      <c r="I608" s="200"/>
      <c r="J608" s="201">
        <f t="shared" si="636"/>
        <v>0</v>
      </c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1">
        <f t="shared" si="644"/>
        <v>0</v>
      </c>
      <c r="V608" s="201">
        <f t="shared" si="638"/>
        <v>0</v>
      </c>
      <c r="W608" s="200"/>
      <c r="X608" s="201">
        <f t="shared" si="639"/>
        <v>0</v>
      </c>
      <c r="Y608" s="200"/>
      <c r="Z608" s="200"/>
      <c r="AB608" s="295">
        <f t="shared" si="632"/>
        <v>0</v>
      </c>
      <c r="AC608" s="212"/>
      <c r="AD608" s="212"/>
      <c r="AE608" s="212"/>
    </row>
    <row r="609" spans="1:31" s="192" customFormat="1" hidden="1" x14ac:dyDescent="0.25">
      <c r="A609" s="6"/>
      <c r="B609" s="320">
        <v>34</v>
      </c>
      <c r="C609" s="205" t="s">
        <v>65</v>
      </c>
      <c r="D609" s="191">
        <f t="shared" ref="D609:E609" si="678">SUM(D610+D615)</f>
        <v>0</v>
      </c>
      <c r="E609" s="191">
        <f t="shared" si="678"/>
        <v>0</v>
      </c>
      <c r="F609" s="201">
        <f t="shared" si="651"/>
        <v>0</v>
      </c>
      <c r="G609" s="191"/>
      <c r="H609" s="191">
        <f t="shared" ref="H609:I609" si="679">SUM(H610+H615)</f>
        <v>0</v>
      </c>
      <c r="I609" s="191">
        <f t="shared" si="679"/>
        <v>0</v>
      </c>
      <c r="J609" s="201">
        <f t="shared" si="636"/>
        <v>0</v>
      </c>
      <c r="K609" s="317">
        <f t="shared" ref="K609:T609" si="680">SUM(K610+K615)</f>
        <v>0</v>
      </c>
      <c r="L609" s="317">
        <f t="shared" si="680"/>
        <v>0</v>
      </c>
      <c r="M609" s="317">
        <f t="shared" si="680"/>
        <v>0</v>
      </c>
      <c r="N609" s="317">
        <f t="shared" si="680"/>
        <v>0</v>
      </c>
      <c r="O609" s="317">
        <f t="shared" si="680"/>
        <v>0</v>
      </c>
      <c r="P609" s="317"/>
      <c r="Q609" s="317">
        <f t="shared" si="680"/>
        <v>0</v>
      </c>
      <c r="R609" s="317">
        <f t="shared" si="680"/>
        <v>0</v>
      </c>
      <c r="S609" s="317">
        <f t="shared" si="680"/>
        <v>0</v>
      </c>
      <c r="T609" s="317">
        <f t="shared" si="680"/>
        <v>0</v>
      </c>
      <c r="U609" s="201">
        <f t="shared" si="644"/>
        <v>0</v>
      </c>
      <c r="V609" s="201">
        <f t="shared" si="638"/>
        <v>0</v>
      </c>
      <c r="W609" s="191">
        <f t="shared" ref="W609" si="681">SUM(W610+W615)</f>
        <v>0</v>
      </c>
      <c r="X609" s="201">
        <f t="shared" si="639"/>
        <v>0</v>
      </c>
      <c r="Y609" s="191">
        <f t="shared" ref="Y609:Z609" si="682">SUM(Y610+Y615)</f>
        <v>0</v>
      </c>
      <c r="Z609" s="191">
        <f t="shared" si="682"/>
        <v>0</v>
      </c>
      <c r="AB609" s="295">
        <f t="shared" si="632"/>
        <v>0</v>
      </c>
      <c r="AC609" s="212"/>
      <c r="AD609" s="212"/>
      <c r="AE609" s="212"/>
    </row>
    <row r="610" spans="1:31" s="192" customFormat="1" hidden="1" x14ac:dyDescent="0.25">
      <c r="A610" s="189"/>
      <c r="B610" s="320">
        <v>342</v>
      </c>
      <c r="C610" s="199" t="s">
        <v>55</v>
      </c>
      <c r="D610" s="191">
        <f t="shared" ref="D610:E610" si="683">SUM(D611+D612+D613+D614)</f>
        <v>0</v>
      </c>
      <c r="E610" s="191">
        <f t="shared" si="683"/>
        <v>0</v>
      </c>
      <c r="F610" s="201">
        <f t="shared" si="651"/>
        <v>0</v>
      </c>
      <c r="G610" s="191"/>
      <c r="H610" s="191">
        <f t="shared" ref="H610:I610" si="684">SUM(H611+H612+H613+H614)</f>
        <v>0</v>
      </c>
      <c r="I610" s="191">
        <f t="shared" si="684"/>
        <v>0</v>
      </c>
      <c r="J610" s="201">
        <f t="shared" si="636"/>
        <v>0</v>
      </c>
      <c r="K610" s="317">
        <f t="shared" ref="K610:T610" si="685">SUM(K611+K612+K613+K614)</f>
        <v>0</v>
      </c>
      <c r="L610" s="317">
        <f t="shared" si="685"/>
        <v>0</v>
      </c>
      <c r="M610" s="317">
        <f t="shared" si="685"/>
        <v>0</v>
      </c>
      <c r="N610" s="317">
        <f t="shared" si="685"/>
        <v>0</v>
      </c>
      <c r="O610" s="317">
        <f t="shared" si="685"/>
        <v>0</v>
      </c>
      <c r="P610" s="317"/>
      <c r="Q610" s="317">
        <f t="shared" si="685"/>
        <v>0</v>
      </c>
      <c r="R610" s="317">
        <f t="shared" si="685"/>
        <v>0</v>
      </c>
      <c r="S610" s="317">
        <f t="shared" si="685"/>
        <v>0</v>
      </c>
      <c r="T610" s="317">
        <f t="shared" si="685"/>
        <v>0</v>
      </c>
      <c r="U610" s="201">
        <f t="shared" si="644"/>
        <v>0</v>
      </c>
      <c r="V610" s="201">
        <f t="shared" si="638"/>
        <v>0</v>
      </c>
      <c r="W610" s="191">
        <f t="shared" ref="W610" si="686">SUM(W611+W612+W613+W614)</f>
        <v>0</v>
      </c>
      <c r="X610" s="201">
        <f t="shared" si="639"/>
        <v>0</v>
      </c>
      <c r="Y610" s="191">
        <f t="shared" ref="Y610:Z610" si="687">SUM(Y611+Y612+Y613+Y614)</f>
        <v>0</v>
      </c>
      <c r="Z610" s="191">
        <f t="shared" si="687"/>
        <v>0</v>
      </c>
      <c r="AB610" s="295">
        <f t="shared" si="632"/>
        <v>0</v>
      </c>
      <c r="AC610" s="212"/>
      <c r="AD610" s="212"/>
      <c r="AE610" s="212"/>
    </row>
    <row r="611" spans="1:31" s="202" customFormat="1" ht="27.75" hidden="1" customHeight="1" x14ac:dyDescent="0.25">
      <c r="A611" s="197"/>
      <c r="B611" s="198" t="s">
        <v>69</v>
      </c>
      <c r="C611" s="316" t="s">
        <v>67</v>
      </c>
      <c r="D611" s="200"/>
      <c r="E611" s="200"/>
      <c r="F611" s="201">
        <f t="shared" si="651"/>
        <v>0</v>
      </c>
      <c r="G611" s="201"/>
      <c r="H611" s="200"/>
      <c r="I611" s="200"/>
      <c r="J611" s="201">
        <f t="shared" si="636"/>
        <v>0</v>
      </c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1">
        <f t="shared" si="644"/>
        <v>0</v>
      </c>
      <c r="V611" s="201">
        <f t="shared" si="638"/>
        <v>0</v>
      </c>
      <c r="W611" s="200"/>
      <c r="X611" s="201">
        <f t="shared" si="639"/>
        <v>0</v>
      </c>
      <c r="Y611" s="200"/>
      <c r="Z611" s="200"/>
      <c r="AB611" s="295">
        <f t="shared" si="632"/>
        <v>0</v>
      </c>
      <c r="AC611" s="212"/>
      <c r="AD611" s="212"/>
      <c r="AE611" s="212"/>
    </row>
    <row r="612" spans="1:31" s="202" customFormat="1" hidden="1" x14ac:dyDescent="0.25">
      <c r="A612" s="197"/>
      <c r="B612" s="197">
        <v>3426</v>
      </c>
      <c r="C612" s="316" t="s">
        <v>68</v>
      </c>
      <c r="D612" s="200"/>
      <c r="E612" s="200"/>
      <c r="F612" s="201">
        <f t="shared" si="651"/>
        <v>0</v>
      </c>
      <c r="G612" s="201"/>
      <c r="H612" s="200"/>
      <c r="I612" s="200"/>
      <c r="J612" s="201">
        <f t="shared" si="636"/>
        <v>0</v>
      </c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1">
        <f t="shared" si="644"/>
        <v>0</v>
      </c>
      <c r="V612" s="201">
        <f t="shared" si="638"/>
        <v>0</v>
      </c>
      <c r="W612" s="200"/>
      <c r="X612" s="201">
        <f t="shared" si="639"/>
        <v>0</v>
      </c>
      <c r="Y612" s="200"/>
      <c r="Z612" s="200"/>
      <c r="AB612" s="295">
        <f t="shared" si="632"/>
        <v>0</v>
      </c>
      <c r="AC612" s="212"/>
      <c r="AD612" s="212"/>
      <c r="AE612" s="212"/>
    </row>
    <row r="613" spans="1:31" s="202" customFormat="1" ht="27" hidden="1" x14ac:dyDescent="0.25">
      <c r="A613" s="197"/>
      <c r="B613" s="197">
        <v>3427</v>
      </c>
      <c r="C613" s="199" t="s">
        <v>70</v>
      </c>
      <c r="D613" s="200"/>
      <c r="E613" s="200"/>
      <c r="F613" s="201">
        <f t="shared" si="651"/>
        <v>0</v>
      </c>
      <c r="G613" s="201"/>
      <c r="H613" s="200"/>
      <c r="I613" s="200"/>
      <c r="J613" s="201">
        <f t="shared" si="636"/>
        <v>0</v>
      </c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1">
        <f t="shared" si="644"/>
        <v>0</v>
      </c>
      <c r="V613" s="201">
        <f t="shared" si="638"/>
        <v>0</v>
      </c>
      <c r="W613" s="200"/>
      <c r="X613" s="201">
        <f t="shared" si="639"/>
        <v>0</v>
      </c>
      <c r="Y613" s="200"/>
      <c r="Z613" s="200"/>
      <c r="AB613" s="295">
        <f t="shared" ref="AB613:AB677" si="688">SUM(H613+U613)</f>
        <v>0</v>
      </c>
      <c r="AC613" s="212"/>
      <c r="AD613" s="212"/>
      <c r="AE613" s="212"/>
    </row>
    <row r="614" spans="1:31" s="202" customFormat="1" ht="27" hidden="1" x14ac:dyDescent="0.25">
      <c r="A614" s="197"/>
      <c r="B614" s="197">
        <v>3428</v>
      </c>
      <c r="C614" s="199" t="s">
        <v>71</v>
      </c>
      <c r="D614" s="200"/>
      <c r="E614" s="200"/>
      <c r="F614" s="201">
        <f t="shared" si="651"/>
        <v>0</v>
      </c>
      <c r="G614" s="201"/>
      <c r="H614" s="200"/>
      <c r="I614" s="200"/>
      <c r="J614" s="201">
        <f t="shared" si="636"/>
        <v>0</v>
      </c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1">
        <f t="shared" si="644"/>
        <v>0</v>
      </c>
      <c r="V614" s="201">
        <f t="shared" si="638"/>
        <v>0</v>
      </c>
      <c r="W614" s="200"/>
      <c r="X614" s="201">
        <f t="shared" si="639"/>
        <v>0</v>
      </c>
      <c r="Y614" s="200"/>
      <c r="Z614" s="200"/>
      <c r="AB614" s="295">
        <f t="shared" si="688"/>
        <v>0</v>
      </c>
      <c r="AC614" s="212"/>
      <c r="AD614" s="212"/>
      <c r="AE614" s="212"/>
    </row>
    <row r="615" spans="1:31" s="192" customFormat="1" ht="27" hidden="1" x14ac:dyDescent="0.25">
      <c r="A615" s="189"/>
      <c r="B615" s="320">
        <v>343</v>
      </c>
      <c r="C615" s="199" t="s">
        <v>72</v>
      </c>
      <c r="D615" s="191">
        <f t="shared" ref="D615:E615" si="689">SUM(D616+D617+D618+D619)</f>
        <v>0</v>
      </c>
      <c r="E615" s="191">
        <f t="shared" si="689"/>
        <v>0</v>
      </c>
      <c r="F615" s="201">
        <f t="shared" si="651"/>
        <v>0</v>
      </c>
      <c r="G615" s="191"/>
      <c r="H615" s="191">
        <f t="shared" ref="H615:I615" si="690">SUM(H616+H617+H618+H619)</f>
        <v>0</v>
      </c>
      <c r="I615" s="191">
        <f t="shared" si="690"/>
        <v>0</v>
      </c>
      <c r="J615" s="201">
        <f t="shared" si="636"/>
        <v>0</v>
      </c>
      <c r="K615" s="317">
        <f t="shared" ref="K615:T615" si="691">SUM(K616+K617+K618+K619)</f>
        <v>0</v>
      </c>
      <c r="L615" s="317">
        <f t="shared" si="691"/>
        <v>0</v>
      </c>
      <c r="M615" s="317">
        <f t="shared" si="691"/>
        <v>0</v>
      </c>
      <c r="N615" s="317">
        <f t="shared" si="691"/>
        <v>0</v>
      </c>
      <c r="O615" s="317">
        <f t="shared" si="691"/>
        <v>0</v>
      </c>
      <c r="P615" s="317"/>
      <c r="Q615" s="317">
        <f t="shared" si="691"/>
        <v>0</v>
      </c>
      <c r="R615" s="317">
        <f t="shared" si="691"/>
        <v>0</v>
      </c>
      <c r="S615" s="317">
        <f t="shared" si="691"/>
        <v>0</v>
      </c>
      <c r="T615" s="317">
        <f t="shared" si="691"/>
        <v>0</v>
      </c>
      <c r="U615" s="201">
        <f t="shared" si="644"/>
        <v>0</v>
      </c>
      <c r="V615" s="201">
        <f t="shared" si="638"/>
        <v>0</v>
      </c>
      <c r="W615" s="191">
        <f t="shared" ref="W615" si="692">SUM(W616+W617+W618+W619)</f>
        <v>0</v>
      </c>
      <c r="X615" s="201">
        <f t="shared" si="639"/>
        <v>0</v>
      </c>
      <c r="Y615" s="191">
        <f t="shared" ref="Y615:Z615" si="693">SUM(Y616+Y617+Y618+Y619)</f>
        <v>0</v>
      </c>
      <c r="Z615" s="191">
        <f t="shared" si="693"/>
        <v>0</v>
      </c>
      <c r="AB615" s="295">
        <f t="shared" si="688"/>
        <v>0</v>
      </c>
      <c r="AC615" s="212"/>
      <c r="AD615" s="212"/>
      <c r="AE615" s="212"/>
    </row>
    <row r="616" spans="1:31" s="202" customFormat="1" hidden="1" x14ac:dyDescent="0.25">
      <c r="A616" s="197"/>
      <c r="B616" s="198" t="s">
        <v>74</v>
      </c>
      <c r="C616" s="199" t="s">
        <v>73</v>
      </c>
      <c r="D616" s="200"/>
      <c r="E616" s="200"/>
      <c r="F616" s="201">
        <f t="shared" si="651"/>
        <v>0</v>
      </c>
      <c r="G616" s="201"/>
      <c r="H616" s="200"/>
      <c r="I616" s="200"/>
      <c r="J616" s="201">
        <f t="shared" si="636"/>
        <v>0</v>
      </c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1">
        <f t="shared" si="644"/>
        <v>0</v>
      </c>
      <c r="V616" s="201">
        <f t="shared" si="638"/>
        <v>0</v>
      </c>
      <c r="W616" s="200"/>
      <c r="X616" s="201">
        <f t="shared" si="639"/>
        <v>0</v>
      </c>
      <c r="Y616" s="200"/>
      <c r="Z616" s="200"/>
      <c r="AB616" s="295">
        <f t="shared" si="688"/>
        <v>0</v>
      </c>
      <c r="AC616" s="212"/>
      <c r="AD616" s="212"/>
      <c r="AE616" s="212"/>
    </row>
    <row r="617" spans="1:31" s="202" customFormat="1" hidden="1" x14ac:dyDescent="0.25">
      <c r="A617" s="197"/>
      <c r="B617" s="198" t="s">
        <v>76</v>
      </c>
      <c r="C617" s="316"/>
      <c r="D617" s="200"/>
      <c r="E617" s="200"/>
      <c r="F617" s="201">
        <f t="shared" si="651"/>
        <v>0</v>
      </c>
      <c r="G617" s="201"/>
      <c r="H617" s="200"/>
      <c r="I617" s="200"/>
      <c r="J617" s="201">
        <f t="shared" si="636"/>
        <v>0</v>
      </c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1">
        <f t="shared" si="644"/>
        <v>0</v>
      </c>
      <c r="V617" s="201">
        <f t="shared" si="638"/>
        <v>0</v>
      </c>
      <c r="W617" s="200"/>
      <c r="X617" s="201">
        <f t="shared" si="639"/>
        <v>0</v>
      </c>
      <c r="Y617" s="200"/>
      <c r="Z617" s="200"/>
      <c r="AB617" s="295">
        <f t="shared" si="688"/>
        <v>0</v>
      </c>
      <c r="AC617" s="212"/>
      <c r="AD617" s="212"/>
      <c r="AE617" s="212"/>
    </row>
    <row r="618" spans="1:31" s="202" customFormat="1" hidden="1" x14ac:dyDescent="0.25">
      <c r="A618" s="197"/>
      <c r="B618" s="198" t="s">
        <v>78</v>
      </c>
      <c r="C618" s="199" t="s">
        <v>75</v>
      </c>
      <c r="D618" s="200"/>
      <c r="E618" s="200"/>
      <c r="F618" s="201">
        <f t="shared" si="651"/>
        <v>0</v>
      </c>
      <c r="G618" s="201"/>
      <c r="H618" s="200"/>
      <c r="I618" s="200"/>
      <c r="J618" s="201">
        <f t="shared" si="636"/>
        <v>0</v>
      </c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1">
        <f t="shared" si="644"/>
        <v>0</v>
      </c>
      <c r="V618" s="201">
        <f t="shared" si="638"/>
        <v>0</v>
      </c>
      <c r="W618" s="200"/>
      <c r="X618" s="201">
        <f t="shared" si="639"/>
        <v>0</v>
      </c>
      <c r="Y618" s="200"/>
      <c r="Z618" s="200"/>
      <c r="AB618" s="295">
        <f t="shared" si="688"/>
        <v>0</v>
      </c>
      <c r="AC618" s="212"/>
      <c r="AD618" s="212"/>
      <c r="AE618" s="212"/>
    </row>
    <row r="619" spans="1:31" s="202" customFormat="1" ht="27" hidden="1" x14ac:dyDescent="0.25">
      <c r="A619" s="197"/>
      <c r="B619" s="198" t="s">
        <v>80</v>
      </c>
      <c r="C619" s="199" t="s">
        <v>77</v>
      </c>
      <c r="D619" s="200"/>
      <c r="E619" s="200"/>
      <c r="F619" s="201">
        <f t="shared" si="651"/>
        <v>0</v>
      </c>
      <c r="G619" s="201"/>
      <c r="H619" s="200"/>
      <c r="I619" s="200"/>
      <c r="J619" s="201">
        <f t="shared" si="636"/>
        <v>0</v>
      </c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1">
        <f t="shared" si="644"/>
        <v>0</v>
      </c>
      <c r="V619" s="201">
        <f t="shared" si="638"/>
        <v>0</v>
      </c>
      <c r="W619" s="200"/>
      <c r="X619" s="201">
        <f t="shared" si="639"/>
        <v>0</v>
      </c>
      <c r="Y619" s="200"/>
      <c r="Z619" s="200"/>
      <c r="AB619" s="295">
        <f t="shared" si="688"/>
        <v>0</v>
      </c>
      <c r="AC619" s="212"/>
      <c r="AD619" s="212"/>
      <c r="AE619" s="212"/>
    </row>
    <row r="620" spans="1:31" s="7" customFormat="1" hidden="1" x14ac:dyDescent="0.25">
      <c r="B620" s="321">
        <v>4</v>
      </c>
      <c r="C620" s="199" t="s">
        <v>79</v>
      </c>
      <c r="D620" s="4">
        <f>SUM(D621)</f>
        <v>0</v>
      </c>
      <c r="E620" s="4">
        <f t="shared" ref="E620:W620" si="694">SUM(E621)</f>
        <v>0</v>
      </c>
      <c r="F620" s="201">
        <f t="shared" si="651"/>
        <v>0</v>
      </c>
      <c r="G620" s="4"/>
      <c r="H620" s="4">
        <f t="shared" si="694"/>
        <v>0</v>
      </c>
      <c r="I620" s="4">
        <f t="shared" si="694"/>
        <v>0</v>
      </c>
      <c r="J620" s="201">
        <f t="shared" si="636"/>
        <v>0</v>
      </c>
      <c r="K620" s="212">
        <f t="shared" si="694"/>
        <v>0</v>
      </c>
      <c r="L620" s="212">
        <f t="shared" si="694"/>
        <v>0</v>
      </c>
      <c r="M620" s="212">
        <f t="shared" si="694"/>
        <v>0</v>
      </c>
      <c r="N620" s="212">
        <f t="shared" si="694"/>
        <v>0</v>
      </c>
      <c r="O620" s="212">
        <f t="shared" si="694"/>
        <v>0</v>
      </c>
      <c r="P620" s="212"/>
      <c r="Q620" s="212">
        <f t="shared" si="694"/>
        <v>0</v>
      </c>
      <c r="R620" s="212">
        <f t="shared" si="694"/>
        <v>0</v>
      </c>
      <c r="S620" s="212">
        <f t="shared" si="694"/>
        <v>0</v>
      </c>
      <c r="T620" s="212">
        <f t="shared" si="694"/>
        <v>0</v>
      </c>
      <c r="U620" s="201">
        <f t="shared" si="644"/>
        <v>0</v>
      </c>
      <c r="V620" s="201">
        <f t="shared" si="638"/>
        <v>0</v>
      </c>
      <c r="W620" s="4">
        <f t="shared" si="694"/>
        <v>0</v>
      </c>
      <c r="X620" s="201">
        <f t="shared" si="639"/>
        <v>0</v>
      </c>
      <c r="Y620" s="4">
        <f t="shared" ref="Y620:Z620" si="695">SUM(Y621)</f>
        <v>0</v>
      </c>
      <c r="Z620" s="4">
        <f t="shared" si="695"/>
        <v>0</v>
      </c>
      <c r="AB620" s="295">
        <f t="shared" si="688"/>
        <v>0</v>
      </c>
      <c r="AC620" s="212"/>
      <c r="AD620" s="212"/>
      <c r="AE620" s="212"/>
    </row>
    <row r="621" spans="1:31" s="7" customFormat="1" hidden="1" x14ac:dyDescent="0.25">
      <c r="B621" s="321">
        <v>42</v>
      </c>
      <c r="C621" s="199" t="s">
        <v>81</v>
      </c>
      <c r="D621" s="4">
        <f t="shared" ref="D621:E621" si="696">SUM(D622+D630+D633+D638)</f>
        <v>0</v>
      </c>
      <c r="E621" s="4">
        <f t="shared" si="696"/>
        <v>0</v>
      </c>
      <c r="F621" s="201">
        <f t="shared" si="651"/>
        <v>0</v>
      </c>
      <c r="G621" s="4"/>
      <c r="H621" s="4">
        <f t="shared" ref="H621:I621" si="697">SUM(H622+H630+H633+H638)</f>
        <v>0</v>
      </c>
      <c r="I621" s="4">
        <f t="shared" si="697"/>
        <v>0</v>
      </c>
      <c r="J621" s="201">
        <f t="shared" si="636"/>
        <v>0</v>
      </c>
      <c r="K621" s="212">
        <f t="shared" ref="K621:T621" si="698">SUM(K622+K630+K633+K638)</f>
        <v>0</v>
      </c>
      <c r="L621" s="212">
        <f t="shared" si="698"/>
        <v>0</v>
      </c>
      <c r="M621" s="212">
        <f t="shared" si="698"/>
        <v>0</v>
      </c>
      <c r="N621" s="212">
        <f t="shared" si="698"/>
        <v>0</v>
      </c>
      <c r="O621" s="212">
        <f t="shared" si="698"/>
        <v>0</v>
      </c>
      <c r="P621" s="212"/>
      <c r="Q621" s="212">
        <f t="shared" si="698"/>
        <v>0</v>
      </c>
      <c r="R621" s="212">
        <f t="shared" si="698"/>
        <v>0</v>
      </c>
      <c r="S621" s="212">
        <f t="shared" si="698"/>
        <v>0</v>
      </c>
      <c r="T621" s="212">
        <f t="shared" si="698"/>
        <v>0</v>
      </c>
      <c r="U621" s="201">
        <f t="shared" si="644"/>
        <v>0</v>
      </c>
      <c r="V621" s="201">
        <f t="shared" si="638"/>
        <v>0</v>
      </c>
      <c r="W621" s="4">
        <f t="shared" ref="W621" si="699">SUM(W622+W630+W633+W638)</f>
        <v>0</v>
      </c>
      <c r="X621" s="201">
        <f t="shared" si="639"/>
        <v>0</v>
      </c>
      <c r="Y621" s="4">
        <f t="shared" ref="Y621:Z621" si="700">SUM(Y622+Y630+Y633+Y638)</f>
        <v>0</v>
      </c>
      <c r="Z621" s="4">
        <f t="shared" si="700"/>
        <v>0</v>
      </c>
      <c r="AB621" s="295">
        <f t="shared" si="688"/>
        <v>0</v>
      </c>
      <c r="AC621" s="212"/>
      <c r="AD621" s="212"/>
      <c r="AE621" s="212"/>
    </row>
    <row r="622" spans="1:31" s="7" customFormat="1" hidden="1" x14ac:dyDescent="0.25">
      <c r="B622" s="321">
        <v>422</v>
      </c>
      <c r="C622" s="211" t="s">
        <v>118</v>
      </c>
      <c r="D622" s="4">
        <f t="shared" ref="D622:E622" si="701">SUM(D623+D624+D625+D626+D627+D628+D629)</f>
        <v>0</v>
      </c>
      <c r="E622" s="4">
        <f t="shared" si="701"/>
        <v>0</v>
      </c>
      <c r="F622" s="201">
        <f t="shared" ref="F622:F640" si="702">SUM(H622:T622)</f>
        <v>0</v>
      </c>
      <c r="G622" s="4"/>
      <c r="H622" s="4">
        <f t="shared" ref="H622:I622" si="703">SUM(H623+H624+H625+H626+H627+H628+H629)</f>
        <v>0</v>
      </c>
      <c r="I622" s="4">
        <f t="shared" si="703"/>
        <v>0</v>
      </c>
      <c r="J622" s="201">
        <f t="shared" si="636"/>
        <v>0</v>
      </c>
      <c r="K622" s="212">
        <f t="shared" ref="K622:T622" si="704">SUM(K623+K624+K625+K626+K627+K628+K629)</f>
        <v>0</v>
      </c>
      <c r="L622" s="212">
        <f t="shared" si="704"/>
        <v>0</v>
      </c>
      <c r="M622" s="212">
        <f t="shared" si="704"/>
        <v>0</v>
      </c>
      <c r="N622" s="212">
        <f t="shared" si="704"/>
        <v>0</v>
      </c>
      <c r="O622" s="212">
        <f t="shared" si="704"/>
        <v>0</v>
      </c>
      <c r="P622" s="212"/>
      <c r="Q622" s="212">
        <f t="shared" si="704"/>
        <v>0</v>
      </c>
      <c r="R622" s="212">
        <f t="shared" si="704"/>
        <v>0</v>
      </c>
      <c r="S622" s="212">
        <f t="shared" si="704"/>
        <v>0</v>
      </c>
      <c r="T622" s="212">
        <f t="shared" si="704"/>
        <v>0</v>
      </c>
      <c r="U622" s="201">
        <f t="shared" si="644"/>
        <v>0</v>
      </c>
      <c r="V622" s="201">
        <f t="shared" si="638"/>
        <v>0</v>
      </c>
      <c r="W622" s="4">
        <f t="shared" ref="W622" si="705">SUM(W623+W624+W625+W626+W627+W628+W629)</f>
        <v>0</v>
      </c>
      <c r="X622" s="201">
        <f t="shared" si="639"/>
        <v>0</v>
      </c>
      <c r="Y622" s="4">
        <f t="shared" ref="Y622:Z622" si="706">SUM(Y623+Y624+Y625+Y626+Y627+Y628+Y629)</f>
        <v>0</v>
      </c>
      <c r="Z622" s="4">
        <f t="shared" si="706"/>
        <v>0</v>
      </c>
      <c r="AB622" s="295">
        <f t="shared" si="688"/>
        <v>0</v>
      </c>
      <c r="AC622" s="212"/>
      <c r="AD622" s="212"/>
      <c r="AE622" s="212"/>
    </row>
    <row r="623" spans="1:31" s="202" customFormat="1" hidden="1" x14ac:dyDescent="0.25">
      <c r="A623" s="197"/>
      <c r="B623" s="206" t="s">
        <v>82</v>
      </c>
      <c r="C623" s="211"/>
      <c r="D623" s="200"/>
      <c r="E623" s="200"/>
      <c r="F623" s="201">
        <f t="shared" si="702"/>
        <v>0</v>
      </c>
      <c r="G623" s="201"/>
      <c r="H623" s="200"/>
      <c r="I623" s="200"/>
      <c r="J623" s="201">
        <f t="shared" ref="J623:J640" si="707">SUM(H623:I623)</f>
        <v>0</v>
      </c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1">
        <f t="shared" si="644"/>
        <v>0</v>
      </c>
      <c r="V623" s="201">
        <f t="shared" si="638"/>
        <v>0</v>
      </c>
      <c r="W623" s="200"/>
      <c r="X623" s="201">
        <f t="shared" si="639"/>
        <v>0</v>
      </c>
      <c r="Y623" s="200"/>
      <c r="Z623" s="200"/>
      <c r="AB623" s="295">
        <f t="shared" si="688"/>
        <v>0</v>
      </c>
      <c r="AC623" s="212"/>
      <c r="AD623" s="212"/>
      <c r="AE623" s="212"/>
    </row>
    <row r="624" spans="1:31" s="202" customFormat="1" hidden="1" x14ac:dyDescent="0.25">
      <c r="A624" s="197"/>
      <c r="B624" s="206" t="s">
        <v>84</v>
      </c>
      <c r="C624" s="211"/>
      <c r="D624" s="200"/>
      <c r="E624" s="200"/>
      <c r="F624" s="201">
        <f t="shared" si="702"/>
        <v>0</v>
      </c>
      <c r="G624" s="201"/>
      <c r="H624" s="200"/>
      <c r="I624" s="200"/>
      <c r="J624" s="201">
        <f t="shared" si="707"/>
        <v>0</v>
      </c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1">
        <f t="shared" si="644"/>
        <v>0</v>
      </c>
      <c r="V624" s="201">
        <f t="shared" si="638"/>
        <v>0</v>
      </c>
      <c r="W624" s="200"/>
      <c r="X624" s="201">
        <f t="shared" si="639"/>
        <v>0</v>
      </c>
      <c r="Y624" s="200"/>
      <c r="Z624" s="200"/>
      <c r="AB624" s="295">
        <f t="shared" si="688"/>
        <v>0</v>
      </c>
      <c r="AC624" s="212"/>
      <c r="AD624" s="212"/>
      <c r="AE624" s="212"/>
    </row>
    <row r="625" spans="1:31" s="202" customFormat="1" hidden="1" x14ac:dyDescent="0.25">
      <c r="A625" s="197"/>
      <c r="B625" s="206" t="s">
        <v>86</v>
      </c>
      <c r="C625" s="207" t="s">
        <v>83</v>
      </c>
      <c r="D625" s="200"/>
      <c r="E625" s="200"/>
      <c r="F625" s="201">
        <f t="shared" si="702"/>
        <v>0</v>
      </c>
      <c r="G625" s="201"/>
      <c r="H625" s="200"/>
      <c r="I625" s="200"/>
      <c r="J625" s="201">
        <f t="shared" si="707"/>
        <v>0</v>
      </c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1">
        <f t="shared" si="644"/>
        <v>0</v>
      </c>
      <c r="V625" s="201">
        <f t="shared" si="638"/>
        <v>0</v>
      </c>
      <c r="W625" s="200"/>
      <c r="X625" s="201">
        <f t="shared" si="639"/>
        <v>0</v>
      </c>
      <c r="Y625" s="200"/>
      <c r="Z625" s="200"/>
      <c r="AB625" s="295">
        <f t="shared" si="688"/>
        <v>0</v>
      </c>
      <c r="AC625" s="212"/>
      <c r="AD625" s="212"/>
      <c r="AE625" s="212"/>
    </row>
    <row r="626" spans="1:31" s="202" customFormat="1" hidden="1" x14ac:dyDescent="0.25">
      <c r="A626" s="197"/>
      <c r="B626" s="206" t="s">
        <v>88</v>
      </c>
      <c r="C626" s="207" t="s">
        <v>85</v>
      </c>
      <c r="D626" s="200"/>
      <c r="E626" s="200"/>
      <c r="F626" s="201">
        <f t="shared" si="702"/>
        <v>0</v>
      </c>
      <c r="G626" s="201"/>
      <c r="H626" s="200"/>
      <c r="I626" s="200"/>
      <c r="J626" s="201">
        <f t="shared" si="707"/>
        <v>0</v>
      </c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1">
        <f t="shared" si="644"/>
        <v>0</v>
      </c>
      <c r="V626" s="201">
        <f t="shared" ref="V626:V640" si="708">SUM(J626+U626)</f>
        <v>0</v>
      </c>
      <c r="W626" s="200"/>
      <c r="X626" s="201">
        <f t="shared" ref="X626:X641" si="709">SUM(V626:W626)</f>
        <v>0</v>
      </c>
      <c r="Y626" s="200"/>
      <c r="Z626" s="200"/>
      <c r="AB626" s="295">
        <f t="shared" si="688"/>
        <v>0</v>
      </c>
      <c r="AC626" s="212"/>
      <c r="AD626" s="212"/>
      <c r="AE626" s="212"/>
    </row>
    <row r="627" spans="1:31" s="202" customFormat="1" hidden="1" x14ac:dyDescent="0.25">
      <c r="A627" s="197"/>
      <c r="B627" s="206" t="s">
        <v>90</v>
      </c>
      <c r="C627" s="207" t="s">
        <v>87</v>
      </c>
      <c r="D627" s="200"/>
      <c r="E627" s="200"/>
      <c r="F627" s="201">
        <f t="shared" si="702"/>
        <v>0</v>
      </c>
      <c r="G627" s="201"/>
      <c r="H627" s="200"/>
      <c r="I627" s="200"/>
      <c r="J627" s="201">
        <f t="shared" si="707"/>
        <v>0</v>
      </c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1">
        <f t="shared" ref="U627:U640" si="710">SUM(K627:T627)</f>
        <v>0</v>
      </c>
      <c r="V627" s="201">
        <f t="shared" si="708"/>
        <v>0</v>
      </c>
      <c r="W627" s="200"/>
      <c r="X627" s="201">
        <f t="shared" si="709"/>
        <v>0</v>
      </c>
      <c r="Y627" s="200"/>
      <c r="Z627" s="200"/>
      <c r="AB627" s="295">
        <f t="shared" si="688"/>
        <v>0</v>
      </c>
      <c r="AC627" s="212"/>
      <c r="AD627" s="212"/>
      <c r="AE627" s="212"/>
    </row>
    <row r="628" spans="1:31" s="202" customFormat="1" hidden="1" x14ac:dyDescent="0.25">
      <c r="A628" s="197"/>
      <c r="B628" s="206" t="s">
        <v>92</v>
      </c>
      <c r="C628" s="207" t="s">
        <v>89</v>
      </c>
      <c r="D628" s="200"/>
      <c r="E628" s="200"/>
      <c r="F628" s="201">
        <f t="shared" si="702"/>
        <v>0</v>
      </c>
      <c r="G628" s="201"/>
      <c r="H628" s="200"/>
      <c r="I628" s="200"/>
      <c r="J628" s="201">
        <f t="shared" si="707"/>
        <v>0</v>
      </c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1">
        <f t="shared" si="710"/>
        <v>0</v>
      </c>
      <c r="V628" s="201">
        <f t="shared" si="708"/>
        <v>0</v>
      </c>
      <c r="W628" s="200"/>
      <c r="X628" s="201">
        <f t="shared" si="709"/>
        <v>0</v>
      </c>
      <c r="Y628" s="200"/>
      <c r="Z628" s="200"/>
      <c r="AB628" s="295">
        <f t="shared" si="688"/>
        <v>0</v>
      </c>
      <c r="AC628" s="212"/>
      <c r="AD628" s="212"/>
      <c r="AE628" s="212"/>
    </row>
    <row r="629" spans="1:31" s="202" customFormat="1" hidden="1" x14ac:dyDescent="0.25">
      <c r="A629" s="197"/>
      <c r="B629" s="206" t="s">
        <v>94</v>
      </c>
      <c r="C629" s="207" t="s">
        <v>91</v>
      </c>
      <c r="D629" s="200"/>
      <c r="E629" s="200"/>
      <c r="F629" s="201">
        <f t="shared" si="702"/>
        <v>0</v>
      </c>
      <c r="G629" s="201"/>
      <c r="H629" s="200"/>
      <c r="I629" s="200"/>
      <c r="J629" s="201">
        <f t="shared" si="707"/>
        <v>0</v>
      </c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1">
        <f t="shared" si="710"/>
        <v>0</v>
      </c>
      <c r="V629" s="201">
        <f t="shared" si="708"/>
        <v>0</v>
      </c>
      <c r="W629" s="200"/>
      <c r="X629" s="201">
        <f t="shared" si="709"/>
        <v>0</v>
      </c>
      <c r="Y629" s="200"/>
      <c r="Z629" s="200"/>
      <c r="AB629" s="295">
        <f t="shared" si="688"/>
        <v>0</v>
      </c>
      <c r="AC629" s="212"/>
      <c r="AD629" s="212"/>
      <c r="AE629" s="212"/>
    </row>
    <row r="630" spans="1:31" s="192" customFormat="1" hidden="1" x14ac:dyDescent="0.25">
      <c r="A630" s="189"/>
      <c r="B630" s="320">
        <v>423</v>
      </c>
      <c r="C630" s="207" t="s">
        <v>93</v>
      </c>
      <c r="D630" s="191">
        <f t="shared" ref="D630:E630" si="711">SUM(D631+D632)</f>
        <v>0</v>
      </c>
      <c r="E630" s="191">
        <f t="shared" si="711"/>
        <v>0</v>
      </c>
      <c r="F630" s="201">
        <f t="shared" si="702"/>
        <v>0</v>
      </c>
      <c r="G630" s="191"/>
      <c r="H630" s="191">
        <f t="shared" ref="H630:I630" si="712">SUM(H631+H632)</f>
        <v>0</v>
      </c>
      <c r="I630" s="191">
        <f t="shared" si="712"/>
        <v>0</v>
      </c>
      <c r="J630" s="201">
        <f t="shared" si="707"/>
        <v>0</v>
      </c>
      <c r="K630" s="317">
        <f t="shared" ref="K630:T630" si="713">SUM(K631+K632)</f>
        <v>0</v>
      </c>
      <c r="L630" s="317">
        <f t="shared" si="713"/>
        <v>0</v>
      </c>
      <c r="M630" s="317">
        <f t="shared" si="713"/>
        <v>0</v>
      </c>
      <c r="N630" s="317">
        <f t="shared" si="713"/>
        <v>0</v>
      </c>
      <c r="O630" s="317">
        <f t="shared" si="713"/>
        <v>0</v>
      </c>
      <c r="P630" s="317"/>
      <c r="Q630" s="317">
        <f t="shared" si="713"/>
        <v>0</v>
      </c>
      <c r="R630" s="317">
        <f t="shared" si="713"/>
        <v>0</v>
      </c>
      <c r="S630" s="317">
        <f t="shared" si="713"/>
        <v>0</v>
      </c>
      <c r="T630" s="317">
        <f t="shared" si="713"/>
        <v>0</v>
      </c>
      <c r="U630" s="201">
        <f t="shared" si="710"/>
        <v>0</v>
      </c>
      <c r="V630" s="201">
        <f t="shared" si="708"/>
        <v>0</v>
      </c>
      <c r="W630" s="191">
        <f t="shared" ref="W630" si="714">SUM(W631+W632)</f>
        <v>0</v>
      </c>
      <c r="X630" s="201">
        <f t="shared" si="709"/>
        <v>0</v>
      </c>
      <c r="Y630" s="191">
        <f t="shared" ref="Y630:Z630" si="715">SUM(Y631+Y632)</f>
        <v>0</v>
      </c>
      <c r="Z630" s="191">
        <f t="shared" si="715"/>
        <v>0</v>
      </c>
      <c r="AB630" s="295">
        <f t="shared" si="688"/>
        <v>0</v>
      </c>
      <c r="AC630" s="212"/>
      <c r="AD630" s="212"/>
      <c r="AE630" s="212"/>
    </row>
    <row r="631" spans="1:31" s="202" customFormat="1" hidden="1" x14ac:dyDescent="0.25">
      <c r="A631" s="197"/>
      <c r="B631" s="206" t="s">
        <v>96</v>
      </c>
      <c r="C631" s="207" t="s">
        <v>95</v>
      </c>
      <c r="D631" s="200"/>
      <c r="E631" s="200"/>
      <c r="F631" s="201">
        <f t="shared" si="702"/>
        <v>0</v>
      </c>
      <c r="G631" s="201"/>
      <c r="H631" s="200"/>
      <c r="I631" s="200"/>
      <c r="J631" s="201">
        <f t="shared" si="707"/>
        <v>0</v>
      </c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1">
        <f t="shared" si="710"/>
        <v>0</v>
      </c>
      <c r="V631" s="201">
        <f t="shared" si="708"/>
        <v>0</v>
      </c>
      <c r="W631" s="200"/>
      <c r="X631" s="201">
        <f t="shared" si="709"/>
        <v>0</v>
      </c>
      <c r="Y631" s="200"/>
      <c r="Z631" s="200"/>
      <c r="AB631" s="295">
        <f t="shared" si="688"/>
        <v>0</v>
      </c>
      <c r="AC631" s="212"/>
      <c r="AD631" s="212"/>
      <c r="AE631" s="212"/>
    </row>
    <row r="632" spans="1:31" s="202" customFormat="1" hidden="1" x14ac:dyDescent="0.25">
      <c r="A632" s="197"/>
      <c r="B632" s="206" t="s">
        <v>98</v>
      </c>
      <c r="C632" s="318"/>
      <c r="D632" s="200"/>
      <c r="E632" s="200"/>
      <c r="F632" s="201">
        <f t="shared" si="702"/>
        <v>0</v>
      </c>
      <c r="G632" s="201"/>
      <c r="H632" s="200"/>
      <c r="I632" s="200"/>
      <c r="J632" s="201">
        <f t="shared" si="707"/>
        <v>0</v>
      </c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1">
        <f t="shared" si="710"/>
        <v>0</v>
      </c>
      <c r="V632" s="201">
        <f t="shared" si="708"/>
        <v>0</v>
      </c>
      <c r="W632" s="200"/>
      <c r="X632" s="201">
        <f t="shared" si="709"/>
        <v>0</v>
      </c>
      <c r="Y632" s="200"/>
      <c r="Z632" s="200"/>
      <c r="AB632" s="295">
        <f t="shared" si="688"/>
        <v>0</v>
      </c>
      <c r="AC632" s="212"/>
      <c r="AD632" s="212"/>
      <c r="AE632" s="212"/>
    </row>
    <row r="633" spans="1:31" s="192" customFormat="1" hidden="1" x14ac:dyDescent="0.25">
      <c r="A633" s="189"/>
      <c r="B633" s="320">
        <v>424</v>
      </c>
      <c r="C633" s="207" t="s">
        <v>97</v>
      </c>
      <c r="D633" s="191">
        <f t="shared" ref="D633:E633" si="716">SUM(D634+D635+D636+D637)</f>
        <v>0</v>
      </c>
      <c r="E633" s="191">
        <f t="shared" si="716"/>
        <v>0</v>
      </c>
      <c r="F633" s="201">
        <f t="shared" si="702"/>
        <v>0</v>
      </c>
      <c r="G633" s="191"/>
      <c r="H633" s="191">
        <f t="shared" ref="H633:I633" si="717">SUM(H634+H635+H636+H637)</f>
        <v>0</v>
      </c>
      <c r="I633" s="191">
        <f t="shared" si="717"/>
        <v>0</v>
      </c>
      <c r="J633" s="201">
        <f t="shared" si="707"/>
        <v>0</v>
      </c>
      <c r="K633" s="317">
        <f t="shared" ref="K633:T633" si="718">SUM(K634+K635+K636+K637)</f>
        <v>0</v>
      </c>
      <c r="L633" s="317">
        <f t="shared" si="718"/>
        <v>0</v>
      </c>
      <c r="M633" s="317">
        <f t="shared" si="718"/>
        <v>0</v>
      </c>
      <c r="N633" s="317">
        <f t="shared" si="718"/>
        <v>0</v>
      </c>
      <c r="O633" s="317">
        <f t="shared" si="718"/>
        <v>0</v>
      </c>
      <c r="P633" s="317"/>
      <c r="Q633" s="317">
        <f t="shared" si="718"/>
        <v>0</v>
      </c>
      <c r="R633" s="317">
        <f t="shared" si="718"/>
        <v>0</v>
      </c>
      <c r="S633" s="317">
        <f t="shared" si="718"/>
        <v>0</v>
      </c>
      <c r="T633" s="317">
        <f t="shared" si="718"/>
        <v>0</v>
      </c>
      <c r="U633" s="201">
        <f t="shared" si="710"/>
        <v>0</v>
      </c>
      <c r="V633" s="201">
        <f t="shared" si="708"/>
        <v>0</v>
      </c>
      <c r="W633" s="191">
        <f t="shared" ref="W633" si="719">SUM(W634+W635+W636+W637)</f>
        <v>0</v>
      </c>
      <c r="X633" s="201">
        <f t="shared" si="709"/>
        <v>0</v>
      </c>
      <c r="Y633" s="191">
        <f t="shared" ref="Y633:Z633" si="720">SUM(Y634+Y635+Y636+Y637)</f>
        <v>0</v>
      </c>
      <c r="Z633" s="191">
        <f t="shared" si="720"/>
        <v>0</v>
      </c>
      <c r="AB633" s="295">
        <f t="shared" si="688"/>
        <v>0</v>
      </c>
      <c r="AC633" s="212"/>
      <c r="AD633" s="212"/>
      <c r="AE633" s="212"/>
    </row>
    <row r="634" spans="1:31" s="202" customFormat="1" hidden="1" x14ac:dyDescent="0.25">
      <c r="A634" s="197"/>
      <c r="B634" s="208">
        <v>4241</v>
      </c>
      <c r="C634" s="207" t="s">
        <v>99</v>
      </c>
      <c r="D634" s="200"/>
      <c r="E634" s="200"/>
      <c r="F634" s="201">
        <f t="shared" si="702"/>
        <v>0</v>
      </c>
      <c r="G634" s="201"/>
      <c r="H634" s="200"/>
      <c r="I634" s="200"/>
      <c r="J634" s="201">
        <f t="shared" si="707"/>
        <v>0</v>
      </c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1">
        <f t="shared" si="710"/>
        <v>0</v>
      </c>
      <c r="V634" s="201">
        <f t="shared" si="708"/>
        <v>0</v>
      </c>
      <c r="W634" s="200"/>
      <c r="X634" s="201">
        <f t="shared" si="709"/>
        <v>0</v>
      </c>
      <c r="Y634" s="200"/>
      <c r="Z634" s="200"/>
      <c r="AB634" s="295">
        <f t="shared" si="688"/>
        <v>0</v>
      </c>
      <c r="AC634" s="212"/>
      <c r="AD634" s="212"/>
      <c r="AE634" s="212"/>
    </row>
    <row r="635" spans="1:31" s="202" customFormat="1" hidden="1" x14ac:dyDescent="0.25">
      <c r="A635" s="197"/>
      <c r="B635" s="208">
        <v>4242</v>
      </c>
      <c r="C635" s="318"/>
      <c r="D635" s="200"/>
      <c r="E635" s="200"/>
      <c r="F635" s="201">
        <f t="shared" si="702"/>
        <v>0</v>
      </c>
      <c r="G635" s="201"/>
      <c r="H635" s="200"/>
      <c r="I635" s="200"/>
      <c r="J635" s="201">
        <f t="shared" si="707"/>
        <v>0</v>
      </c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1">
        <f t="shared" si="710"/>
        <v>0</v>
      </c>
      <c r="V635" s="201">
        <f t="shared" si="708"/>
        <v>0</v>
      </c>
      <c r="W635" s="200"/>
      <c r="X635" s="201">
        <f t="shared" si="709"/>
        <v>0</v>
      </c>
      <c r="Y635" s="200"/>
      <c r="Z635" s="200"/>
      <c r="AB635" s="295">
        <f t="shared" si="688"/>
        <v>0</v>
      </c>
      <c r="AC635" s="212"/>
      <c r="AD635" s="212"/>
      <c r="AE635" s="212"/>
    </row>
    <row r="636" spans="1:31" s="202" customFormat="1" hidden="1" x14ac:dyDescent="0.25">
      <c r="A636" s="197"/>
      <c r="B636" s="208">
        <v>4243</v>
      </c>
      <c r="C636" s="209" t="s">
        <v>100</v>
      </c>
      <c r="D636" s="200"/>
      <c r="E636" s="200"/>
      <c r="F636" s="201">
        <f t="shared" si="702"/>
        <v>0</v>
      </c>
      <c r="G636" s="201"/>
      <c r="H636" s="200"/>
      <c r="I636" s="200"/>
      <c r="J636" s="201">
        <f t="shared" si="707"/>
        <v>0</v>
      </c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1">
        <f t="shared" si="710"/>
        <v>0</v>
      </c>
      <c r="V636" s="201">
        <f t="shared" si="708"/>
        <v>0</v>
      </c>
      <c r="W636" s="200"/>
      <c r="X636" s="201">
        <f t="shared" si="709"/>
        <v>0</v>
      </c>
      <c r="Y636" s="200"/>
      <c r="Z636" s="200"/>
      <c r="AB636" s="295">
        <f t="shared" si="688"/>
        <v>0</v>
      </c>
      <c r="AC636" s="212"/>
      <c r="AD636" s="212"/>
      <c r="AE636" s="212"/>
    </row>
    <row r="637" spans="1:31" s="202" customFormat="1" hidden="1" x14ac:dyDescent="0.25">
      <c r="A637" s="197"/>
      <c r="B637" s="208">
        <v>4244</v>
      </c>
      <c r="C637" s="210" t="s">
        <v>101</v>
      </c>
      <c r="D637" s="200"/>
      <c r="E637" s="200"/>
      <c r="F637" s="201">
        <f t="shared" si="702"/>
        <v>0</v>
      </c>
      <c r="G637" s="201"/>
      <c r="H637" s="200"/>
      <c r="I637" s="200"/>
      <c r="J637" s="201">
        <f t="shared" si="707"/>
        <v>0</v>
      </c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1">
        <f t="shared" si="710"/>
        <v>0</v>
      </c>
      <c r="V637" s="201">
        <f t="shared" si="708"/>
        <v>0</v>
      </c>
      <c r="W637" s="200"/>
      <c r="X637" s="201">
        <f t="shared" si="709"/>
        <v>0</v>
      </c>
      <c r="Y637" s="200"/>
      <c r="Z637" s="200"/>
      <c r="AB637" s="295">
        <f t="shared" si="688"/>
        <v>0</v>
      </c>
      <c r="AC637" s="212"/>
      <c r="AD637" s="212"/>
      <c r="AE637" s="212"/>
    </row>
    <row r="638" spans="1:31" s="192" customFormat="1" hidden="1" x14ac:dyDescent="0.25">
      <c r="A638" s="189"/>
      <c r="B638" s="320">
        <v>426</v>
      </c>
      <c r="C638" s="210" t="s">
        <v>102</v>
      </c>
      <c r="D638" s="191">
        <f t="shared" ref="D638:E638" si="721">SUM(D639+D640)</f>
        <v>0</v>
      </c>
      <c r="E638" s="191">
        <f t="shared" si="721"/>
        <v>0</v>
      </c>
      <c r="F638" s="201">
        <f t="shared" si="702"/>
        <v>0</v>
      </c>
      <c r="G638" s="191"/>
      <c r="H638" s="191">
        <f t="shared" ref="H638:I638" si="722">SUM(H639+H640)</f>
        <v>0</v>
      </c>
      <c r="I638" s="191">
        <f t="shared" si="722"/>
        <v>0</v>
      </c>
      <c r="J638" s="201">
        <f t="shared" si="707"/>
        <v>0</v>
      </c>
      <c r="K638" s="317">
        <f t="shared" ref="K638:T638" si="723">SUM(K639+K640)</f>
        <v>0</v>
      </c>
      <c r="L638" s="317">
        <f t="shared" si="723"/>
        <v>0</v>
      </c>
      <c r="M638" s="317">
        <f t="shared" si="723"/>
        <v>0</v>
      </c>
      <c r="N638" s="317">
        <f t="shared" si="723"/>
        <v>0</v>
      </c>
      <c r="O638" s="317">
        <f t="shared" si="723"/>
        <v>0</v>
      </c>
      <c r="P638" s="317"/>
      <c r="Q638" s="317">
        <f t="shared" si="723"/>
        <v>0</v>
      </c>
      <c r="R638" s="317">
        <f t="shared" si="723"/>
        <v>0</v>
      </c>
      <c r="S638" s="317">
        <f t="shared" si="723"/>
        <v>0</v>
      </c>
      <c r="T638" s="317">
        <f t="shared" si="723"/>
        <v>0</v>
      </c>
      <c r="U638" s="201">
        <f t="shared" si="710"/>
        <v>0</v>
      </c>
      <c r="V638" s="201">
        <f t="shared" si="708"/>
        <v>0</v>
      </c>
      <c r="W638" s="191">
        <f t="shared" ref="W638" si="724">SUM(W639+W640)</f>
        <v>0</v>
      </c>
      <c r="X638" s="201">
        <f t="shared" si="709"/>
        <v>0</v>
      </c>
      <c r="Y638" s="191">
        <f t="shared" ref="Y638:Z638" si="725">SUM(Y639+Y640)</f>
        <v>0</v>
      </c>
      <c r="Z638" s="191">
        <f t="shared" si="725"/>
        <v>0</v>
      </c>
      <c r="AB638" s="295">
        <f t="shared" si="688"/>
        <v>0</v>
      </c>
      <c r="AC638" s="212"/>
      <c r="AD638" s="212"/>
      <c r="AE638" s="212"/>
    </row>
    <row r="639" spans="1:31" s="202" customFormat="1" hidden="1" x14ac:dyDescent="0.25">
      <c r="A639" s="197"/>
      <c r="B639" s="206">
        <v>4262</v>
      </c>
      <c r="C639" s="210" t="s">
        <v>103</v>
      </c>
      <c r="D639" s="200"/>
      <c r="E639" s="200"/>
      <c r="F639" s="201">
        <f t="shared" si="702"/>
        <v>0</v>
      </c>
      <c r="G639" s="201"/>
      <c r="H639" s="200"/>
      <c r="I639" s="200"/>
      <c r="J639" s="201">
        <f t="shared" si="707"/>
        <v>0</v>
      </c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1">
        <f t="shared" si="710"/>
        <v>0</v>
      </c>
      <c r="V639" s="201">
        <f t="shared" si="708"/>
        <v>0</v>
      </c>
      <c r="W639" s="200"/>
      <c r="X639" s="201">
        <f t="shared" si="709"/>
        <v>0</v>
      </c>
      <c r="Y639" s="200"/>
      <c r="Z639" s="200"/>
      <c r="AB639" s="295">
        <f t="shared" si="688"/>
        <v>0</v>
      </c>
      <c r="AC639" s="212"/>
      <c r="AD639" s="212"/>
      <c r="AE639" s="212"/>
    </row>
    <row r="640" spans="1:31" s="202" customFormat="1" hidden="1" x14ac:dyDescent="0.25">
      <c r="A640" s="197"/>
      <c r="B640" s="206">
        <v>4263</v>
      </c>
      <c r="C640" s="319"/>
      <c r="D640" s="200"/>
      <c r="E640" s="200"/>
      <c r="F640" s="201">
        <f t="shared" si="702"/>
        <v>0</v>
      </c>
      <c r="G640" s="201"/>
      <c r="H640" s="200"/>
      <c r="I640" s="200"/>
      <c r="J640" s="201">
        <f t="shared" si="707"/>
        <v>0</v>
      </c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1">
        <f t="shared" si="710"/>
        <v>0</v>
      </c>
      <c r="V640" s="201">
        <f t="shared" si="708"/>
        <v>0</v>
      </c>
      <c r="W640" s="200"/>
      <c r="X640" s="201">
        <f t="shared" si="709"/>
        <v>0</v>
      </c>
      <c r="Y640" s="200"/>
      <c r="Z640" s="200"/>
      <c r="AB640" s="295">
        <f t="shared" si="688"/>
        <v>0</v>
      </c>
      <c r="AC640" s="212"/>
      <c r="AD640" s="212"/>
      <c r="AE640" s="212"/>
    </row>
    <row r="641" spans="1:31" x14ac:dyDescent="0.25">
      <c r="B641" s="323">
        <v>3293</v>
      </c>
      <c r="C641" s="207" t="s">
        <v>61</v>
      </c>
      <c r="J641" s="201"/>
      <c r="K641" s="201">
        <v>1000</v>
      </c>
      <c r="L641" s="201"/>
      <c r="M641" s="201"/>
      <c r="N641" s="201"/>
      <c r="O641" s="201"/>
      <c r="P641" s="201"/>
      <c r="Q641" s="201"/>
      <c r="R641" s="201"/>
      <c r="S641" s="201"/>
      <c r="T641" s="201"/>
      <c r="U641" s="201">
        <f>K641+M641+Q641</f>
        <v>1000</v>
      </c>
      <c r="V641" s="201">
        <f>U641+J641</f>
        <v>1000</v>
      </c>
      <c r="X641" s="3">
        <f t="shared" si="709"/>
        <v>1000</v>
      </c>
      <c r="AB641" s="295">
        <f t="shared" si="688"/>
        <v>1000</v>
      </c>
      <c r="AC641" s="212"/>
      <c r="AD641" s="212"/>
      <c r="AE641" s="212"/>
    </row>
    <row r="642" spans="1:31" x14ac:dyDescent="0.25">
      <c r="B642" s="323">
        <v>3295</v>
      </c>
      <c r="C642" s="207" t="s">
        <v>64</v>
      </c>
      <c r="J642" s="201"/>
      <c r="K642" s="332">
        <v>2000</v>
      </c>
      <c r="L642" s="201"/>
      <c r="M642" s="201"/>
      <c r="N642" s="201"/>
      <c r="O642" s="201"/>
      <c r="P642" s="201"/>
      <c r="Q642" s="201"/>
      <c r="R642" s="201"/>
      <c r="S642" s="201"/>
      <c r="T642" s="201"/>
      <c r="U642" s="201">
        <f>K642+M642+Q642</f>
        <v>2000</v>
      </c>
      <c r="V642" s="201">
        <f>U642+J642</f>
        <v>2000</v>
      </c>
      <c r="AC642" s="212"/>
      <c r="AD642" s="212"/>
      <c r="AE642" s="212"/>
    </row>
    <row r="643" spans="1:31" x14ac:dyDescent="0.25">
      <c r="A643" s="2">
        <v>3299</v>
      </c>
      <c r="B643" s="323">
        <v>3299</v>
      </c>
      <c r="C643" s="207" t="s">
        <v>596</v>
      </c>
      <c r="J643" s="201"/>
      <c r="K643" s="332">
        <v>0</v>
      </c>
      <c r="L643" s="201"/>
      <c r="M643" s="201"/>
      <c r="N643" s="201"/>
      <c r="O643" s="201"/>
      <c r="P643" s="201"/>
      <c r="Q643" s="201"/>
      <c r="R643" s="201"/>
      <c r="S643" s="201"/>
      <c r="T643" s="201"/>
      <c r="U643" s="201">
        <f>K643+M643+Q643</f>
        <v>0</v>
      </c>
      <c r="V643" s="201">
        <f>U643</f>
        <v>0</v>
      </c>
      <c r="AB643" s="295">
        <f t="shared" si="688"/>
        <v>0</v>
      </c>
      <c r="AC643" s="212"/>
      <c r="AD643" s="212"/>
      <c r="AE643" s="212"/>
    </row>
    <row r="644" spans="1:31" s="7" customFormat="1" x14ac:dyDescent="0.25">
      <c r="B644" s="6"/>
      <c r="C644" s="311" t="s">
        <v>592</v>
      </c>
      <c r="D644" s="4">
        <f t="shared" ref="D644:E644" si="726">SUM(D645+D708)</f>
        <v>0</v>
      </c>
      <c r="E644" s="4">
        <f t="shared" si="726"/>
        <v>0</v>
      </c>
      <c r="F644" s="201">
        <f t="shared" ref="F644:F647" si="727">SUM(H644:T644)</f>
        <v>180000</v>
      </c>
      <c r="G644" s="4"/>
      <c r="H644" s="4">
        <f t="shared" ref="H644:I644" si="728">SUM(H645+H708)</f>
        <v>0</v>
      </c>
      <c r="I644" s="4">
        <f t="shared" si="728"/>
        <v>0</v>
      </c>
      <c r="J644" s="201">
        <f t="shared" ref="J644:J710" si="729">SUM(H644:I644)</f>
        <v>0</v>
      </c>
      <c r="K644" s="4">
        <f t="shared" ref="K644:T644" si="730">SUM(K645+K708)</f>
        <v>178500</v>
      </c>
      <c r="L644" s="4">
        <f t="shared" si="730"/>
        <v>0</v>
      </c>
      <c r="M644" s="4">
        <f t="shared" si="730"/>
        <v>0</v>
      </c>
      <c r="N644" s="4">
        <f t="shared" si="730"/>
        <v>0</v>
      </c>
      <c r="O644" s="4">
        <f t="shared" si="730"/>
        <v>0</v>
      </c>
      <c r="P644" s="4"/>
      <c r="Q644" s="4">
        <f t="shared" si="730"/>
        <v>0</v>
      </c>
      <c r="R644" s="4">
        <f t="shared" si="730"/>
        <v>0</v>
      </c>
      <c r="S644" s="4">
        <f t="shared" si="730"/>
        <v>0</v>
      </c>
      <c r="T644" s="4">
        <f t="shared" si="730"/>
        <v>1500</v>
      </c>
      <c r="U644" s="4">
        <f>SUM(K644:T644)</f>
        <v>180000</v>
      </c>
      <c r="V644" s="4">
        <f t="shared" ref="V644:V713" si="731">SUM(J644+U644)</f>
        <v>180000</v>
      </c>
      <c r="W644" s="4">
        <f t="shared" ref="W644" si="732">SUM(W645+W708)</f>
        <v>0</v>
      </c>
      <c r="X644" s="201">
        <f t="shared" ref="X644:X713" si="733">SUM(V644:W644)</f>
        <v>180000</v>
      </c>
      <c r="Y644" s="4">
        <v>225000</v>
      </c>
      <c r="Z644" s="4">
        <v>225000</v>
      </c>
      <c r="AB644" s="295">
        <f t="shared" si="688"/>
        <v>180000</v>
      </c>
      <c r="AC644" s="212"/>
      <c r="AD644" s="212"/>
      <c r="AE644" s="212"/>
    </row>
    <row r="645" spans="1:31" s="7" customFormat="1" x14ac:dyDescent="0.25">
      <c r="B645" s="6">
        <v>3</v>
      </c>
      <c r="C645" s="7" t="s">
        <v>119</v>
      </c>
      <c r="D645" s="4">
        <f t="shared" ref="D645:E645" si="734">SUM(D646+D658+D697)</f>
        <v>0</v>
      </c>
      <c r="E645" s="4">
        <f t="shared" si="734"/>
        <v>0</v>
      </c>
      <c r="F645" s="201">
        <f t="shared" si="727"/>
        <v>180000</v>
      </c>
      <c r="G645" s="4"/>
      <c r="H645" s="4">
        <f t="shared" ref="H645:I645" si="735">SUM(H646+H658+H697)</f>
        <v>0</v>
      </c>
      <c r="I645" s="4">
        <f t="shared" si="735"/>
        <v>0</v>
      </c>
      <c r="J645" s="201">
        <f t="shared" si="729"/>
        <v>0</v>
      </c>
      <c r="K645" s="4">
        <f t="shared" ref="K645:T645" si="736">SUM(K646+K658+K697)</f>
        <v>178500</v>
      </c>
      <c r="L645" s="4">
        <f t="shared" si="736"/>
        <v>0</v>
      </c>
      <c r="M645" s="4">
        <f t="shared" si="736"/>
        <v>0</v>
      </c>
      <c r="N645" s="4">
        <f t="shared" si="736"/>
        <v>0</v>
      </c>
      <c r="O645" s="4">
        <f t="shared" si="736"/>
        <v>0</v>
      </c>
      <c r="P645" s="4"/>
      <c r="Q645" s="4">
        <f t="shared" si="736"/>
        <v>0</v>
      </c>
      <c r="R645" s="4">
        <f t="shared" si="736"/>
        <v>0</v>
      </c>
      <c r="S645" s="4">
        <f t="shared" si="736"/>
        <v>0</v>
      </c>
      <c r="T645" s="4">
        <f t="shared" si="736"/>
        <v>1500</v>
      </c>
      <c r="U645" s="4">
        <f t="shared" ref="U645:U690" si="737">SUM(K645:T645)</f>
        <v>180000</v>
      </c>
      <c r="V645" s="4">
        <f t="shared" si="731"/>
        <v>180000</v>
      </c>
      <c r="W645" s="4">
        <f t="shared" ref="W645" si="738">SUM(W646+W658+W697)</f>
        <v>0</v>
      </c>
      <c r="X645" s="201">
        <f t="shared" si="733"/>
        <v>180000</v>
      </c>
      <c r="Y645" s="4">
        <v>225000</v>
      </c>
      <c r="Z645" s="4">
        <v>225000</v>
      </c>
      <c r="AB645" s="295">
        <f t="shared" si="688"/>
        <v>180000</v>
      </c>
      <c r="AC645" s="212"/>
      <c r="AD645" s="212"/>
      <c r="AE645" s="212"/>
    </row>
    <row r="646" spans="1:31" s="7" customFormat="1" hidden="1" x14ac:dyDescent="0.25">
      <c r="B646" s="6">
        <v>31</v>
      </c>
      <c r="C646" s="10" t="s">
        <v>590</v>
      </c>
      <c r="D646" s="4">
        <f t="shared" ref="D646:E646" si="739">SUM(D647+D652+D654)</f>
        <v>0</v>
      </c>
      <c r="E646" s="4">
        <f t="shared" si="739"/>
        <v>0</v>
      </c>
      <c r="F646" s="201">
        <f t="shared" si="727"/>
        <v>0</v>
      </c>
      <c r="G646" s="4"/>
      <c r="H646" s="4">
        <f t="shared" ref="H646:I646" si="740">SUM(H647+H652+H654)</f>
        <v>0</v>
      </c>
      <c r="I646" s="4">
        <f t="shared" si="740"/>
        <v>0</v>
      </c>
      <c r="J646" s="201">
        <f t="shared" si="729"/>
        <v>0</v>
      </c>
      <c r="K646" s="4">
        <f t="shared" ref="K646:T646" si="741">SUM(K647+K652+K654)</f>
        <v>0</v>
      </c>
      <c r="L646" s="4">
        <f t="shared" si="741"/>
        <v>0</v>
      </c>
      <c r="M646" s="4">
        <f t="shared" si="741"/>
        <v>0</v>
      </c>
      <c r="N646" s="4">
        <f t="shared" si="741"/>
        <v>0</v>
      </c>
      <c r="O646" s="4">
        <f t="shared" si="741"/>
        <v>0</v>
      </c>
      <c r="P646" s="4"/>
      <c r="Q646" s="4">
        <f t="shared" si="741"/>
        <v>0</v>
      </c>
      <c r="R646" s="4">
        <f t="shared" si="741"/>
        <v>0</v>
      </c>
      <c r="S646" s="4">
        <f t="shared" si="741"/>
        <v>0</v>
      </c>
      <c r="T646" s="4">
        <f t="shared" si="741"/>
        <v>0</v>
      </c>
      <c r="U646" s="4">
        <f t="shared" si="737"/>
        <v>0</v>
      </c>
      <c r="V646" s="4">
        <f t="shared" si="731"/>
        <v>0</v>
      </c>
      <c r="W646" s="4">
        <f t="shared" ref="W646" si="742">SUM(W647+W652+W654)</f>
        <v>0</v>
      </c>
      <c r="X646" s="201">
        <f t="shared" si="733"/>
        <v>0</v>
      </c>
      <c r="Y646" s="305"/>
      <c r="Z646" s="305"/>
      <c r="AB646" s="295">
        <f t="shared" si="688"/>
        <v>0</v>
      </c>
      <c r="AC646" s="212"/>
      <c r="AD646" s="212"/>
      <c r="AE646" s="212"/>
    </row>
    <row r="647" spans="1:31" s="7" customFormat="1" hidden="1" x14ac:dyDescent="0.25">
      <c r="B647" s="6">
        <v>311</v>
      </c>
      <c r="C647" s="7" t="s">
        <v>119</v>
      </c>
      <c r="D647" s="4">
        <f t="shared" ref="D647:E647" si="743">SUM(D648+D649+D650+D651)</f>
        <v>0</v>
      </c>
      <c r="E647" s="4">
        <f t="shared" si="743"/>
        <v>0</v>
      </c>
      <c r="F647" s="201">
        <f t="shared" si="727"/>
        <v>0</v>
      </c>
      <c r="G647" s="4"/>
      <c r="H647" s="4">
        <f t="shared" ref="H647:I647" si="744">SUM(H648+H649+H650+H651)</f>
        <v>0</v>
      </c>
      <c r="I647" s="4">
        <f t="shared" si="744"/>
        <v>0</v>
      </c>
      <c r="J647" s="201">
        <f t="shared" si="729"/>
        <v>0</v>
      </c>
      <c r="K647" s="4">
        <f t="shared" ref="K647:T647" si="745">SUM(K648+K649+K650+K651)</f>
        <v>0</v>
      </c>
      <c r="L647" s="4">
        <f t="shared" si="745"/>
        <v>0</v>
      </c>
      <c r="M647" s="4">
        <f t="shared" si="745"/>
        <v>0</v>
      </c>
      <c r="N647" s="4">
        <f t="shared" si="745"/>
        <v>0</v>
      </c>
      <c r="O647" s="4">
        <f t="shared" si="745"/>
        <v>0</v>
      </c>
      <c r="P647" s="4"/>
      <c r="Q647" s="4">
        <f t="shared" si="745"/>
        <v>0</v>
      </c>
      <c r="R647" s="4">
        <f t="shared" si="745"/>
        <v>0</v>
      </c>
      <c r="S647" s="4">
        <f t="shared" si="745"/>
        <v>0</v>
      </c>
      <c r="T647" s="4">
        <f t="shared" si="745"/>
        <v>0</v>
      </c>
      <c r="U647" s="4">
        <f t="shared" si="737"/>
        <v>0</v>
      </c>
      <c r="V647" s="4">
        <f t="shared" si="731"/>
        <v>0</v>
      </c>
      <c r="W647" s="4">
        <f t="shared" ref="W647" si="746">SUM(W648+W649+W650+W651)</f>
        <v>0</v>
      </c>
      <c r="X647" s="201">
        <f t="shared" si="733"/>
        <v>0</v>
      </c>
      <c r="Y647" s="305"/>
      <c r="Z647" s="305"/>
      <c r="AB647" s="295">
        <f t="shared" si="688"/>
        <v>0</v>
      </c>
      <c r="AC647" s="212"/>
      <c r="AD647" s="212"/>
      <c r="AE647" s="212"/>
    </row>
    <row r="648" spans="1:31" s="202" customFormat="1" hidden="1" x14ac:dyDescent="0.25">
      <c r="A648" s="197"/>
      <c r="B648" s="198" t="s">
        <v>0</v>
      </c>
      <c r="C648" s="7"/>
      <c r="D648" s="200"/>
      <c r="E648" s="200"/>
      <c r="F648" s="201">
        <f t="shared" ref="F648" si="747">SUM(H648:T648)</f>
        <v>0</v>
      </c>
      <c r="G648" s="201"/>
      <c r="H648" s="200"/>
      <c r="I648" s="200"/>
      <c r="J648" s="201">
        <f t="shared" si="729"/>
        <v>0</v>
      </c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4">
        <f t="shared" si="737"/>
        <v>0</v>
      </c>
      <c r="V648" s="4">
        <f t="shared" si="731"/>
        <v>0</v>
      </c>
      <c r="W648" s="200"/>
      <c r="X648" s="201">
        <f t="shared" si="733"/>
        <v>0</v>
      </c>
      <c r="Y648" s="200"/>
      <c r="Z648" s="200"/>
      <c r="AB648" s="295">
        <f t="shared" si="688"/>
        <v>0</v>
      </c>
      <c r="AC648" s="212"/>
      <c r="AD648" s="212"/>
      <c r="AE648" s="212"/>
    </row>
    <row r="649" spans="1:31" s="202" customFormat="1" hidden="1" x14ac:dyDescent="0.25">
      <c r="A649" s="197"/>
      <c r="B649" s="198" t="s">
        <v>2</v>
      </c>
      <c r="C649" s="7"/>
      <c r="D649" s="200"/>
      <c r="E649" s="200"/>
      <c r="F649" s="201">
        <f t="shared" ref="F649:F709" si="748">SUM(H649:T649)</f>
        <v>0</v>
      </c>
      <c r="G649" s="201"/>
      <c r="H649" s="200"/>
      <c r="I649" s="200"/>
      <c r="J649" s="201">
        <f t="shared" si="729"/>
        <v>0</v>
      </c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4">
        <f t="shared" si="737"/>
        <v>0</v>
      </c>
      <c r="V649" s="4">
        <f t="shared" si="731"/>
        <v>0</v>
      </c>
      <c r="W649" s="200"/>
      <c r="X649" s="201">
        <f t="shared" si="733"/>
        <v>0</v>
      </c>
      <c r="Y649" s="200"/>
      <c r="Z649" s="200"/>
      <c r="AB649" s="295">
        <f t="shared" si="688"/>
        <v>0</v>
      </c>
      <c r="AC649" s="212"/>
      <c r="AD649" s="212"/>
      <c r="AE649" s="212"/>
    </row>
    <row r="650" spans="1:31" s="202" customFormat="1" hidden="1" x14ac:dyDescent="0.25">
      <c r="A650" s="197"/>
      <c r="B650" s="198" t="s">
        <v>4</v>
      </c>
      <c r="C650" s="199" t="s">
        <v>1</v>
      </c>
      <c r="D650" s="200"/>
      <c r="E650" s="200"/>
      <c r="F650" s="201">
        <f t="shared" si="748"/>
        <v>0</v>
      </c>
      <c r="G650" s="201"/>
      <c r="H650" s="200"/>
      <c r="I650" s="200"/>
      <c r="J650" s="201">
        <f t="shared" si="729"/>
        <v>0</v>
      </c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4">
        <f t="shared" si="737"/>
        <v>0</v>
      </c>
      <c r="V650" s="4">
        <f t="shared" si="731"/>
        <v>0</v>
      </c>
      <c r="W650" s="200"/>
      <c r="X650" s="201">
        <f t="shared" si="733"/>
        <v>0</v>
      </c>
      <c r="Y650" s="200"/>
      <c r="Z650" s="200"/>
      <c r="AB650" s="295">
        <f t="shared" si="688"/>
        <v>0</v>
      </c>
      <c r="AC650" s="212"/>
      <c r="AD650" s="212"/>
      <c r="AE650" s="212"/>
    </row>
    <row r="651" spans="1:31" s="202" customFormat="1" hidden="1" x14ac:dyDescent="0.25">
      <c r="A651" s="197"/>
      <c r="B651" s="198" t="s">
        <v>6</v>
      </c>
      <c r="C651" s="199" t="s">
        <v>3</v>
      </c>
      <c r="D651" s="200"/>
      <c r="E651" s="200"/>
      <c r="F651" s="201">
        <f t="shared" si="748"/>
        <v>0</v>
      </c>
      <c r="G651" s="201"/>
      <c r="H651" s="200"/>
      <c r="I651" s="200"/>
      <c r="J651" s="201">
        <f t="shared" si="729"/>
        <v>0</v>
      </c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4">
        <f t="shared" si="737"/>
        <v>0</v>
      </c>
      <c r="V651" s="4">
        <f t="shared" si="731"/>
        <v>0</v>
      </c>
      <c r="W651" s="200"/>
      <c r="X651" s="201">
        <f t="shared" si="733"/>
        <v>0</v>
      </c>
      <c r="Y651" s="200"/>
      <c r="Z651" s="200"/>
      <c r="AB651" s="295">
        <f t="shared" si="688"/>
        <v>0</v>
      </c>
      <c r="AC651" s="212"/>
      <c r="AD651" s="212"/>
      <c r="AE651" s="212"/>
    </row>
    <row r="652" spans="1:31" s="192" customFormat="1" hidden="1" x14ac:dyDescent="0.25">
      <c r="A652" s="189"/>
      <c r="B652" s="189">
        <v>312</v>
      </c>
      <c r="C652" s="199" t="s">
        <v>5</v>
      </c>
      <c r="D652" s="191">
        <f>SUM(D653)</f>
        <v>0</v>
      </c>
      <c r="E652" s="191">
        <f t="shared" ref="E652:W652" si="749">SUM(E653)</f>
        <v>0</v>
      </c>
      <c r="F652" s="201">
        <f t="shared" si="748"/>
        <v>0</v>
      </c>
      <c r="G652" s="191"/>
      <c r="H652" s="191">
        <f t="shared" si="749"/>
        <v>0</v>
      </c>
      <c r="I652" s="191">
        <f t="shared" si="749"/>
        <v>0</v>
      </c>
      <c r="J652" s="201">
        <f t="shared" si="729"/>
        <v>0</v>
      </c>
      <c r="K652" s="191">
        <f t="shared" si="749"/>
        <v>0</v>
      </c>
      <c r="L652" s="191">
        <f t="shared" si="749"/>
        <v>0</v>
      </c>
      <c r="M652" s="191">
        <f t="shared" si="749"/>
        <v>0</v>
      </c>
      <c r="N652" s="191">
        <f t="shared" si="749"/>
        <v>0</v>
      </c>
      <c r="O652" s="191">
        <f t="shared" si="749"/>
        <v>0</v>
      </c>
      <c r="P652" s="191"/>
      <c r="Q652" s="191">
        <f t="shared" si="749"/>
        <v>0</v>
      </c>
      <c r="R652" s="191">
        <f t="shared" si="749"/>
        <v>0</v>
      </c>
      <c r="S652" s="191">
        <f t="shared" si="749"/>
        <v>0</v>
      </c>
      <c r="T652" s="191">
        <f t="shared" si="749"/>
        <v>0</v>
      </c>
      <c r="U652" s="4">
        <f t="shared" si="737"/>
        <v>0</v>
      </c>
      <c r="V652" s="4">
        <f t="shared" si="731"/>
        <v>0</v>
      </c>
      <c r="W652" s="191">
        <f t="shared" si="749"/>
        <v>0</v>
      </c>
      <c r="X652" s="201">
        <f t="shared" si="733"/>
        <v>0</v>
      </c>
      <c r="Y652" s="314"/>
      <c r="Z652" s="314"/>
      <c r="AB652" s="295">
        <f t="shared" si="688"/>
        <v>0</v>
      </c>
      <c r="AC652" s="212"/>
      <c r="AD652" s="212"/>
      <c r="AE652" s="212"/>
    </row>
    <row r="653" spans="1:31" s="202" customFormat="1" hidden="1" x14ac:dyDescent="0.25">
      <c r="A653" s="197"/>
      <c r="B653" s="198" t="s">
        <v>8</v>
      </c>
      <c r="C653" s="199" t="s">
        <v>7</v>
      </c>
      <c r="D653" s="200"/>
      <c r="E653" s="200"/>
      <c r="F653" s="201">
        <f t="shared" si="748"/>
        <v>0</v>
      </c>
      <c r="G653" s="201"/>
      <c r="H653" s="200"/>
      <c r="I653" s="200"/>
      <c r="J653" s="201">
        <f t="shared" si="729"/>
        <v>0</v>
      </c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4">
        <f t="shared" si="737"/>
        <v>0</v>
      </c>
      <c r="V653" s="4">
        <f t="shared" si="731"/>
        <v>0</v>
      </c>
      <c r="W653" s="200"/>
      <c r="X653" s="201">
        <f t="shared" si="733"/>
        <v>0</v>
      </c>
      <c r="Y653" s="200"/>
      <c r="Z653" s="200"/>
      <c r="AB653" s="295">
        <f t="shared" si="688"/>
        <v>0</v>
      </c>
      <c r="AC653" s="212"/>
      <c r="AD653" s="212"/>
      <c r="AE653" s="212"/>
    </row>
    <row r="654" spans="1:31" s="192" customFormat="1" hidden="1" x14ac:dyDescent="0.25">
      <c r="A654" s="189"/>
      <c r="B654" s="189">
        <v>313</v>
      </c>
      <c r="C654" s="190"/>
      <c r="D654" s="191">
        <f t="shared" ref="D654:E654" si="750">SUM(D655+D656+D657)</f>
        <v>0</v>
      </c>
      <c r="E654" s="191">
        <f t="shared" si="750"/>
        <v>0</v>
      </c>
      <c r="F654" s="201">
        <f t="shared" si="748"/>
        <v>0</v>
      </c>
      <c r="G654" s="191"/>
      <c r="H654" s="191">
        <f t="shared" ref="H654:I654" si="751">SUM(H655+H656+H657)</f>
        <v>0</v>
      </c>
      <c r="I654" s="191">
        <f t="shared" si="751"/>
        <v>0</v>
      </c>
      <c r="J654" s="201">
        <f t="shared" si="729"/>
        <v>0</v>
      </c>
      <c r="K654" s="191">
        <f t="shared" ref="K654:T654" si="752">SUM(K655+K656+K657)</f>
        <v>0</v>
      </c>
      <c r="L654" s="191">
        <f t="shared" si="752"/>
        <v>0</v>
      </c>
      <c r="M654" s="191">
        <f t="shared" si="752"/>
        <v>0</v>
      </c>
      <c r="N654" s="191">
        <f t="shared" si="752"/>
        <v>0</v>
      </c>
      <c r="O654" s="191">
        <f t="shared" si="752"/>
        <v>0</v>
      </c>
      <c r="P654" s="191"/>
      <c r="Q654" s="191">
        <f t="shared" si="752"/>
        <v>0</v>
      </c>
      <c r="R654" s="191">
        <f t="shared" si="752"/>
        <v>0</v>
      </c>
      <c r="S654" s="191">
        <f t="shared" si="752"/>
        <v>0</v>
      </c>
      <c r="T654" s="191">
        <f t="shared" si="752"/>
        <v>0</v>
      </c>
      <c r="U654" s="4">
        <f t="shared" si="737"/>
        <v>0</v>
      </c>
      <c r="V654" s="4">
        <f t="shared" si="731"/>
        <v>0</v>
      </c>
      <c r="W654" s="191">
        <f t="shared" ref="W654" si="753">SUM(W655+W656+W657)</f>
        <v>0</v>
      </c>
      <c r="X654" s="201">
        <f t="shared" si="733"/>
        <v>0</v>
      </c>
      <c r="Y654" s="314"/>
      <c r="Z654" s="314"/>
      <c r="AB654" s="295">
        <f t="shared" si="688"/>
        <v>0</v>
      </c>
      <c r="AC654" s="212"/>
      <c r="AD654" s="212"/>
      <c r="AE654" s="212"/>
    </row>
    <row r="655" spans="1:31" s="202" customFormat="1" hidden="1" x14ac:dyDescent="0.25">
      <c r="A655" s="197"/>
      <c r="B655" s="198" t="s">
        <v>10</v>
      </c>
      <c r="C655" s="199" t="s">
        <v>9</v>
      </c>
      <c r="D655" s="200"/>
      <c r="E655" s="200"/>
      <c r="F655" s="201">
        <f t="shared" si="748"/>
        <v>0</v>
      </c>
      <c r="G655" s="201"/>
      <c r="H655" s="200"/>
      <c r="I655" s="200"/>
      <c r="J655" s="201">
        <f t="shared" si="729"/>
        <v>0</v>
      </c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4">
        <f t="shared" si="737"/>
        <v>0</v>
      </c>
      <c r="V655" s="4">
        <f t="shared" si="731"/>
        <v>0</v>
      </c>
      <c r="W655" s="200"/>
      <c r="X655" s="201">
        <f t="shared" si="733"/>
        <v>0</v>
      </c>
      <c r="Y655" s="200"/>
      <c r="Z655" s="200"/>
      <c r="AB655" s="295">
        <f t="shared" si="688"/>
        <v>0</v>
      </c>
      <c r="AC655" s="212"/>
      <c r="AD655" s="212"/>
      <c r="AE655" s="212"/>
    </row>
    <row r="656" spans="1:31" s="202" customFormat="1" hidden="1" x14ac:dyDescent="0.25">
      <c r="A656" s="197"/>
      <c r="B656" s="198" t="s">
        <v>12</v>
      </c>
      <c r="C656" s="190"/>
      <c r="D656" s="200"/>
      <c r="E656" s="200"/>
      <c r="F656" s="201">
        <f t="shared" si="748"/>
        <v>0</v>
      </c>
      <c r="G656" s="201"/>
      <c r="H656" s="200"/>
      <c r="I656" s="200"/>
      <c r="J656" s="201">
        <f t="shared" si="729"/>
        <v>0</v>
      </c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4">
        <f t="shared" si="737"/>
        <v>0</v>
      </c>
      <c r="V656" s="4">
        <f t="shared" si="731"/>
        <v>0</v>
      </c>
      <c r="W656" s="200"/>
      <c r="X656" s="201">
        <f t="shared" si="733"/>
        <v>0</v>
      </c>
      <c r="Y656" s="200"/>
      <c r="Z656" s="200"/>
      <c r="AB656" s="295">
        <f t="shared" si="688"/>
        <v>0</v>
      </c>
      <c r="AC656" s="212"/>
      <c r="AD656" s="212"/>
      <c r="AE656" s="212"/>
    </row>
    <row r="657" spans="1:31" s="202" customFormat="1" ht="12.75" hidden="1" customHeight="1" x14ac:dyDescent="0.25">
      <c r="A657" s="197"/>
      <c r="B657" s="198" t="s">
        <v>14</v>
      </c>
      <c r="C657" s="199" t="s">
        <v>11</v>
      </c>
      <c r="D657" s="200"/>
      <c r="E657" s="200"/>
      <c r="F657" s="201">
        <f t="shared" si="748"/>
        <v>0</v>
      </c>
      <c r="G657" s="201"/>
      <c r="H657" s="200"/>
      <c r="I657" s="200"/>
      <c r="J657" s="201">
        <f t="shared" si="729"/>
        <v>0</v>
      </c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4">
        <f t="shared" si="737"/>
        <v>0</v>
      </c>
      <c r="V657" s="4">
        <f t="shared" si="731"/>
        <v>0</v>
      </c>
      <c r="W657" s="200"/>
      <c r="X657" s="201">
        <f t="shared" si="733"/>
        <v>0</v>
      </c>
      <c r="Y657" s="200"/>
      <c r="Z657" s="200"/>
      <c r="AB657" s="295">
        <f t="shared" si="688"/>
        <v>0</v>
      </c>
      <c r="AC657" s="212"/>
      <c r="AD657" s="212"/>
      <c r="AE657" s="212"/>
    </row>
    <row r="658" spans="1:31" s="192" customFormat="1" ht="12.75" customHeight="1" x14ac:dyDescent="0.25">
      <c r="A658" s="189"/>
      <c r="B658" s="189">
        <v>32</v>
      </c>
      <c r="C658" s="199"/>
      <c r="D658" s="191">
        <f t="shared" ref="D658:E658" si="754">SUM(D659+D668+D675+D687+D689)</f>
        <v>0</v>
      </c>
      <c r="E658" s="191">
        <f t="shared" si="754"/>
        <v>0</v>
      </c>
      <c r="F658" s="201">
        <f t="shared" si="748"/>
        <v>180000</v>
      </c>
      <c r="G658" s="191"/>
      <c r="H658" s="191">
        <f t="shared" ref="H658:I658" si="755">SUM(H659+H668+H675+H687+H689)</f>
        <v>0</v>
      </c>
      <c r="I658" s="191">
        <f t="shared" si="755"/>
        <v>0</v>
      </c>
      <c r="J658" s="201">
        <f t="shared" si="729"/>
        <v>0</v>
      </c>
      <c r="K658" s="191">
        <f>SUM(K659+K668+K675+K687+K689+K664)</f>
        <v>178500</v>
      </c>
      <c r="L658" s="191">
        <f t="shared" ref="L658:S658" si="756">SUM(L659+L668+L675+L687+L689)</f>
        <v>0</v>
      </c>
      <c r="M658" s="191">
        <f t="shared" si="756"/>
        <v>0</v>
      </c>
      <c r="N658" s="191">
        <f t="shared" si="756"/>
        <v>0</v>
      </c>
      <c r="O658" s="191">
        <f t="shared" si="756"/>
        <v>0</v>
      </c>
      <c r="P658" s="191"/>
      <c r="Q658" s="191">
        <f t="shared" si="756"/>
        <v>0</v>
      </c>
      <c r="R658" s="191">
        <f t="shared" si="756"/>
        <v>0</v>
      </c>
      <c r="S658" s="191">
        <f t="shared" si="756"/>
        <v>0</v>
      </c>
      <c r="T658" s="191">
        <f>SUM(T664+T668+T675+T687+T689)</f>
        <v>1500</v>
      </c>
      <c r="U658" s="4">
        <f t="shared" si="737"/>
        <v>180000</v>
      </c>
      <c r="V658" s="4">
        <f t="shared" si="731"/>
        <v>180000</v>
      </c>
      <c r="W658" s="191">
        <f t="shared" ref="W658" si="757">SUM(W659+W668+W675+W687+W689)</f>
        <v>0</v>
      </c>
      <c r="X658" s="201">
        <f t="shared" si="733"/>
        <v>180000</v>
      </c>
      <c r="Y658" s="191">
        <v>225000</v>
      </c>
      <c r="Z658" s="191">
        <v>225000</v>
      </c>
      <c r="AB658" s="295">
        <f t="shared" si="688"/>
        <v>180000</v>
      </c>
      <c r="AC658" s="212"/>
      <c r="AD658" s="212"/>
      <c r="AE658" s="212"/>
    </row>
    <row r="659" spans="1:31" s="192" customFormat="1" ht="12.75" hidden="1" customHeight="1" x14ac:dyDescent="0.25">
      <c r="A659" s="189"/>
      <c r="B659" s="189">
        <v>321</v>
      </c>
      <c r="C659" s="199" t="s">
        <v>15</v>
      </c>
      <c r="D659" s="191">
        <f t="shared" ref="D659:E659" si="758">SUM(D660+D661+D662+D663)</f>
        <v>0</v>
      </c>
      <c r="E659" s="191">
        <f t="shared" si="758"/>
        <v>0</v>
      </c>
      <c r="F659" s="201">
        <f t="shared" si="748"/>
        <v>0</v>
      </c>
      <c r="G659" s="191"/>
      <c r="H659" s="191">
        <f t="shared" ref="H659:I659" si="759">SUM(H660+H661+H662+H663)</f>
        <v>0</v>
      </c>
      <c r="I659" s="191">
        <f t="shared" si="759"/>
        <v>0</v>
      </c>
      <c r="J659" s="201">
        <f t="shared" si="729"/>
        <v>0</v>
      </c>
      <c r="K659" s="191">
        <f t="shared" ref="K659:T659" si="760">SUM(K660+K661+K662+K663)</f>
        <v>0</v>
      </c>
      <c r="L659" s="191">
        <f t="shared" si="760"/>
        <v>0</v>
      </c>
      <c r="M659" s="191">
        <f t="shared" si="760"/>
        <v>0</v>
      </c>
      <c r="N659" s="191">
        <f t="shared" si="760"/>
        <v>0</v>
      </c>
      <c r="O659" s="191">
        <f t="shared" si="760"/>
        <v>0</v>
      </c>
      <c r="P659" s="191"/>
      <c r="Q659" s="191">
        <f t="shared" si="760"/>
        <v>0</v>
      </c>
      <c r="R659" s="191">
        <f t="shared" si="760"/>
        <v>0</v>
      </c>
      <c r="S659" s="191">
        <f t="shared" si="760"/>
        <v>0</v>
      </c>
      <c r="T659" s="191">
        <f t="shared" si="760"/>
        <v>0</v>
      </c>
      <c r="U659" s="201">
        <f t="shared" si="737"/>
        <v>0</v>
      </c>
      <c r="V659" s="201">
        <f t="shared" si="731"/>
        <v>0</v>
      </c>
      <c r="W659" s="191">
        <f t="shared" ref="W659" si="761">SUM(W660+W661+W662+W663)</f>
        <v>0</v>
      </c>
      <c r="X659" s="201">
        <f t="shared" si="733"/>
        <v>0</v>
      </c>
      <c r="Y659" s="191"/>
      <c r="Z659" s="191"/>
      <c r="AB659" s="295">
        <f t="shared" si="688"/>
        <v>0</v>
      </c>
      <c r="AC659" s="212"/>
      <c r="AD659" s="212"/>
      <c r="AE659" s="212"/>
    </row>
    <row r="660" spans="1:31" s="202" customFormat="1" hidden="1" x14ac:dyDescent="0.25">
      <c r="A660" s="197"/>
      <c r="B660" s="198" t="s">
        <v>16</v>
      </c>
      <c r="C660" s="190"/>
      <c r="D660" s="200"/>
      <c r="E660" s="200"/>
      <c r="F660" s="201">
        <f t="shared" si="748"/>
        <v>0</v>
      </c>
      <c r="G660" s="201"/>
      <c r="H660" s="200"/>
      <c r="I660" s="200"/>
      <c r="J660" s="201">
        <f t="shared" si="729"/>
        <v>0</v>
      </c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1">
        <f t="shared" si="737"/>
        <v>0</v>
      </c>
      <c r="V660" s="201">
        <f t="shared" si="731"/>
        <v>0</v>
      </c>
      <c r="W660" s="200"/>
      <c r="X660" s="201">
        <f t="shared" si="733"/>
        <v>0</v>
      </c>
      <c r="Y660" s="200"/>
      <c r="Z660" s="200"/>
      <c r="AB660" s="295">
        <f t="shared" si="688"/>
        <v>0</v>
      </c>
      <c r="AC660" s="212"/>
      <c r="AD660" s="212"/>
      <c r="AE660" s="212"/>
    </row>
    <row r="661" spans="1:31" s="202" customFormat="1" hidden="1" x14ac:dyDescent="0.25">
      <c r="A661" s="197"/>
      <c r="B661" s="198" t="s">
        <v>18</v>
      </c>
      <c r="C661" s="190"/>
      <c r="D661" s="200"/>
      <c r="E661" s="200"/>
      <c r="F661" s="201">
        <f t="shared" si="748"/>
        <v>0</v>
      </c>
      <c r="G661" s="201"/>
      <c r="H661" s="200"/>
      <c r="I661" s="200"/>
      <c r="J661" s="201">
        <f t="shared" si="729"/>
        <v>0</v>
      </c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1">
        <f t="shared" si="737"/>
        <v>0</v>
      </c>
      <c r="V661" s="201">
        <f t="shared" si="731"/>
        <v>0</v>
      </c>
      <c r="W661" s="200"/>
      <c r="X661" s="201">
        <f t="shared" si="733"/>
        <v>0</v>
      </c>
      <c r="Y661" s="200"/>
      <c r="Z661" s="200"/>
      <c r="AB661" s="295">
        <f t="shared" si="688"/>
        <v>0</v>
      </c>
      <c r="AC661" s="212"/>
      <c r="AD661" s="212"/>
      <c r="AE661" s="212"/>
    </row>
    <row r="662" spans="1:31" s="202" customFormat="1" hidden="1" x14ac:dyDescent="0.25">
      <c r="A662" s="197"/>
      <c r="B662" s="198" t="s">
        <v>20</v>
      </c>
      <c r="C662" s="199" t="s">
        <v>17</v>
      </c>
      <c r="D662" s="200"/>
      <c r="E662" s="200"/>
      <c r="F662" s="201">
        <f t="shared" si="748"/>
        <v>0</v>
      </c>
      <c r="G662" s="201"/>
      <c r="H662" s="200"/>
      <c r="I662" s="200"/>
      <c r="J662" s="201">
        <f t="shared" si="729"/>
        <v>0</v>
      </c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1">
        <f t="shared" si="737"/>
        <v>0</v>
      </c>
      <c r="V662" s="201">
        <f t="shared" si="731"/>
        <v>0</v>
      </c>
      <c r="W662" s="200"/>
      <c r="X662" s="201">
        <f t="shared" si="733"/>
        <v>0</v>
      </c>
      <c r="Y662" s="200"/>
      <c r="Z662" s="200"/>
      <c r="AB662" s="295">
        <f t="shared" si="688"/>
        <v>0</v>
      </c>
      <c r="AC662" s="212"/>
      <c r="AD662" s="212"/>
      <c r="AE662" s="212"/>
    </row>
    <row r="663" spans="1:31" s="202" customFormat="1" hidden="1" x14ac:dyDescent="0.25">
      <c r="A663" s="197"/>
      <c r="B663" s="197">
        <v>3214</v>
      </c>
      <c r="C663" s="199" t="s">
        <v>19</v>
      </c>
      <c r="D663" s="200"/>
      <c r="E663" s="200"/>
      <c r="F663" s="201">
        <f t="shared" si="748"/>
        <v>0</v>
      </c>
      <c r="G663" s="201"/>
      <c r="H663" s="200"/>
      <c r="I663" s="200"/>
      <c r="J663" s="201">
        <f t="shared" si="729"/>
        <v>0</v>
      </c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1">
        <f t="shared" si="737"/>
        <v>0</v>
      </c>
      <c r="V663" s="201">
        <f t="shared" si="731"/>
        <v>0</v>
      </c>
      <c r="W663" s="200"/>
      <c r="X663" s="201">
        <f t="shared" si="733"/>
        <v>0</v>
      </c>
      <c r="Y663" s="200"/>
      <c r="Z663" s="200"/>
      <c r="AB663" s="295">
        <f t="shared" si="688"/>
        <v>0</v>
      </c>
      <c r="AC663" s="212"/>
      <c r="AD663" s="212"/>
      <c r="AE663" s="212"/>
    </row>
    <row r="664" spans="1:31" s="202" customFormat="1" x14ac:dyDescent="0.25">
      <c r="A664" s="197"/>
      <c r="B664" s="189">
        <v>321</v>
      </c>
      <c r="C664" s="199"/>
      <c r="D664" s="200"/>
      <c r="E664" s="200"/>
      <c r="F664" s="201"/>
      <c r="G664" s="201"/>
      <c r="H664" s="200"/>
      <c r="I664" s="200"/>
      <c r="J664" s="201"/>
      <c r="K664" s="191">
        <f>K665+K666+K667</f>
        <v>2000</v>
      </c>
      <c r="L664" s="200"/>
      <c r="M664" s="200"/>
      <c r="N664" s="200"/>
      <c r="O664" s="200"/>
      <c r="P664" s="200"/>
      <c r="Q664" s="200"/>
      <c r="R664" s="200"/>
      <c r="S664" s="200"/>
      <c r="T664" s="191">
        <f>T666</f>
        <v>1500</v>
      </c>
      <c r="U664" s="4">
        <f>U665+U666+U667</f>
        <v>3500</v>
      </c>
      <c r="V664" s="4">
        <f>V665+V666+V667</f>
        <v>3500</v>
      </c>
      <c r="W664" s="200"/>
      <c r="X664" s="201">
        <f t="shared" si="733"/>
        <v>3500</v>
      </c>
      <c r="Y664" s="200"/>
      <c r="Z664" s="200"/>
      <c r="AB664" s="295">
        <f t="shared" si="688"/>
        <v>3500</v>
      </c>
      <c r="AC664" s="212"/>
      <c r="AD664" s="212"/>
      <c r="AE664" s="212"/>
    </row>
    <row r="665" spans="1:31" s="202" customFormat="1" x14ac:dyDescent="0.25">
      <c r="A665" s="197"/>
      <c r="B665" s="197">
        <v>3211</v>
      </c>
      <c r="C665" s="199" t="s">
        <v>17</v>
      </c>
      <c r="D665" s="200"/>
      <c r="E665" s="200"/>
      <c r="F665" s="201"/>
      <c r="G665" s="201"/>
      <c r="H665" s="200"/>
      <c r="I665" s="200"/>
      <c r="J665" s="201"/>
      <c r="K665" s="331">
        <v>2000</v>
      </c>
      <c r="L665" s="200"/>
      <c r="M665" s="200"/>
      <c r="N665" s="200"/>
      <c r="O665" s="200"/>
      <c r="P665" s="200"/>
      <c r="Q665" s="200"/>
      <c r="R665" s="200"/>
      <c r="S665" s="200"/>
      <c r="T665" s="200"/>
      <c r="U665" s="201">
        <f>K665+M665+P665+Q665</f>
        <v>2000</v>
      </c>
      <c r="V665" s="201">
        <f>J665+U665</f>
        <v>2000</v>
      </c>
      <c r="W665" s="200"/>
      <c r="X665" s="201"/>
      <c r="Y665" s="200"/>
      <c r="Z665" s="200"/>
      <c r="AB665" s="295">
        <f t="shared" si="688"/>
        <v>2000</v>
      </c>
      <c r="AC665" s="212"/>
      <c r="AD665" s="212"/>
      <c r="AE665" s="212"/>
    </row>
    <row r="666" spans="1:31" s="202" customFormat="1" x14ac:dyDescent="0.25">
      <c r="A666" s="197"/>
      <c r="B666" s="197">
        <v>3213</v>
      </c>
      <c r="C666" s="199" t="s">
        <v>21</v>
      </c>
      <c r="D666" s="200"/>
      <c r="E666" s="200"/>
      <c r="F666" s="201"/>
      <c r="G666" s="201"/>
      <c r="H666" s="200"/>
      <c r="I666" s="200"/>
      <c r="J666" s="201"/>
      <c r="K666" s="200">
        <v>0</v>
      </c>
      <c r="L666" s="200"/>
      <c r="M666" s="200"/>
      <c r="N666" s="200"/>
      <c r="O666" s="200"/>
      <c r="P666" s="200"/>
      <c r="Q666" s="200"/>
      <c r="R666" s="200"/>
      <c r="S666" s="200"/>
      <c r="T666" s="200">
        <v>1500</v>
      </c>
      <c r="U666" s="201">
        <f>T666+Q666+M666+K666</f>
        <v>1500</v>
      </c>
      <c r="V666" s="201">
        <f>U666</f>
        <v>1500</v>
      </c>
      <c r="W666" s="200"/>
      <c r="X666" s="201"/>
      <c r="Y666" s="200"/>
      <c r="Z666" s="200"/>
      <c r="AB666" s="295">
        <f t="shared" si="688"/>
        <v>1500</v>
      </c>
      <c r="AC666" s="212"/>
      <c r="AD666" s="212"/>
      <c r="AE666" s="212"/>
    </row>
    <row r="667" spans="1:31" s="202" customFormat="1" x14ac:dyDescent="0.25">
      <c r="A667" s="197"/>
      <c r="B667" s="197">
        <v>3214</v>
      </c>
      <c r="C667" s="199" t="s">
        <v>22</v>
      </c>
      <c r="D667" s="200"/>
      <c r="E667" s="200"/>
      <c r="F667" s="201"/>
      <c r="G667" s="201"/>
      <c r="H667" s="200"/>
      <c r="I667" s="200"/>
      <c r="J667" s="201"/>
      <c r="K667" s="200">
        <v>0</v>
      </c>
      <c r="L667" s="200"/>
      <c r="M667" s="200"/>
      <c r="N667" s="200"/>
      <c r="O667" s="200"/>
      <c r="P667" s="200"/>
      <c r="Q667" s="200"/>
      <c r="R667" s="200"/>
      <c r="S667" s="200"/>
      <c r="T667" s="200"/>
      <c r="U667" s="201">
        <f>T667+Q667+M667+K667</f>
        <v>0</v>
      </c>
      <c r="V667" s="201">
        <f>U667</f>
        <v>0</v>
      </c>
      <c r="W667" s="200"/>
      <c r="X667" s="201"/>
      <c r="Y667" s="200"/>
      <c r="Z667" s="200"/>
      <c r="AB667" s="295">
        <f t="shared" si="688"/>
        <v>0</v>
      </c>
      <c r="AC667" s="212"/>
      <c r="AD667" s="212"/>
      <c r="AE667" s="212"/>
    </row>
    <row r="668" spans="1:31" s="192" customFormat="1" x14ac:dyDescent="0.25">
      <c r="A668" s="189"/>
      <c r="B668" s="189">
        <v>322</v>
      </c>
      <c r="C668" s="199"/>
      <c r="D668" s="191">
        <f t="shared" ref="D668:E668" si="762">SUM(D669+D670+D671+D672+D673+D674)</f>
        <v>0</v>
      </c>
      <c r="E668" s="191">
        <f t="shared" si="762"/>
        <v>0</v>
      </c>
      <c r="F668" s="201">
        <f t="shared" si="748"/>
        <v>27000</v>
      </c>
      <c r="G668" s="191"/>
      <c r="H668" s="191">
        <f t="shared" ref="H668:I668" si="763">SUM(H669+H670+H671+H672+H673+H674)</f>
        <v>0</v>
      </c>
      <c r="I668" s="191">
        <f t="shared" si="763"/>
        <v>0</v>
      </c>
      <c r="J668" s="201">
        <f t="shared" si="729"/>
        <v>0</v>
      </c>
      <c r="K668" s="191">
        <f t="shared" ref="K668:T668" si="764">SUM(K669+K670+K671+K672+K673+K674)</f>
        <v>27000</v>
      </c>
      <c r="L668" s="191">
        <f t="shared" si="764"/>
        <v>0</v>
      </c>
      <c r="M668" s="191">
        <f t="shared" si="764"/>
        <v>0</v>
      </c>
      <c r="N668" s="191">
        <f t="shared" si="764"/>
        <v>0</v>
      </c>
      <c r="O668" s="191">
        <f t="shared" si="764"/>
        <v>0</v>
      </c>
      <c r="P668" s="191"/>
      <c r="Q668" s="191">
        <f t="shared" si="764"/>
        <v>0</v>
      </c>
      <c r="R668" s="191">
        <f t="shared" si="764"/>
        <v>0</v>
      </c>
      <c r="S668" s="191">
        <f t="shared" si="764"/>
        <v>0</v>
      </c>
      <c r="T668" s="191">
        <f t="shared" si="764"/>
        <v>0</v>
      </c>
      <c r="U668" s="4">
        <f t="shared" si="737"/>
        <v>27000</v>
      </c>
      <c r="V668" s="4">
        <f t="shared" si="731"/>
        <v>27000</v>
      </c>
      <c r="W668" s="191">
        <f t="shared" ref="W668" si="765">SUM(W669+W670+W671+W672+W673+W674)</f>
        <v>0</v>
      </c>
      <c r="X668" s="201">
        <f t="shared" si="733"/>
        <v>27000</v>
      </c>
      <c r="Y668" s="191">
        <f t="shared" ref="Y668:Z668" si="766">SUM(Y669+Y670+Y671+Y672+Y673+Y674)</f>
        <v>0</v>
      </c>
      <c r="Z668" s="191">
        <f t="shared" si="766"/>
        <v>0</v>
      </c>
      <c r="AB668" s="295">
        <f t="shared" si="688"/>
        <v>27000</v>
      </c>
      <c r="AC668" s="212"/>
      <c r="AD668" s="212"/>
      <c r="AE668" s="212"/>
    </row>
    <row r="669" spans="1:31" s="202" customFormat="1" x14ac:dyDescent="0.25">
      <c r="A669" s="197"/>
      <c r="B669" s="198" t="s">
        <v>23</v>
      </c>
      <c r="C669" s="199" t="s">
        <v>24</v>
      </c>
      <c r="D669" s="200"/>
      <c r="E669" s="200"/>
      <c r="F669" s="201">
        <f t="shared" si="748"/>
        <v>22000</v>
      </c>
      <c r="G669" s="201"/>
      <c r="H669" s="200"/>
      <c r="I669" s="200"/>
      <c r="J669" s="201">
        <f t="shared" si="729"/>
        <v>0</v>
      </c>
      <c r="K669" s="200">
        <v>22000</v>
      </c>
      <c r="L669" s="200"/>
      <c r="M669" s="200"/>
      <c r="N669" s="200"/>
      <c r="O669" s="200"/>
      <c r="P669" s="200"/>
      <c r="Q669" s="200"/>
      <c r="R669" s="200"/>
      <c r="S669" s="200"/>
      <c r="T669" s="200"/>
      <c r="U669" s="201">
        <f t="shared" si="737"/>
        <v>22000</v>
      </c>
      <c r="V669" s="201">
        <f t="shared" si="731"/>
        <v>22000</v>
      </c>
      <c r="W669" s="200"/>
      <c r="X669" s="201">
        <f t="shared" si="733"/>
        <v>22000</v>
      </c>
      <c r="Y669" s="200"/>
      <c r="Z669" s="200"/>
      <c r="AB669" s="295">
        <f t="shared" si="688"/>
        <v>22000</v>
      </c>
      <c r="AC669" s="212"/>
      <c r="AD669" s="212"/>
      <c r="AE669" s="212"/>
    </row>
    <row r="670" spans="1:31" s="202" customFormat="1" x14ac:dyDescent="0.25">
      <c r="A670" s="197"/>
      <c r="B670" s="198" t="s">
        <v>25</v>
      </c>
      <c r="C670" s="199" t="s">
        <v>26</v>
      </c>
      <c r="D670" s="200"/>
      <c r="E670" s="200"/>
      <c r="F670" s="201">
        <f t="shared" si="748"/>
        <v>0</v>
      </c>
      <c r="G670" s="201"/>
      <c r="H670" s="200"/>
      <c r="I670" s="200"/>
      <c r="J670" s="201">
        <f t="shared" si="729"/>
        <v>0</v>
      </c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1">
        <f t="shared" si="737"/>
        <v>0</v>
      </c>
      <c r="V670" s="201">
        <f t="shared" si="731"/>
        <v>0</v>
      </c>
      <c r="W670" s="200"/>
      <c r="X670" s="201">
        <f t="shared" si="733"/>
        <v>0</v>
      </c>
      <c r="Y670" s="200"/>
      <c r="Z670" s="200"/>
      <c r="AB670" s="295">
        <f t="shared" si="688"/>
        <v>0</v>
      </c>
      <c r="AC670" s="212"/>
      <c r="AD670" s="212"/>
      <c r="AE670" s="212"/>
    </row>
    <row r="671" spans="1:31" s="202" customFormat="1" x14ac:dyDescent="0.25">
      <c r="A671" s="197"/>
      <c r="B671" s="198" t="s">
        <v>27</v>
      </c>
      <c r="C671" s="199" t="s">
        <v>28</v>
      </c>
      <c r="D671" s="200"/>
      <c r="E671" s="200"/>
      <c r="F671" s="201">
        <f t="shared" si="748"/>
        <v>0</v>
      </c>
      <c r="G671" s="201"/>
      <c r="H671" s="200"/>
      <c r="I671" s="200"/>
      <c r="J671" s="201">
        <f t="shared" si="729"/>
        <v>0</v>
      </c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1">
        <f t="shared" si="737"/>
        <v>0</v>
      </c>
      <c r="V671" s="201">
        <f t="shared" si="731"/>
        <v>0</v>
      </c>
      <c r="W671" s="200"/>
      <c r="X671" s="201">
        <f t="shared" si="733"/>
        <v>0</v>
      </c>
      <c r="Y671" s="200"/>
      <c r="Z671" s="200"/>
      <c r="AB671" s="295">
        <f t="shared" si="688"/>
        <v>0</v>
      </c>
      <c r="AC671" s="212"/>
      <c r="AD671" s="212"/>
      <c r="AE671" s="212"/>
    </row>
    <row r="672" spans="1:31" s="202" customFormat="1" x14ac:dyDescent="0.25">
      <c r="A672" s="197"/>
      <c r="B672" s="198" t="s">
        <v>29</v>
      </c>
      <c r="C672" s="199" t="s">
        <v>30</v>
      </c>
      <c r="D672" s="200"/>
      <c r="E672" s="200"/>
      <c r="F672" s="201">
        <f t="shared" si="748"/>
        <v>0</v>
      </c>
      <c r="G672" s="201"/>
      <c r="H672" s="200"/>
      <c r="I672" s="200"/>
      <c r="J672" s="201">
        <f t="shared" si="729"/>
        <v>0</v>
      </c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1">
        <f t="shared" si="737"/>
        <v>0</v>
      </c>
      <c r="V672" s="201">
        <f t="shared" si="731"/>
        <v>0</v>
      </c>
      <c r="W672" s="200"/>
      <c r="X672" s="201">
        <f t="shared" si="733"/>
        <v>0</v>
      </c>
      <c r="Y672" s="200"/>
      <c r="Z672" s="200"/>
      <c r="AB672" s="295">
        <f t="shared" si="688"/>
        <v>0</v>
      </c>
      <c r="AC672" s="212"/>
      <c r="AD672" s="212"/>
      <c r="AE672" s="212"/>
    </row>
    <row r="673" spans="1:31" s="202" customFormat="1" x14ac:dyDescent="0.25">
      <c r="A673" s="197"/>
      <c r="B673" s="198" t="s">
        <v>31</v>
      </c>
      <c r="C673" s="199" t="s">
        <v>32</v>
      </c>
      <c r="D673" s="200"/>
      <c r="E673" s="200"/>
      <c r="F673" s="201">
        <f t="shared" si="748"/>
        <v>5000</v>
      </c>
      <c r="G673" s="201"/>
      <c r="H673" s="200"/>
      <c r="I673" s="200"/>
      <c r="J673" s="201">
        <f t="shared" si="729"/>
        <v>0</v>
      </c>
      <c r="K673" s="331">
        <v>5000</v>
      </c>
      <c r="L673" s="200"/>
      <c r="M673" s="200"/>
      <c r="N673" s="200"/>
      <c r="O673" s="200"/>
      <c r="P673" s="200"/>
      <c r="Q673" s="200"/>
      <c r="R673" s="200"/>
      <c r="S673" s="200"/>
      <c r="T673" s="200"/>
      <c r="U673" s="201">
        <f t="shared" si="737"/>
        <v>5000</v>
      </c>
      <c r="V673" s="201">
        <f t="shared" si="731"/>
        <v>5000</v>
      </c>
      <c r="W673" s="200"/>
      <c r="X673" s="201">
        <f t="shared" si="733"/>
        <v>5000</v>
      </c>
      <c r="Y673" s="200"/>
      <c r="Z673" s="200"/>
      <c r="AB673" s="295">
        <f t="shared" si="688"/>
        <v>5000</v>
      </c>
      <c r="AC673" s="212"/>
      <c r="AD673" s="212"/>
      <c r="AE673" s="212"/>
    </row>
    <row r="674" spans="1:31" s="202" customFormat="1" x14ac:dyDescent="0.25">
      <c r="A674" s="197"/>
      <c r="B674" s="204" t="s">
        <v>33</v>
      </c>
      <c r="C674" s="199" t="s">
        <v>34</v>
      </c>
      <c r="D674" s="200"/>
      <c r="E674" s="200"/>
      <c r="F674" s="201">
        <f t="shared" si="748"/>
        <v>0</v>
      </c>
      <c r="G674" s="201"/>
      <c r="H674" s="200"/>
      <c r="I674" s="200"/>
      <c r="J674" s="201">
        <f t="shared" si="729"/>
        <v>0</v>
      </c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1">
        <f t="shared" si="737"/>
        <v>0</v>
      </c>
      <c r="V674" s="201">
        <f t="shared" si="731"/>
        <v>0</v>
      </c>
      <c r="W674" s="200"/>
      <c r="X674" s="201">
        <f t="shared" si="733"/>
        <v>0</v>
      </c>
      <c r="Y674" s="200"/>
      <c r="Z674" s="200"/>
      <c r="AB674" s="295">
        <f t="shared" si="688"/>
        <v>0</v>
      </c>
      <c r="AC674" s="212"/>
      <c r="AD674" s="212"/>
      <c r="AE674" s="212"/>
    </row>
    <row r="675" spans="1:31" s="192" customFormat="1" x14ac:dyDescent="0.25">
      <c r="A675" s="189"/>
      <c r="B675" s="189">
        <v>323</v>
      </c>
      <c r="C675" s="199"/>
      <c r="D675" s="191">
        <f t="shared" ref="D675:E675" si="767">SUM(D676+D677+D678+D679+D680+D681+D684+D685+D686)</f>
        <v>0</v>
      </c>
      <c r="E675" s="191">
        <f t="shared" si="767"/>
        <v>0</v>
      </c>
      <c r="F675" s="201">
        <f t="shared" si="748"/>
        <v>142500</v>
      </c>
      <c r="G675" s="191"/>
      <c r="H675" s="191">
        <f t="shared" ref="H675:I675" si="768">SUM(H676+H677+H678+H679+H680+H681+H684+H685+H686)</f>
        <v>0</v>
      </c>
      <c r="I675" s="191">
        <f t="shared" si="768"/>
        <v>0</v>
      </c>
      <c r="J675" s="201">
        <f t="shared" si="729"/>
        <v>0</v>
      </c>
      <c r="K675" s="191">
        <f>SUM(K676+K677+K678+K679+K680+K681+K684+K685+K686+K682)+K683</f>
        <v>142500</v>
      </c>
      <c r="L675" s="191">
        <f t="shared" ref="L675:T675" si="769">SUM(L676+L677+L678+L679+L680+L681+L684+L685+L686)</f>
        <v>0</v>
      </c>
      <c r="M675" s="191">
        <f t="shared" si="769"/>
        <v>0</v>
      </c>
      <c r="N675" s="191">
        <f t="shared" si="769"/>
        <v>0</v>
      </c>
      <c r="O675" s="191">
        <f t="shared" si="769"/>
        <v>0</v>
      </c>
      <c r="P675" s="191"/>
      <c r="Q675" s="191">
        <f t="shared" si="769"/>
        <v>0</v>
      </c>
      <c r="R675" s="191">
        <f t="shared" si="769"/>
        <v>0</v>
      </c>
      <c r="S675" s="191">
        <f t="shared" si="769"/>
        <v>0</v>
      </c>
      <c r="T675" s="191">
        <f t="shared" si="769"/>
        <v>0</v>
      </c>
      <c r="U675" s="4">
        <f t="shared" si="737"/>
        <v>142500</v>
      </c>
      <c r="V675" s="4">
        <f t="shared" si="731"/>
        <v>142500</v>
      </c>
      <c r="W675" s="191">
        <f t="shared" ref="W675" si="770">SUM(W676+W677+W678+W679+W680+W681+W684+W685+W686)</f>
        <v>0</v>
      </c>
      <c r="X675" s="201">
        <f t="shared" si="733"/>
        <v>142500</v>
      </c>
      <c r="Y675" s="191">
        <f t="shared" ref="Y675:Z675" si="771">SUM(Y676+Y677+Y678+Y679+Y680+Y681+Y684+Y685+Y686)</f>
        <v>0</v>
      </c>
      <c r="Z675" s="191">
        <f t="shared" si="771"/>
        <v>0</v>
      </c>
      <c r="AB675" s="295">
        <f t="shared" si="688"/>
        <v>142500</v>
      </c>
      <c r="AC675" s="212"/>
      <c r="AD675" s="212"/>
      <c r="AE675" s="212"/>
    </row>
    <row r="676" spans="1:31" s="202" customFormat="1" x14ac:dyDescent="0.25">
      <c r="A676" s="197"/>
      <c r="B676" s="198" t="s">
        <v>35</v>
      </c>
      <c r="C676" s="199" t="s">
        <v>36</v>
      </c>
      <c r="D676" s="200"/>
      <c r="E676" s="200"/>
      <c r="F676" s="201">
        <f t="shared" si="748"/>
        <v>6000</v>
      </c>
      <c r="G676" s="201"/>
      <c r="H676" s="200"/>
      <c r="I676" s="200"/>
      <c r="J676" s="201">
        <f t="shared" si="729"/>
        <v>0</v>
      </c>
      <c r="K676" s="331">
        <v>6000</v>
      </c>
      <c r="L676" s="200"/>
      <c r="M676" s="200"/>
      <c r="N676" s="200"/>
      <c r="O676" s="200"/>
      <c r="P676" s="200"/>
      <c r="Q676" s="200"/>
      <c r="R676" s="200"/>
      <c r="S676" s="200"/>
      <c r="T676" s="200"/>
      <c r="U676" s="201">
        <f t="shared" si="737"/>
        <v>6000</v>
      </c>
      <c r="V676" s="201">
        <f t="shared" si="731"/>
        <v>6000</v>
      </c>
      <c r="W676" s="200"/>
      <c r="X676" s="201">
        <f t="shared" si="733"/>
        <v>6000</v>
      </c>
      <c r="Y676" s="200"/>
      <c r="Z676" s="200"/>
      <c r="AB676" s="295">
        <f t="shared" si="688"/>
        <v>6000</v>
      </c>
      <c r="AC676" s="212"/>
      <c r="AD676" s="212"/>
      <c r="AE676" s="212"/>
    </row>
    <row r="677" spans="1:31" s="202" customFormat="1" x14ac:dyDescent="0.25">
      <c r="A677" s="197"/>
      <c r="B677" s="198" t="s">
        <v>37</v>
      </c>
      <c r="C677" s="199" t="s">
        <v>38</v>
      </c>
      <c r="D677" s="200"/>
      <c r="E677" s="200"/>
      <c r="F677" s="201">
        <f t="shared" si="748"/>
        <v>0</v>
      </c>
      <c r="G677" s="201"/>
      <c r="H677" s="200"/>
      <c r="I677" s="200"/>
      <c r="J677" s="201">
        <f t="shared" si="729"/>
        <v>0</v>
      </c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1">
        <f t="shared" si="737"/>
        <v>0</v>
      </c>
      <c r="V677" s="201">
        <f t="shared" si="731"/>
        <v>0</v>
      </c>
      <c r="W677" s="200"/>
      <c r="X677" s="201">
        <f t="shared" si="733"/>
        <v>0</v>
      </c>
      <c r="Y677" s="200"/>
      <c r="Z677" s="200"/>
      <c r="AB677" s="295">
        <f t="shared" si="688"/>
        <v>0</v>
      </c>
      <c r="AC677" s="212"/>
      <c r="AD677" s="212"/>
      <c r="AE677" s="212"/>
    </row>
    <row r="678" spans="1:31" s="202" customFormat="1" x14ac:dyDescent="0.25">
      <c r="A678" s="197"/>
      <c r="B678" s="198" t="s">
        <v>39</v>
      </c>
      <c r="C678" s="199" t="s">
        <v>40</v>
      </c>
      <c r="D678" s="200"/>
      <c r="E678" s="200"/>
      <c r="F678" s="201">
        <f t="shared" si="748"/>
        <v>5000</v>
      </c>
      <c r="G678" s="201"/>
      <c r="H678" s="200"/>
      <c r="I678" s="200"/>
      <c r="J678" s="201">
        <f t="shared" si="729"/>
        <v>0</v>
      </c>
      <c r="K678" s="331">
        <v>5000</v>
      </c>
      <c r="L678" s="200"/>
      <c r="M678" s="200"/>
      <c r="N678" s="200"/>
      <c r="O678" s="200"/>
      <c r="P678" s="200"/>
      <c r="Q678" s="200"/>
      <c r="R678" s="200"/>
      <c r="S678" s="200"/>
      <c r="T678" s="200"/>
      <c r="U678" s="201">
        <f t="shared" si="737"/>
        <v>5000</v>
      </c>
      <c r="V678" s="201">
        <f t="shared" si="731"/>
        <v>5000</v>
      </c>
      <c r="W678" s="200"/>
      <c r="X678" s="201">
        <f t="shared" si="733"/>
        <v>5000</v>
      </c>
      <c r="Y678" s="200"/>
      <c r="Z678" s="200"/>
      <c r="AB678" s="295">
        <f t="shared" ref="AB678:AB730" si="772">SUM(H678+U678)</f>
        <v>5000</v>
      </c>
      <c r="AC678" s="212"/>
      <c r="AD678" s="212"/>
      <c r="AE678" s="212"/>
    </row>
    <row r="679" spans="1:31" s="202" customFormat="1" hidden="1" x14ac:dyDescent="0.25">
      <c r="A679" s="197"/>
      <c r="B679" s="198" t="s">
        <v>41</v>
      </c>
      <c r="C679" s="199" t="s">
        <v>38</v>
      </c>
      <c r="D679" s="200"/>
      <c r="E679" s="200"/>
      <c r="F679" s="201">
        <f t="shared" si="748"/>
        <v>0</v>
      </c>
      <c r="G679" s="201"/>
      <c r="H679" s="200"/>
      <c r="I679" s="200"/>
      <c r="J679" s="201">
        <f t="shared" si="729"/>
        <v>0</v>
      </c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1">
        <f t="shared" si="737"/>
        <v>0</v>
      </c>
      <c r="V679" s="201">
        <f t="shared" si="731"/>
        <v>0</v>
      </c>
      <c r="W679" s="200"/>
      <c r="X679" s="201">
        <f t="shared" si="733"/>
        <v>0</v>
      </c>
      <c r="Y679" s="200"/>
      <c r="Z679" s="200"/>
      <c r="AB679" s="295">
        <f t="shared" si="772"/>
        <v>0</v>
      </c>
      <c r="AC679" s="212"/>
      <c r="AD679" s="212"/>
      <c r="AE679" s="212"/>
    </row>
    <row r="680" spans="1:31" s="202" customFormat="1" hidden="1" x14ac:dyDescent="0.25">
      <c r="A680" s="197"/>
      <c r="B680" s="198" t="s">
        <v>43</v>
      </c>
      <c r="C680" s="199" t="s">
        <v>40</v>
      </c>
      <c r="D680" s="200"/>
      <c r="E680" s="200"/>
      <c r="F680" s="201">
        <f t="shared" si="748"/>
        <v>0</v>
      </c>
      <c r="G680" s="201"/>
      <c r="H680" s="200"/>
      <c r="I680" s="200"/>
      <c r="J680" s="201">
        <f t="shared" si="729"/>
        <v>0</v>
      </c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1">
        <f t="shared" si="737"/>
        <v>0</v>
      </c>
      <c r="V680" s="201">
        <f t="shared" si="731"/>
        <v>0</v>
      </c>
      <c r="W680" s="200"/>
      <c r="X680" s="201">
        <f t="shared" si="733"/>
        <v>0</v>
      </c>
      <c r="Y680" s="200"/>
      <c r="Z680" s="200"/>
      <c r="AB680" s="295">
        <f t="shared" si="772"/>
        <v>0</v>
      </c>
      <c r="AC680" s="212"/>
      <c r="AD680" s="212"/>
      <c r="AE680" s="212"/>
    </row>
    <row r="681" spans="1:31" s="202" customFormat="1" hidden="1" x14ac:dyDescent="0.25">
      <c r="A681" s="197"/>
      <c r="B681" s="198" t="s">
        <v>45</v>
      </c>
      <c r="C681" s="199" t="s">
        <v>42</v>
      </c>
      <c r="D681" s="200"/>
      <c r="E681" s="200"/>
      <c r="F681" s="201">
        <f t="shared" si="748"/>
        <v>0</v>
      </c>
      <c r="G681" s="201"/>
      <c r="H681" s="200"/>
      <c r="I681" s="200"/>
      <c r="J681" s="201">
        <f t="shared" si="729"/>
        <v>0</v>
      </c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1">
        <f t="shared" si="737"/>
        <v>0</v>
      </c>
      <c r="V681" s="201">
        <f t="shared" si="731"/>
        <v>0</v>
      </c>
      <c r="W681" s="200"/>
      <c r="X681" s="201">
        <f t="shared" si="733"/>
        <v>0</v>
      </c>
      <c r="Y681" s="200"/>
      <c r="Z681" s="200"/>
      <c r="AB681" s="295">
        <f t="shared" si="772"/>
        <v>0</v>
      </c>
      <c r="AC681" s="212"/>
      <c r="AD681" s="212"/>
      <c r="AE681" s="212"/>
    </row>
    <row r="682" spans="1:31" s="202" customFormat="1" x14ac:dyDescent="0.25">
      <c r="A682" s="197"/>
      <c r="B682" s="198">
        <v>3234</v>
      </c>
      <c r="C682" s="199" t="s">
        <v>42</v>
      </c>
      <c r="D682" s="200"/>
      <c r="E682" s="200"/>
      <c r="F682" s="201"/>
      <c r="G682" s="201"/>
      <c r="H682" s="200"/>
      <c r="I682" s="200"/>
      <c r="J682" s="201"/>
      <c r="K682" s="331">
        <v>5000</v>
      </c>
      <c r="L682" s="200"/>
      <c r="M682" s="200"/>
      <c r="N682" s="200"/>
      <c r="O682" s="200"/>
      <c r="P682" s="200"/>
      <c r="Q682" s="200"/>
      <c r="R682" s="200"/>
      <c r="S682" s="200"/>
      <c r="T682" s="200"/>
      <c r="U682" s="201">
        <f t="shared" si="737"/>
        <v>5000</v>
      </c>
      <c r="V682" s="201">
        <f t="shared" si="731"/>
        <v>5000</v>
      </c>
      <c r="W682" s="200"/>
      <c r="X682" s="201"/>
      <c r="Y682" s="200"/>
      <c r="Z682" s="200"/>
      <c r="AB682" s="295">
        <f t="shared" si="772"/>
        <v>5000</v>
      </c>
      <c r="AC682" s="212"/>
      <c r="AD682" s="212"/>
      <c r="AE682" s="212"/>
    </row>
    <row r="683" spans="1:31" s="202" customFormat="1" x14ac:dyDescent="0.25">
      <c r="A683" s="197"/>
      <c r="B683" s="198">
        <v>3235</v>
      </c>
      <c r="C683" s="199" t="s">
        <v>44</v>
      </c>
      <c r="D683" s="200"/>
      <c r="E683" s="200"/>
      <c r="F683" s="201"/>
      <c r="G683" s="201"/>
      <c r="H683" s="200"/>
      <c r="I683" s="200"/>
      <c r="J683" s="201"/>
      <c r="K683" s="200">
        <v>1500</v>
      </c>
      <c r="L683" s="200"/>
      <c r="M683" s="200"/>
      <c r="N683" s="200"/>
      <c r="O683" s="200"/>
      <c r="P683" s="200"/>
      <c r="Q683" s="200"/>
      <c r="R683" s="200"/>
      <c r="S683" s="200"/>
      <c r="T683" s="200"/>
      <c r="U683" s="201">
        <f>K683+M683+Q683+T683</f>
        <v>1500</v>
      </c>
      <c r="V683" s="201">
        <f>J683+U683</f>
        <v>1500</v>
      </c>
      <c r="W683" s="200"/>
      <c r="X683" s="201"/>
      <c r="Y683" s="200"/>
      <c r="Z683" s="200"/>
      <c r="AB683" s="295">
        <f t="shared" si="772"/>
        <v>1500</v>
      </c>
      <c r="AC683" s="212"/>
      <c r="AD683" s="212"/>
      <c r="AE683" s="212"/>
    </row>
    <row r="684" spans="1:31" s="202" customFormat="1" x14ac:dyDescent="0.25">
      <c r="A684" s="197"/>
      <c r="B684" s="198" t="s">
        <v>47</v>
      </c>
      <c r="C684" s="199" t="s">
        <v>48</v>
      </c>
      <c r="D684" s="200"/>
      <c r="E684" s="200"/>
      <c r="F684" s="201">
        <f t="shared" si="748"/>
        <v>105000</v>
      </c>
      <c r="G684" s="201"/>
      <c r="H684" s="200"/>
      <c r="I684" s="200"/>
      <c r="J684" s="201">
        <f t="shared" si="729"/>
        <v>0</v>
      </c>
      <c r="K684" s="331">
        <v>105000</v>
      </c>
      <c r="L684" s="200"/>
      <c r="M684" s="200"/>
      <c r="N684" s="200"/>
      <c r="O684" s="200"/>
      <c r="P684" s="200"/>
      <c r="Q684" s="200"/>
      <c r="R684" s="200"/>
      <c r="S684" s="200"/>
      <c r="T684" s="200"/>
      <c r="U684" s="201">
        <f t="shared" si="737"/>
        <v>105000</v>
      </c>
      <c r="V684" s="201">
        <f>SUM(J684+U684)</f>
        <v>105000</v>
      </c>
      <c r="W684" s="200"/>
      <c r="X684" s="201">
        <f t="shared" si="733"/>
        <v>105000</v>
      </c>
      <c r="Y684" s="200"/>
      <c r="Z684" s="200"/>
      <c r="AB684" s="295">
        <f t="shared" si="772"/>
        <v>105000</v>
      </c>
      <c r="AC684" s="212"/>
      <c r="AD684" s="212"/>
      <c r="AE684" s="212"/>
    </row>
    <row r="685" spans="1:31" s="202" customFormat="1" x14ac:dyDescent="0.25">
      <c r="A685" s="197"/>
      <c r="B685" s="198" t="s">
        <v>49</v>
      </c>
      <c r="C685" s="199" t="s">
        <v>50</v>
      </c>
      <c r="D685" s="200"/>
      <c r="E685" s="200"/>
      <c r="F685" s="201">
        <f t="shared" si="748"/>
        <v>0</v>
      </c>
      <c r="G685" s="201"/>
      <c r="H685" s="200"/>
      <c r="I685" s="200"/>
      <c r="J685" s="201">
        <f t="shared" si="729"/>
        <v>0</v>
      </c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1">
        <f t="shared" si="737"/>
        <v>0</v>
      </c>
      <c r="V685" s="201">
        <f t="shared" si="731"/>
        <v>0</v>
      </c>
      <c r="W685" s="200"/>
      <c r="X685" s="201">
        <f t="shared" si="733"/>
        <v>0</v>
      </c>
      <c r="Y685" s="200"/>
      <c r="Z685" s="200"/>
      <c r="AB685" s="295">
        <f t="shared" si="772"/>
        <v>0</v>
      </c>
      <c r="AC685" s="212"/>
      <c r="AD685" s="212"/>
      <c r="AE685" s="212"/>
    </row>
    <row r="686" spans="1:31" s="202" customFormat="1" x14ac:dyDescent="0.25">
      <c r="A686" s="197"/>
      <c r="B686" s="198" t="s">
        <v>51</v>
      </c>
      <c r="C686" s="199" t="s">
        <v>52</v>
      </c>
      <c r="D686" s="200"/>
      <c r="E686" s="200"/>
      <c r="F686" s="201">
        <f t="shared" si="748"/>
        <v>20000</v>
      </c>
      <c r="G686" s="201"/>
      <c r="H686" s="200"/>
      <c r="I686" s="200"/>
      <c r="J686" s="201">
        <f t="shared" si="729"/>
        <v>0</v>
      </c>
      <c r="K686" s="200">
        <v>20000</v>
      </c>
      <c r="L686" s="200"/>
      <c r="M686" s="200"/>
      <c r="N686" s="200"/>
      <c r="O686" s="200"/>
      <c r="P686" s="200"/>
      <c r="Q686" s="200"/>
      <c r="R686" s="200"/>
      <c r="S686" s="200"/>
      <c r="T686" s="200"/>
      <c r="U686" s="201">
        <f t="shared" si="737"/>
        <v>20000</v>
      </c>
      <c r="V686" s="201">
        <f t="shared" si="731"/>
        <v>20000</v>
      </c>
      <c r="W686" s="200"/>
      <c r="X686" s="201">
        <f t="shared" si="733"/>
        <v>20000</v>
      </c>
      <c r="Y686" s="200"/>
      <c r="Z686" s="200"/>
      <c r="AB686" s="295">
        <f t="shared" si="772"/>
        <v>20000</v>
      </c>
      <c r="AC686" s="212"/>
      <c r="AD686" s="212"/>
      <c r="AE686" s="212"/>
    </row>
    <row r="687" spans="1:31" s="192" customFormat="1" hidden="1" x14ac:dyDescent="0.25">
      <c r="A687" s="189"/>
      <c r="B687" s="189">
        <v>324</v>
      </c>
      <c r="C687" s="199" t="s">
        <v>50</v>
      </c>
      <c r="D687" s="191">
        <f>SUM(D688)</f>
        <v>0</v>
      </c>
      <c r="E687" s="191">
        <f t="shared" ref="E687:W687" si="773">SUM(E688)</f>
        <v>0</v>
      </c>
      <c r="F687" s="201">
        <f t="shared" si="748"/>
        <v>0</v>
      </c>
      <c r="G687" s="191"/>
      <c r="H687" s="191">
        <f t="shared" si="773"/>
        <v>0</v>
      </c>
      <c r="I687" s="191">
        <f t="shared" si="773"/>
        <v>0</v>
      </c>
      <c r="J687" s="201">
        <f t="shared" si="729"/>
        <v>0</v>
      </c>
      <c r="K687" s="191">
        <f t="shared" si="773"/>
        <v>0</v>
      </c>
      <c r="L687" s="191">
        <f t="shared" si="773"/>
        <v>0</v>
      </c>
      <c r="M687" s="191">
        <f t="shared" si="773"/>
        <v>0</v>
      </c>
      <c r="N687" s="191">
        <f t="shared" si="773"/>
        <v>0</v>
      </c>
      <c r="O687" s="191">
        <f t="shared" si="773"/>
        <v>0</v>
      </c>
      <c r="P687" s="191"/>
      <c r="Q687" s="191">
        <f t="shared" si="773"/>
        <v>0</v>
      </c>
      <c r="R687" s="191">
        <f t="shared" si="773"/>
        <v>0</v>
      </c>
      <c r="S687" s="191">
        <f t="shared" si="773"/>
        <v>0</v>
      </c>
      <c r="T687" s="191">
        <f t="shared" si="773"/>
        <v>0</v>
      </c>
      <c r="U687" s="201">
        <f t="shared" si="737"/>
        <v>0</v>
      </c>
      <c r="V687" s="201">
        <f t="shared" si="731"/>
        <v>0</v>
      </c>
      <c r="W687" s="191">
        <f t="shared" si="773"/>
        <v>0</v>
      </c>
      <c r="X687" s="201">
        <f t="shared" si="733"/>
        <v>0</v>
      </c>
      <c r="Y687" s="191">
        <f t="shared" ref="Y687:Z687" si="774">SUM(Y688)</f>
        <v>0</v>
      </c>
      <c r="Z687" s="191">
        <f t="shared" si="774"/>
        <v>0</v>
      </c>
      <c r="AB687" s="295">
        <f t="shared" si="772"/>
        <v>0</v>
      </c>
      <c r="AC687" s="212"/>
      <c r="AD687" s="212"/>
      <c r="AE687" s="212"/>
    </row>
    <row r="688" spans="1:31" s="202" customFormat="1" hidden="1" x14ac:dyDescent="0.25">
      <c r="A688" s="197"/>
      <c r="B688" s="203" t="s">
        <v>54</v>
      </c>
      <c r="C688" s="199" t="s">
        <v>52</v>
      </c>
      <c r="D688" s="200"/>
      <c r="E688" s="200"/>
      <c r="F688" s="201">
        <f t="shared" si="748"/>
        <v>0</v>
      </c>
      <c r="G688" s="201"/>
      <c r="H688" s="200"/>
      <c r="I688" s="200"/>
      <c r="J688" s="201">
        <f t="shared" si="729"/>
        <v>0</v>
      </c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1">
        <f t="shared" si="737"/>
        <v>0</v>
      </c>
      <c r="V688" s="201">
        <f t="shared" si="731"/>
        <v>0</v>
      </c>
      <c r="W688" s="200"/>
      <c r="X688" s="201">
        <f t="shared" si="733"/>
        <v>0</v>
      </c>
      <c r="Y688" s="200"/>
      <c r="Z688" s="200"/>
      <c r="AB688" s="295">
        <f t="shared" si="772"/>
        <v>0</v>
      </c>
      <c r="AC688" s="212"/>
      <c r="AD688" s="212"/>
      <c r="AE688" s="212"/>
    </row>
    <row r="689" spans="1:31" s="192" customFormat="1" x14ac:dyDescent="0.25">
      <c r="A689" s="189"/>
      <c r="B689" s="195" t="s">
        <v>547</v>
      </c>
      <c r="C689" s="190"/>
      <c r="D689" s="191">
        <f t="shared" ref="D689:E689" si="775">SUM(D690+D691+D692+D693+D694+D695+D696)</f>
        <v>0</v>
      </c>
      <c r="E689" s="191">
        <f t="shared" si="775"/>
        <v>0</v>
      </c>
      <c r="F689" s="201">
        <f t="shared" si="748"/>
        <v>7000</v>
      </c>
      <c r="G689" s="191"/>
      <c r="H689" s="191">
        <f t="shared" ref="H689:I689" si="776">SUM(H690+H691+H692+H693+H694+H695+H696)</f>
        <v>0</v>
      </c>
      <c r="I689" s="191">
        <f t="shared" si="776"/>
        <v>0</v>
      </c>
      <c r="J689" s="201">
        <f t="shared" si="729"/>
        <v>0</v>
      </c>
      <c r="K689" s="191">
        <f>SUM(K690+K691+K692+K693+K694+K695+K696+K729)+K730</f>
        <v>7000</v>
      </c>
      <c r="L689" s="191">
        <f t="shared" ref="L689:T689" si="777">SUM(L690+L691+L692+L693+L694+L695+L696)</f>
        <v>0</v>
      </c>
      <c r="M689" s="191">
        <f t="shared" si="777"/>
        <v>0</v>
      </c>
      <c r="N689" s="191">
        <f t="shared" si="777"/>
        <v>0</v>
      </c>
      <c r="O689" s="191">
        <f t="shared" si="777"/>
        <v>0</v>
      </c>
      <c r="P689" s="191"/>
      <c r="Q689" s="191">
        <f t="shared" si="777"/>
        <v>0</v>
      </c>
      <c r="R689" s="191">
        <f t="shared" si="777"/>
        <v>0</v>
      </c>
      <c r="S689" s="191">
        <f t="shared" si="777"/>
        <v>0</v>
      </c>
      <c r="T689" s="191">
        <f t="shared" si="777"/>
        <v>0</v>
      </c>
      <c r="U689" s="4">
        <f t="shared" si="737"/>
        <v>7000</v>
      </c>
      <c r="V689" s="4">
        <f t="shared" si="731"/>
        <v>7000</v>
      </c>
      <c r="W689" s="191">
        <f t="shared" ref="W689" si="778">SUM(W690+W691+W692+W693+W694+W695+W696)</f>
        <v>0</v>
      </c>
      <c r="X689" s="201">
        <f t="shared" si="733"/>
        <v>7000</v>
      </c>
      <c r="Y689" s="191">
        <f t="shared" ref="Y689:Z689" si="779">SUM(Y690+Y691+Y692+Y693+Y694+Y695+Y696)</f>
        <v>0</v>
      </c>
      <c r="Z689" s="191">
        <f t="shared" si="779"/>
        <v>0</v>
      </c>
      <c r="AB689" s="295">
        <f t="shared" si="772"/>
        <v>7000</v>
      </c>
      <c r="AC689" s="212"/>
      <c r="AD689" s="212"/>
      <c r="AE689" s="212"/>
    </row>
    <row r="690" spans="1:31" s="202" customFormat="1" ht="12.75" customHeight="1" x14ac:dyDescent="0.25">
      <c r="A690" s="197"/>
      <c r="B690" s="198" t="s">
        <v>56</v>
      </c>
      <c r="C690" s="199" t="s">
        <v>53</v>
      </c>
      <c r="D690" s="200"/>
      <c r="E690" s="200"/>
      <c r="F690" s="201">
        <f t="shared" si="748"/>
        <v>0</v>
      </c>
      <c r="G690" s="201"/>
      <c r="H690" s="200"/>
      <c r="I690" s="200"/>
      <c r="J690" s="201">
        <f t="shared" si="729"/>
        <v>0</v>
      </c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1">
        <f t="shared" si="737"/>
        <v>0</v>
      </c>
      <c r="V690" s="201">
        <f t="shared" si="731"/>
        <v>0</v>
      </c>
      <c r="W690" s="200"/>
      <c r="X690" s="201">
        <f t="shared" si="733"/>
        <v>0</v>
      </c>
      <c r="Y690" s="200"/>
      <c r="Z690" s="200"/>
      <c r="AB690" s="295">
        <f t="shared" si="772"/>
        <v>0</v>
      </c>
      <c r="AC690" s="212"/>
      <c r="AD690" s="212"/>
      <c r="AE690" s="212"/>
    </row>
    <row r="691" spans="1:31" s="202" customFormat="1" x14ac:dyDescent="0.25">
      <c r="A691" s="197"/>
      <c r="B691" s="198" t="s">
        <v>58</v>
      </c>
      <c r="C691" s="199" t="s">
        <v>59</v>
      </c>
      <c r="D691" s="200"/>
      <c r="E691" s="200"/>
      <c r="F691" s="201">
        <f t="shared" si="748"/>
        <v>2000</v>
      </c>
      <c r="G691" s="201"/>
      <c r="H691" s="200"/>
      <c r="I691" s="200"/>
      <c r="J691" s="201">
        <f t="shared" si="729"/>
        <v>0</v>
      </c>
      <c r="K691" s="200">
        <v>2000</v>
      </c>
      <c r="L691" s="200"/>
      <c r="M691" s="200"/>
      <c r="N691" s="200"/>
      <c r="O691" s="200"/>
      <c r="P691" s="200"/>
      <c r="Q691" s="200"/>
      <c r="R691" s="200"/>
      <c r="S691" s="200"/>
      <c r="T691" s="200"/>
      <c r="U691" s="201">
        <f>K691</f>
        <v>2000</v>
      </c>
      <c r="V691" s="201">
        <f t="shared" si="731"/>
        <v>2000</v>
      </c>
      <c r="W691" s="200"/>
      <c r="X691" s="201">
        <f t="shared" si="733"/>
        <v>2000</v>
      </c>
      <c r="Y691" s="200"/>
      <c r="Z691" s="200"/>
      <c r="AB691" s="295">
        <f t="shared" si="772"/>
        <v>2000</v>
      </c>
      <c r="AC691" s="212"/>
      <c r="AD691" s="212"/>
      <c r="AE691" s="212"/>
    </row>
    <row r="692" spans="1:31" s="202" customFormat="1" ht="27" hidden="1" x14ac:dyDescent="0.25">
      <c r="A692" s="197"/>
      <c r="B692" s="198" t="s">
        <v>60</v>
      </c>
      <c r="C692" s="199" t="s">
        <v>57</v>
      </c>
      <c r="D692" s="200"/>
      <c r="E692" s="200"/>
      <c r="F692" s="201">
        <f t="shared" si="748"/>
        <v>0</v>
      </c>
      <c r="G692" s="201"/>
      <c r="H692" s="200"/>
      <c r="I692" s="200"/>
      <c r="J692" s="201">
        <f t="shared" si="729"/>
        <v>0</v>
      </c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1">
        <f t="shared" ref="U692:U730" si="780">K692</f>
        <v>0</v>
      </c>
      <c r="V692" s="201">
        <f t="shared" si="731"/>
        <v>0</v>
      </c>
      <c r="W692" s="200"/>
      <c r="X692" s="201">
        <f t="shared" si="733"/>
        <v>0</v>
      </c>
      <c r="Y692" s="200"/>
      <c r="Z692" s="200"/>
      <c r="AB692" s="295">
        <f t="shared" si="772"/>
        <v>0</v>
      </c>
      <c r="AC692" s="212"/>
      <c r="AD692" s="212"/>
      <c r="AE692" s="212"/>
    </row>
    <row r="693" spans="1:31" s="202" customFormat="1" hidden="1" x14ac:dyDescent="0.25">
      <c r="A693" s="197"/>
      <c r="B693" s="198" t="s">
        <v>62</v>
      </c>
      <c r="C693" s="199" t="s">
        <v>59</v>
      </c>
      <c r="D693" s="200"/>
      <c r="E693" s="200"/>
      <c r="F693" s="201">
        <f t="shared" si="748"/>
        <v>0</v>
      </c>
      <c r="G693" s="201"/>
      <c r="H693" s="200"/>
      <c r="I693" s="200"/>
      <c r="J693" s="201">
        <f t="shared" si="729"/>
        <v>0</v>
      </c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1">
        <f t="shared" si="780"/>
        <v>0</v>
      </c>
      <c r="V693" s="201">
        <f t="shared" si="731"/>
        <v>0</v>
      </c>
      <c r="W693" s="200"/>
      <c r="X693" s="201">
        <f t="shared" si="733"/>
        <v>0</v>
      </c>
      <c r="Y693" s="200"/>
      <c r="Z693" s="200"/>
      <c r="AB693" s="295">
        <f t="shared" si="772"/>
        <v>0</v>
      </c>
      <c r="AC693" s="212"/>
      <c r="AD693" s="212"/>
      <c r="AE693" s="212"/>
    </row>
    <row r="694" spans="1:31" s="202" customFormat="1" hidden="1" x14ac:dyDescent="0.25">
      <c r="A694" s="197"/>
      <c r="B694" s="197">
        <v>3295</v>
      </c>
      <c r="C694" s="199" t="s">
        <v>61</v>
      </c>
      <c r="D694" s="200"/>
      <c r="E694" s="200"/>
      <c r="F694" s="201">
        <f t="shared" si="748"/>
        <v>0</v>
      </c>
      <c r="G694" s="201"/>
      <c r="H694" s="200"/>
      <c r="I694" s="200"/>
      <c r="J694" s="201">
        <f t="shared" si="729"/>
        <v>0</v>
      </c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1">
        <f t="shared" si="780"/>
        <v>0</v>
      </c>
      <c r="V694" s="201">
        <f t="shared" si="731"/>
        <v>0</v>
      </c>
      <c r="W694" s="200"/>
      <c r="X694" s="201">
        <f t="shared" si="733"/>
        <v>0</v>
      </c>
      <c r="Y694" s="200"/>
      <c r="Z694" s="200"/>
      <c r="AB694" s="295">
        <f t="shared" si="772"/>
        <v>0</v>
      </c>
      <c r="AC694" s="212"/>
      <c r="AD694" s="212"/>
      <c r="AE694" s="212"/>
    </row>
    <row r="695" spans="1:31" s="202" customFormat="1" hidden="1" x14ac:dyDescent="0.25">
      <c r="A695" s="197"/>
      <c r="B695" s="197">
        <v>3296</v>
      </c>
      <c r="C695" s="199" t="s">
        <v>63</v>
      </c>
      <c r="D695" s="200"/>
      <c r="E695" s="200"/>
      <c r="F695" s="201">
        <f t="shared" si="748"/>
        <v>0</v>
      </c>
      <c r="G695" s="201"/>
      <c r="H695" s="200"/>
      <c r="I695" s="200"/>
      <c r="J695" s="201">
        <f t="shared" si="729"/>
        <v>0</v>
      </c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1">
        <f t="shared" si="780"/>
        <v>0</v>
      </c>
      <c r="V695" s="201">
        <f t="shared" si="731"/>
        <v>0</v>
      </c>
      <c r="W695" s="200"/>
      <c r="X695" s="201">
        <f t="shared" si="733"/>
        <v>0</v>
      </c>
      <c r="Y695" s="200"/>
      <c r="Z695" s="200"/>
      <c r="AB695" s="295">
        <f t="shared" si="772"/>
        <v>0</v>
      </c>
      <c r="AC695" s="212"/>
      <c r="AD695" s="212"/>
      <c r="AE695" s="212"/>
    </row>
    <row r="696" spans="1:31" s="202" customFormat="1" hidden="1" x14ac:dyDescent="0.25">
      <c r="A696" s="197"/>
      <c r="B696" s="198" t="s">
        <v>66</v>
      </c>
      <c r="C696" s="199" t="s">
        <v>64</v>
      </c>
      <c r="D696" s="200"/>
      <c r="E696" s="200"/>
      <c r="F696" s="201">
        <f t="shared" si="748"/>
        <v>0</v>
      </c>
      <c r="G696" s="201"/>
      <c r="H696" s="200"/>
      <c r="I696" s="200"/>
      <c r="J696" s="201">
        <f t="shared" si="729"/>
        <v>0</v>
      </c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1">
        <f t="shared" si="780"/>
        <v>0</v>
      </c>
      <c r="V696" s="201">
        <f t="shared" si="731"/>
        <v>0</v>
      </c>
      <c r="W696" s="200"/>
      <c r="X696" s="201">
        <f t="shared" si="733"/>
        <v>0</v>
      </c>
      <c r="Y696" s="200"/>
      <c r="Z696" s="200"/>
      <c r="AB696" s="295">
        <f t="shared" si="772"/>
        <v>0</v>
      </c>
      <c r="AC696" s="212"/>
      <c r="AD696" s="212"/>
      <c r="AE696" s="212"/>
    </row>
    <row r="697" spans="1:31" s="192" customFormat="1" hidden="1" x14ac:dyDescent="0.25">
      <c r="A697" s="6"/>
      <c r="B697" s="197">
        <v>34</v>
      </c>
      <c r="C697" s="205" t="s">
        <v>65</v>
      </c>
      <c r="D697" s="191">
        <f t="shared" ref="D697:E697" si="781">SUM(D698+D703)</f>
        <v>0</v>
      </c>
      <c r="E697" s="191">
        <f t="shared" si="781"/>
        <v>0</v>
      </c>
      <c r="F697" s="201">
        <f t="shared" si="748"/>
        <v>0</v>
      </c>
      <c r="G697" s="191"/>
      <c r="H697" s="191">
        <f t="shared" ref="H697:I697" si="782">SUM(H698+H703)</f>
        <v>0</v>
      </c>
      <c r="I697" s="191">
        <f t="shared" si="782"/>
        <v>0</v>
      </c>
      <c r="J697" s="201">
        <f t="shared" si="729"/>
        <v>0</v>
      </c>
      <c r="K697" s="317">
        <f t="shared" ref="K697:T697" si="783">SUM(K698+K703)</f>
        <v>0</v>
      </c>
      <c r="L697" s="317">
        <f t="shared" si="783"/>
        <v>0</v>
      </c>
      <c r="M697" s="317">
        <f t="shared" si="783"/>
        <v>0</v>
      </c>
      <c r="N697" s="317">
        <f t="shared" si="783"/>
        <v>0</v>
      </c>
      <c r="O697" s="317">
        <f t="shared" si="783"/>
        <v>0</v>
      </c>
      <c r="P697" s="317"/>
      <c r="Q697" s="317">
        <f t="shared" si="783"/>
        <v>0</v>
      </c>
      <c r="R697" s="317">
        <f t="shared" si="783"/>
        <v>0</v>
      </c>
      <c r="S697" s="317">
        <f t="shared" si="783"/>
        <v>0</v>
      </c>
      <c r="T697" s="317">
        <f t="shared" si="783"/>
        <v>0</v>
      </c>
      <c r="U697" s="201">
        <f t="shared" si="780"/>
        <v>0</v>
      </c>
      <c r="V697" s="201">
        <f t="shared" si="731"/>
        <v>0</v>
      </c>
      <c r="W697" s="191">
        <f t="shared" ref="W697" si="784">SUM(W698+W703)</f>
        <v>0</v>
      </c>
      <c r="X697" s="201">
        <f t="shared" si="733"/>
        <v>0</v>
      </c>
      <c r="Y697" s="191">
        <f t="shared" ref="Y697:Z697" si="785">SUM(Y698+Y703)</f>
        <v>0</v>
      </c>
      <c r="Z697" s="191">
        <f t="shared" si="785"/>
        <v>0</v>
      </c>
      <c r="AB697" s="295">
        <f t="shared" si="772"/>
        <v>0</v>
      </c>
      <c r="AC697" s="212"/>
      <c r="AD697" s="212"/>
      <c r="AE697" s="212"/>
    </row>
    <row r="698" spans="1:31" s="192" customFormat="1" hidden="1" x14ac:dyDescent="0.25">
      <c r="A698" s="189"/>
      <c r="B698" s="197">
        <v>342</v>
      </c>
      <c r="C698" s="199" t="s">
        <v>55</v>
      </c>
      <c r="D698" s="191">
        <f t="shared" ref="D698:E698" si="786">SUM(D699+D700+D701+D702)</f>
        <v>0</v>
      </c>
      <c r="E698" s="191">
        <f t="shared" si="786"/>
        <v>0</v>
      </c>
      <c r="F698" s="201">
        <f t="shared" si="748"/>
        <v>0</v>
      </c>
      <c r="G698" s="191"/>
      <c r="H698" s="191">
        <f t="shared" ref="H698:I698" si="787">SUM(H699+H700+H701+H702)</f>
        <v>0</v>
      </c>
      <c r="I698" s="191">
        <f t="shared" si="787"/>
        <v>0</v>
      </c>
      <c r="J698" s="201">
        <f t="shared" si="729"/>
        <v>0</v>
      </c>
      <c r="K698" s="317">
        <f t="shared" ref="K698:T698" si="788">SUM(K699+K700+K701+K702)</f>
        <v>0</v>
      </c>
      <c r="L698" s="317">
        <f t="shared" si="788"/>
        <v>0</v>
      </c>
      <c r="M698" s="317">
        <f t="shared" si="788"/>
        <v>0</v>
      </c>
      <c r="N698" s="317">
        <f t="shared" si="788"/>
        <v>0</v>
      </c>
      <c r="O698" s="317">
        <f t="shared" si="788"/>
        <v>0</v>
      </c>
      <c r="P698" s="317"/>
      <c r="Q698" s="317">
        <f t="shared" si="788"/>
        <v>0</v>
      </c>
      <c r="R698" s="317">
        <f t="shared" si="788"/>
        <v>0</v>
      </c>
      <c r="S698" s="317">
        <f t="shared" si="788"/>
        <v>0</v>
      </c>
      <c r="T698" s="317">
        <f t="shared" si="788"/>
        <v>0</v>
      </c>
      <c r="U698" s="201">
        <f t="shared" si="780"/>
        <v>0</v>
      </c>
      <c r="V698" s="201">
        <f t="shared" si="731"/>
        <v>0</v>
      </c>
      <c r="W698" s="191">
        <f t="shared" ref="W698" si="789">SUM(W699+W700+W701+W702)</f>
        <v>0</v>
      </c>
      <c r="X698" s="201">
        <f t="shared" si="733"/>
        <v>0</v>
      </c>
      <c r="Y698" s="191">
        <f t="shared" ref="Y698:Z698" si="790">SUM(Y699+Y700+Y701+Y702)</f>
        <v>0</v>
      </c>
      <c r="Z698" s="191">
        <f t="shared" si="790"/>
        <v>0</v>
      </c>
      <c r="AB698" s="295">
        <f t="shared" si="772"/>
        <v>0</v>
      </c>
      <c r="AC698" s="212"/>
      <c r="AD698" s="212"/>
      <c r="AE698" s="212"/>
    </row>
    <row r="699" spans="1:31" s="202" customFormat="1" ht="27.75" hidden="1" customHeight="1" x14ac:dyDescent="0.25">
      <c r="A699" s="197"/>
      <c r="B699" s="198" t="s">
        <v>69</v>
      </c>
      <c r="C699" s="199" t="s">
        <v>67</v>
      </c>
      <c r="D699" s="200"/>
      <c r="E699" s="200"/>
      <c r="F699" s="201">
        <f t="shared" si="748"/>
        <v>0</v>
      </c>
      <c r="G699" s="201"/>
      <c r="H699" s="200"/>
      <c r="I699" s="200"/>
      <c r="J699" s="201">
        <f t="shared" si="729"/>
        <v>0</v>
      </c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1">
        <f t="shared" si="780"/>
        <v>0</v>
      </c>
      <c r="V699" s="201">
        <f t="shared" si="731"/>
        <v>0</v>
      </c>
      <c r="W699" s="200"/>
      <c r="X699" s="201">
        <f t="shared" si="733"/>
        <v>0</v>
      </c>
      <c r="Y699" s="200"/>
      <c r="Z699" s="200"/>
      <c r="AB699" s="295">
        <f t="shared" si="772"/>
        <v>0</v>
      </c>
      <c r="AC699" s="212"/>
      <c r="AD699" s="212"/>
      <c r="AE699" s="212"/>
    </row>
    <row r="700" spans="1:31" s="202" customFormat="1" hidden="1" x14ac:dyDescent="0.25">
      <c r="A700" s="197"/>
      <c r="B700" s="197">
        <v>3426</v>
      </c>
      <c r="C700" s="199" t="s">
        <v>68</v>
      </c>
      <c r="D700" s="200"/>
      <c r="E700" s="200"/>
      <c r="F700" s="201">
        <f t="shared" si="748"/>
        <v>0</v>
      </c>
      <c r="G700" s="201"/>
      <c r="H700" s="200"/>
      <c r="I700" s="200"/>
      <c r="J700" s="201">
        <f t="shared" si="729"/>
        <v>0</v>
      </c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1">
        <f t="shared" si="780"/>
        <v>0</v>
      </c>
      <c r="V700" s="201">
        <f t="shared" si="731"/>
        <v>0</v>
      </c>
      <c r="W700" s="200"/>
      <c r="X700" s="201">
        <f t="shared" si="733"/>
        <v>0</v>
      </c>
      <c r="Y700" s="200"/>
      <c r="Z700" s="200"/>
      <c r="AB700" s="295">
        <f t="shared" si="772"/>
        <v>0</v>
      </c>
      <c r="AC700" s="212"/>
      <c r="AD700" s="212"/>
      <c r="AE700" s="212"/>
    </row>
    <row r="701" spans="1:31" s="202" customFormat="1" ht="27" hidden="1" x14ac:dyDescent="0.25">
      <c r="A701" s="197"/>
      <c r="B701" s="197">
        <v>3427</v>
      </c>
      <c r="C701" s="199" t="s">
        <v>70</v>
      </c>
      <c r="D701" s="200"/>
      <c r="E701" s="200"/>
      <c r="F701" s="201">
        <f t="shared" si="748"/>
        <v>0</v>
      </c>
      <c r="G701" s="201"/>
      <c r="H701" s="200"/>
      <c r="I701" s="200"/>
      <c r="J701" s="201">
        <f t="shared" si="729"/>
        <v>0</v>
      </c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1">
        <f t="shared" si="780"/>
        <v>0</v>
      </c>
      <c r="V701" s="201">
        <f t="shared" si="731"/>
        <v>0</v>
      </c>
      <c r="W701" s="200"/>
      <c r="X701" s="201">
        <f t="shared" si="733"/>
        <v>0</v>
      </c>
      <c r="Y701" s="200"/>
      <c r="Z701" s="200"/>
      <c r="AB701" s="295">
        <f t="shared" si="772"/>
        <v>0</v>
      </c>
      <c r="AC701" s="212"/>
      <c r="AD701" s="212"/>
      <c r="AE701" s="212"/>
    </row>
    <row r="702" spans="1:31" s="202" customFormat="1" ht="27" hidden="1" x14ac:dyDescent="0.25">
      <c r="A702" s="197"/>
      <c r="B702" s="197">
        <v>3428</v>
      </c>
      <c r="C702" s="199" t="s">
        <v>71</v>
      </c>
      <c r="D702" s="200"/>
      <c r="E702" s="200"/>
      <c r="F702" s="201">
        <f t="shared" si="748"/>
        <v>0</v>
      </c>
      <c r="G702" s="201"/>
      <c r="H702" s="200"/>
      <c r="I702" s="200"/>
      <c r="J702" s="201">
        <f t="shared" si="729"/>
        <v>0</v>
      </c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1">
        <f t="shared" si="780"/>
        <v>0</v>
      </c>
      <c r="V702" s="201">
        <f t="shared" si="731"/>
        <v>0</v>
      </c>
      <c r="W702" s="200"/>
      <c r="X702" s="201">
        <f t="shared" si="733"/>
        <v>0</v>
      </c>
      <c r="Y702" s="200"/>
      <c r="Z702" s="200"/>
      <c r="AB702" s="295">
        <f t="shared" si="772"/>
        <v>0</v>
      </c>
      <c r="AC702" s="212"/>
      <c r="AD702" s="212"/>
      <c r="AE702" s="212"/>
    </row>
    <row r="703" spans="1:31" s="192" customFormat="1" ht="27" hidden="1" x14ac:dyDescent="0.25">
      <c r="A703" s="189"/>
      <c r="B703" s="197">
        <v>343</v>
      </c>
      <c r="C703" s="199" t="s">
        <v>72</v>
      </c>
      <c r="D703" s="191">
        <f t="shared" ref="D703:E703" si="791">SUM(D704+D705+D706+D707)</f>
        <v>0</v>
      </c>
      <c r="E703" s="191">
        <f t="shared" si="791"/>
        <v>0</v>
      </c>
      <c r="F703" s="201">
        <f t="shared" si="748"/>
        <v>0</v>
      </c>
      <c r="G703" s="191"/>
      <c r="H703" s="191">
        <f t="shared" ref="H703:I703" si="792">SUM(H704+H705+H706+H707)</f>
        <v>0</v>
      </c>
      <c r="I703" s="191">
        <f t="shared" si="792"/>
        <v>0</v>
      </c>
      <c r="J703" s="201">
        <f t="shared" si="729"/>
        <v>0</v>
      </c>
      <c r="K703" s="317">
        <f t="shared" ref="K703:T703" si="793">SUM(K704+K705+K706+K707)</f>
        <v>0</v>
      </c>
      <c r="L703" s="317">
        <f t="shared" si="793"/>
        <v>0</v>
      </c>
      <c r="M703" s="317">
        <f t="shared" si="793"/>
        <v>0</v>
      </c>
      <c r="N703" s="317">
        <f t="shared" si="793"/>
        <v>0</v>
      </c>
      <c r="O703" s="317">
        <f t="shared" si="793"/>
        <v>0</v>
      </c>
      <c r="P703" s="317"/>
      <c r="Q703" s="317">
        <f t="shared" si="793"/>
        <v>0</v>
      </c>
      <c r="R703" s="317">
        <f t="shared" si="793"/>
        <v>0</v>
      </c>
      <c r="S703" s="317">
        <f t="shared" si="793"/>
        <v>0</v>
      </c>
      <c r="T703" s="317">
        <f t="shared" si="793"/>
        <v>0</v>
      </c>
      <c r="U703" s="201">
        <f t="shared" si="780"/>
        <v>0</v>
      </c>
      <c r="V703" s="201">
        <f t="shared" si="731"/>
        <v>0</v>
      </c>
      <c r="W703" s="191">
        <f t="shared" ref="W703" si="794">SUM(W704+W705+W706+W707)</f>
        <v>0</v>
      </c>
      <c r="X703" s="201">
        <f t="shared" si="733"/>
        <v>0</v>
      </c>
      <c r="Y703" s="191">
        <f t="shared" ref="Y703:Z703" si="795">SUM(Y704+Y705+Y706+Y707)</f>
        <v>0</v>
      </c>
      <c r="Z703" s="191">
        <f t="shared" si="795"/>
        <v>0</v>
      </c>
      <c r="AB703" s="295">
        <f t="shared" si="772"/>
        <v>0</v>
      </c>
      <c r="AC703" s="212"/>
      <c r="AD703" s="212"/>
      <c r="AE703" s="212"/>
    </row>
    <row r="704" spans="1:31" s="202" customFormat="1" hidden="1" x14ac:dyDescent="0.25">
      <c r="A704" s="197"/>
      <c r="B704" s="198" t="s">
        <v>74</v>
      </c>
      <c r="C704" s="199" t="s">
        <v>73</v>
      </c>
      <c r="D704" s="200"/>
      <c r="E704" s="200"/>
      <c r="F704" s="201">
        <f t="shared" si="748"/>
        <v>0</v>
      </c>
      <c r="G704" s="201"/>
      <c r="H704" s="200"/>
      <c r="I704" s="200"/>
      <c r="J704" s="201">
        <f t="shared" si="729"/>
        <v>0</v>
      </c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1">
        <f t="shared" si="780"/>
        <v>0</v>
      </c>
      <c r="V704" s="201">
        <f t="shared" si="731"/>
        <v>0</v>
      </c>
      <c r="W704" s="200"/>
      <c r="X704" s="201">
        <f t="shared" si="733"/>
        <v>0</v>
      </c>
      <c r="Y704" s="200"/>
      <c r="Z704" s="200"/>
      <c r="AB704" s="295">
        <f t="shared" si="772"/>
        <v>0</v>
      </c>
      <c r="AC704" s="212"/>
      <c r="AD704" s="212"/>
      <c r="AE704" s="212"/>
    </row>
    <row r="705" spans="1:31" s="202" customFormat="1" hidden="1" x14ac:dyDescent="0.25">
      <c r="A705" s="197"/>
      <c r="B705" s="198" t="s">
        <v>76</v>
      </c>
      <c r="C705" s="199"/>
      <c r="D705" s="200"/>
      <c r="E705" s="200"/>
      <c r="F705" s="201">
        <f t="shared" si="748"/>
        <v>0</v>
      </c>
      <c r="G705" s="201"/>
      <c r="H705" s="200"/>
      <c r="I705" s="200"/>
      <c r="J705" s="201">
        <f t="shared" si="729"/>
        <v>0</v>
      </c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1">
        <f t="shared" si="780"/>
        <v>0</v>
      </c>
      <c r="V705" s="201">
        <f t="shared" si="731"/>
        <v>0</v>
      </c>
      <c r="W705" s="200"/>
      <c r="X705" s="201">
        <f t="shared" si="733"/>
        <v>0</v>
      </c>
      <c r="Y705" s="200"/>
      <c r="Z705" s="200"/>
      <c r="AB705" s="295">
        <f t="shared" si="772"/>
        <v>0</v>
      </c>
      <c r="AC705" s="212"/>
      <c r="AD705" s="212"/>
      <c r="AE705" s="212"/>
    </row>
    <row r="706" spans="1:31" s="202" customFormat="1" hidden="1" x14ac:dyDescent="0.25">
      <c r="A706" s="197"/>
      <c r="B706" s="198" t="s">
        <v>78</v>
      </c>
      <c r="C706" s="199" t="s">
        <v>75</v>
      </c>
      <c r="D706" s="200"/>
      <c r="E706" s="200"/>
      <c r="F706" s="201">
        <f t="shared" si="748"/>
        <v>0</v>
      </c>
      <c r="G706" s="201"/>
      <c r="H706" s="200"/>
      <c r="I706" s="200"/>
      <c r="J706" s="201">
        <f t="shared" si="729"/>
        <v>0</v>
      </c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1">
        <f t="shared" si="780"/>
        <v>0</v>
      </c>
      <c r="V706" s="201">
        <f t="shared" si="731"/>
        <v>0</v>
      </c>
      <c r="W706" s="200"/>
      <c r="X706" s="201">
        <f t="shared" si="733"/>
        <v>0</v>
      </c>
      <c r="Y706" s="200"/>
      <c r="Z706" s="200"/>
      <c r="AB706" s="295">
        <f t="shared" si="772"/>
        <v>0</v>
      </c>
      <c r="AC706" s="212"/>
      <c r="AD706" s="212"/>
      <c r="AE706" s="212"/>
    </row>
    <row r="707" spans="1:31" s="202" customFormat="1" ht="27" hidden="1" x14ac:dyDescent="0.25">
      <c r="A707" s="197"/>
      <c r="B707" s="198" t="s">
        <v>80</v>
      </c>
      <c r="C707" s="199" t="s">
        <v>77</v>
      </c>
      <c r="D707" s="200"/>
      <c r="E707" s="200"/>
      <c r="F707" s="201">
        <f t="shared" si="748"/>
        <v>0</v>
      </c>
      <c r="G707" s="201"/>
      <c r="H707" s="200"/>
      <c r="I707" s="200"/>
      <c r="J707" s="201">
        <f t="shared" si="729"/>
        <v>0</v>
      </c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1">
        <f t="shared" si="780"/>
        <v>0</v>
      </c>
      <c r="V707" s="201">
        <f t="shared" si="731"/>
        <v>0</v>
      </c>
      <c r="W707" s="200"/>
      <c r="X707" s="201">
        <f t="shared" si="733"/>
        <v>0</v>
      </c>
      <c r="Y707" s="200"/>
      <c r="Z707" s="200"/>
      <c r="AB707" s="295">
        <f t="shared" si="772"/>
        <v>0</v>
      </c>
      <c r="AC707" s="212"/>
      <c r="AD707" s="212"/>
      <c r="AE707" s="212"/>
    </row>
    <row r="708" spans="1:31" s="7" customFormat="1" hidden="1" x14ac:dyDescent="0.25">
      <c r="B708" s="206">
        <v>4</v>
      </c>
      <c r="C708" s="199" t="s">
        <v>79</v>
      </c>
      <c r="D708" s="4">
        <f>SUM(D709)</f>
        <v>0</v>
      </c>
      <c r="E708" s="4">
        <f t="shared" ref="E708:W708" si="796">SUM(E709)</f>
        <v>0</v>
      </c>
      <c r="F708" s="201">
        <f t="shared" si="748"/>
        <v>0</v>
      </c>
      <c r="G708" s="4"/>
      <c r="H708" s="4">
        <f t="shared" si="796"/>
        <v>0</v>
      </c>
      <c r="I708" s="4">
        <f t="shared" si="796"/>
        <v>0</v>
      </c>
      <c r="J708" s="201">
        <f t="shared" si="729"/>
        <v>0</v>
      </c>
      <c r="K708" s="212">
        <f t="shared" si="796"/>
        <v>0</v>
      </c>
      <c r="L708" s="212">
        <f t="shared" si="796"/>
        <v>0</v>
      </c>
      <c r="M708" s="212">
        <f t="shared" si="796"/>
        <v>0</v>
      </c>
      <c r="N708" s="212">
        <f t="shared" si="796"/>
        <v>0</v>
      </c>
      <c r="O708" s="212">
        <f t="shared" si="796"/>
        <v>0</v>
      </c>
      <c r="P708" s="212"/>
      <c r="Q708" s="212">
        <f t="shared" si="796"/>
        <v>0</v>
      </c>
      <c r="R708" s="212">
        <f t="shared" si="796"/>
        <v>0</v>
      </c>
      <c r="S708" s="212">
        <f t="shared" si="796"/>
        <v>0</v>
      </c>
      <c r="T708" s="212">
        <f t="shared" si="796"/>
        <v>0</v>
      </c>
      <c r="U708" s="201">
        <f t="shared" si="780"/>
        <v>0</v>
      </c>
      <c r="V708" s="201">
        <f t="shared" si="731"/>
        <v>0</v>
      </c>
      <c r="W708" s="4">
        <f t="shared" si="796"/>
        <v>0</v>
      </c>
      <c r="X708" s="201">
        <f t="shared" si="733"/>
        <v>0</v>
      </c>
      <c r="Y708" s="4">
        <f t="shared" ref="Y708:Z708" si="797">SUM(Y709)</f>
        <v>0</v>
      </c>
      <c r="Z708" s="4">
        <f t="shared" si="797"/>
        <v>0</v>
      </c>
      <c r="AB708" s="295">
        <f t="shared" si="772"/>
        <v>0</v>
      </c>
      <c r="AC708" s="212"/>
      <c r="AD708" s="212"/>
      <c r="AE708" s="212"/>
    </row>
    <row r="709" spans="1:31" s="7" customFormat="1" hidden="1" x14ac:dyDescent="0.25">
      <c r="B709" s="206">
        <v>42</v>
      </c>
      <c r="C709" s="199" t="s">
        <v>81</v>
      </c>
      <c r="D709" s="4">
        <f t="shared" ref="D709:E709" si="798">SUM(D710+D718+D721+D726)</f>
        <v>0</v>
      </c>
      <c r="E709" s="4">
        <f t="shared" si="798"/>
        <v>0</v>
      </c>
      <c r="F709" s="201">
        <f t="shared" si="748"/>
        <v>0</v>
      </c>
      <c r="G709" s="4"/>
      <c r="H709" s="4">
        <f t="shared" ref="H709:I709" si="799">SUM(H710+H718+H721+H726)</f>
        <v>0</v>
      </c>
      <c r="I709" s="4">
        <f t="shared" si="799"/>
        <v>0</v>
      </c>
      <c r="J709" s="201">
        <f t="shared" si="729"/>
        <v>0</v>
      </c>
      <c r="K709" s="212">
        <f t="shared" ref="K709:T709" si="800">SUM(K710+K718+K721+K726)</f>
        <v>0</v>
      </c>
      <c r="L709" s="212">
        <f t="shared" si="800"/>
        <v>0</v>
      </c>
      <c r="M709" s="212">
        <f t="shared" si="800"/>
        <v>0</v>
      </c>
      <c r="N709" s="212">
        <f t="shared" si="800"/>
        <v>0</v>
      </c>
      <c r="O709" s="212">
        <f t="shared" si="800"/>
        <v>0</v>
      </c>
      <c r="P709" s="212"/>
      <c r="Q709" s="212">
        <f t="shared" si="800"/>
        <v>0</v>
      </c>
      <c r="R709" s="212">
        <f t="shared" si="800"/>
        <v>0</v>
      </c>
      <c r="S709" s="212">
        <f t="shared" si="800"/>
        <v>0</v>
      </c>
      <c r="T709" s="212">
        <f t="shared" si="800"/>
        <v>0</v>
      </c>
      <c r="U709" s="201">
        <f t="shared" si="780"/>
        <v>0</v>
      </c>
      <c r="V709" s="201">
        <f t="shared" si="731"/>
        <v>0</v>
      </c>
      <c r="W709" s="4">
        <f t="shared" ref="W709" si="801">SUM(W710+W718+W721+W726)</f>
        <v>0</v>
      </c>
      <c r="X709" s="201">
        <f t="shared" si="733"/>
        <v>0</v>
      </c>
      <c r="Y709" s="4">
        <f t="shared" ref="Y709:Z709" si="802">SUM(Y710+Y718+Y721+Y726)</f>
        <v>0</v>
      </c>
      <c r="Z709" s="4">
        <f t="shared" si="802"/>
        <v>0</v>
      </c>
      <c r="AB709" s="295">
        <f t="shared" si="772"/>
        <v>0</v>
      </c>
      <c r="AC709" s="212"/>
      <c r="AD709" s="212"/>
      <c r="AE709" s="212"/>
    </row>
    <row r="710" spans="1:31" s="7" customFormat="1" hidden="1" x14ac:dyDescent="0.25">
      <c r="B710" s="206">
        <v>422</v>
      </c>
      <c r="C710" s="286" t="s">
        <v>118</v>
      </c>
      <c r="D710" s="4">
        <f t="shared" ref="D710:E710" si="803">SUM(D711+D712+D713+D714+D715+D716+D717)</f>
        <v>0</v>
      </c>
      <c r="E710" s="4">
        <f t="shared" si="803"/>
        <v>0</v>
      </c>
      <c r="F710" s="201">
        <f t="shared" ref="F710:F728" si="804">SUM(H710:T710)</f>
        <v>0</v>
      </c>
      <c r="G710" s="4"/>
      <c r="H710" s="4">
        <f t="shared" ref="H710:I710" si="805">SUM(H711+H712+H713+H714+H715+H716+H717)</f>
        <v>0</v>
      </c>
      <c r="I710" s="4">
        <f t="shared" si="805"/>
        <v>0</v>
      </c>
      <c r="J710" s="201">
        <f t="shared" si="729"/>
        <v>0</v>
      </c>
      <c r="K710" s="212">
        <f t="shared" ref="K710:T710" si="806">SUM(K711+K712+K713+K714+K715+K716+K717)</f>
        <v>0</v>
      </c>
      <c r="L710" s="212">
        <f t="shared" si="806"/>
        <v>0</v>
      </c>
      <c r="M710" s="212">
        <f t="shared" si="806"/>
        <v>0</v>
      </c>
      <c r="N710" s="212">
        <f t="shared" si="806"/>
        <v>0</v>
      </c>
      <c r="O710" s="212">
        <f t="shared" si="806"/>
        <v>0</v>
      </c>
      <c r="P710" s="212"/>
      <c r="Q710" s="212">
        <f t="shared" si="806"/>
        <v>0</v>
      </c>
      <c r="R710" s="212">
        <f t="shared" si="806"/>
        <v>0</v>
      </c>
      <c r="S710" s="212">
        <f t="shared" si="806"/>
        <v>0</v>
      </c>
      <c r="T710" s="212">
        <f t="shared" si="806"/>
        <v>0</v>
      </c>
      <c r="U710" s="201">
        <f t="shared" si="780"/>
        <v>0</v>
      </c>
      <c r="V710" s="201">
        <f t="shared" si="731"/>
        <v>0</v>
      </c>
      <c r="W710" s="4">
        <f t="shared" ref="W710" si="807">SUM(W711+W712+W713+W714+W715+W716+W717)</f>
        <v>0</v>
      </c>
      <c r="X710" s="201">
        <f t="shared" si="733"/>
        <v>0</v>
      </c>
      <c r="Y710" s="4">
        <f t="shared" ref="Y710:Z710" si="808">SUM(Y711+Y712+Y713+Y714+Y715+Y716+Y717)</f>
        <v>0</v>
      </c>
      <c r="Z710" s="4">
        <f t="shared" si="808"/>
        <v>0</v>
      </c>
      <c r="AB710" s="295">
        <f t="shared" si="772"/>
        <v>0</v>
      </c>
      <c r="AC710" s="212"/>
      <c r="AD710" s="212"/>
      <c r="AE710" s="212"/>
    </row>
    <row r="711" spans="1:31" s="202" customFormat="1" hidden="1" x14ac:dyDescent="0.25">
      <c r="A711" s="197"/>
      <c r="B711" s="206" t="s">
        <v>82</v>
      </c>
      <c r="C711" s="286"/>
      <c r="D711" s="200"/>
      <c r="E711" s="200"/>
      <c r="F711" s="201">
        <f t="shared" si="804"/>
        <v>0</v>
      </c>
      <c r="G711" s="201"/>
      <c r="H711" s="200"/>
      <c r="I711" s="200"/>
      <c r="J711" s="201">
        <f t="shared" ref="J711:J728" si="809">SUM(H711:I711)</f>
        <v>0</v>
      </c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1">
        <f t="shared" si="780"/>
        <v>0</v>
      </c>
      <c r="V711" s="201">
        <f t="shared" si="731"/>
        <v>0</v>
      </c>
      <c r="W711" s="200"/>
      <c r="X711" s="201">
        <f t="shared" si="733"/>
        <v>0</v>
      </c>
      <c r="Y711" s="200"/>
      <c r="Z711" s="200"/>
      <c r="AB711" s="295">
        <f t="shared" si="772"/>
        <v>0</v>
      </c>
      <c r="AC711" s="212"/>
      <c r="AD711" s="212"/>
      <c r="AE711" s="212"/>
    </row>
    <row r="712" spans="1:31" s="202" customFormat="1" hidden="1" x14ac:dyDescent="0.25">
      <c r="A712" s="197"/>
      <c r="B712" s="206" t="s">
        <v>84</v>
      </c>
      <c r="C712" s="286"/>
      <c r="D712" s="200"/>
      <c r="E712" s="200"/>
      <c r="F712" s="201">
        <f t="shared" si="804"/>
        <v>0</v>
      </c>
      <c r="G712" s="201"/>
      <c r="H712" s="200"/>
      <c r="I712" s="200"/>
      <c r="J712" s="201">
        <f t="shared" si="809"/>
        <v>0</v>
      </c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1">
        <f t="shared" si="780"/>
        <v>0</v>
      </c>
      <c r="V712" s="201">
        <f t="shared" si="731"/>
        <v>0</v>
      </c>
      <c r="W712" s="200"/>
      <c r="X712" s="201">
        <f t="shared" si="733"/>
        <v>0</v>
      </c>
      <c r="Y712" s="200"/>
      <c r="Z712" s="200"/>
      <c r="AB712" s="295">
        <f t="shared" si="772"/>
        <v>0</v>
      </c>
      <c r="AC712" s="212"/>
      <c r="AD712" s="212"/>
      <c r="AE712" s="212"/>
    </row>
    <row r="713" spans="1:31" s="202" customFormat="1" hidden="1" x14ac:dyDescent="0.25">
      <c r="A713" s="197"/>
      <c r="B713" s="206" t="s">
        <v>86</v>
      </c>
      <c r="C713" s="207" t="s">
        <v>83</v>
      </c>
      <c r="D713" s="200"/>
      <c r="E713" s="200"/>
      <c r="F713" s="201">
        <f t="shared" si="804"/>
        <v>0</v>
      </c>
      <c r="G713" s="201"/>
      <c r="H713" s="200"/>
      <c r="I713" s="200"/>
      <c r="J713" s="201">
        <f t="shared" si="809"/>
        <v>0</v>
      </c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1">
        <f t="shared" si="780"/>
        <v>0</v>
      </c>
      <c r="V713" s="201">
        <f t="shared" si="731"/>
        <v>0</v>
      </c>
      <c r="W713" s="200"/>
      <c r="X713" s="201">
        <f t="shared" si="733"/>
        <v>0</v>
      </c>
      <c r="Y713" s="200"/>
      <c r="Z713" s="200"/>
      <c r="AB713" s="295">
        <f t="shared" si="772"/>
        <v>0</v>
      </c>
      <c r="AC713" s="212"/>
      <c r="AD713" s="212"/>
      <c r="AE713" s="212"/>
    </row>
    <row r="714" spans="1:31" s="202" customFormat="1" hidden="1" x14ac:dyDescent="0.25">
      <c r="A714" s="197"/>
      <c r="B714" s="206" t="s">
        <v>88</v>
      </c>
      <c r="C714" s="207" t="s">
        <v>85</v>
      </c>
      <c r="D714" s="200"/>
      <c r="E714" s="200"/>
      <c r="F714" s="201">
        <f t="shared" si="804"/>
        <v>0</v>
      </c>
      <c r="G714" s="201"/>
      <c r="H714" s="200"/>
      <c r="I714" s="200"/>
      <c r="J714" s="201">
        <f t="shared" si="809"/>
        <v>0</v>
      </c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1">
        <f t="shared" si="780"/>
        <v>0</v>
      </c>
      <c r="V714" s="201">
        <f t="shared" ref="V714:V730" si="810">SUM(J714+U714)</f>
        <v>0</v>
      </c>
      <c r="W714" s="200"/>
      <c r="X714" s="201">
        <f t="shared" ref="X714:X728" si="811">SUM(V714:W714)</f>
        <v>0</v>
      </c>
      <c r="Y714" s="200"/>
      <c r="Z714" s="200"/>
      <c r="AB714" s="295">
        <f t="shared" si="772"/>
        <v>0</v>
      </c>
      <c r="AC714" s="212"/>
      <c r="AD714" s="212"/>
      <c r="AE714" s="212"/>
    </row>
    <row r="715" spans="1:31" s="202" customFormat="1" hidden="1" x14ac:dyDescent="0.25">
      <c r="A715" s="197"/>
      <c r="B715" s="206" t="s">
        <v>90</v>
      </c>
      <c r="C715" s="207" t="s">
        <v>87</v>
      </c>
      <c r="D715" s="200"/>
      <c r="E715" s="200"/>
      <c r="F715" s="201">
        <f t="shared" si="804"/>
        <v>0</v>
      </c>
      <c r="G715" s="201"/>
      <c r="H715" s="200"/>
      <c r="I715" s="200"/>
      <c r="J715" s="201">
        <f t="shared" si="809"/>
        <v>0</v>
      </c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1">
        <f t="shared" si="780"/>
        <v>0</v>
      </c>
      <c r="V715" s="201">
        <f t="shared" si="810"/>
        <v>0</v>
      </c>
      <c r="W715" s="200"/>
      <c r="X715" s="201">
        <f t="shared" si="811"/>
        <v>0</v>
      </c>
      <c r="Y715" s="200"/>
      <c r="Z715" s="200"/>
      <c r="AB715" s="295">
        <f t="shared" si="772"/>
        <v>0</v>
      </c>
      <c r="AC715" s="212"/>
      <c r="AD715" s="212"/>
      <c r="AE715" s="212"/>
    </row>
    <row r="716" spans="1:31" s="202" customFormat="1" hidden="1" x14ac:dyDescent="0.25">
      <c r="A716" s="197"/>
      <c r="B716" s="206" t="s">
        <v>92</v>
      </c>
      <c r="C716" s="207" t="s">
        <v>89</v>
      </c>
      <c r="D716" s="200"/>
      <c r="E716" s="200"/>
      <c r="F716" s="201">
        <f t="shared" si="804"/>
        <v>0</v>
      </c>
      <c r="G716" s="201"/>
      <c r="H716" s="200"/>
      <c r="I716" s="200"/>
      <c r="J716" s="201">
        <f t="shared" si="809"/>
        <v>0</v>
      </c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1">
        <f t="shared" si="780"/>
        <v>0</v>
      </c>
      <c r="V716" s="201">
        <f t="shared" si="810"/>
        <v>0</v>
      </c>
      <c r="W716" s="200"/>
      <c r="X716" s="201">
        <f t="shared" si="811"/>
        <v>0</v>
      </c>
      <c r="Y716" s="200"/>
      <c r="Z716" s="200"/>
      <c r="AB716" s="295">
        <f t="shared" si="772"/>
        <v>0</v>
      </c>
      <c r="AC716" s="212"/>
      <c r="AD716" s="212"/>
      <c r="AE716" s="212"/>
    </row>
    <row r="717" spans="1:31" s="202" customFormat="1" hidden="1" x14ac:dyDescent="0.25">
      <c r="A717" s="197"/>
      <c r="B717" s="206" t="s">
        <v>94</v>
      </c>
      <c r="C717" s="207" t="s">
        <v>91</v>
      </c>
      <c r="D717" s="200"/>
      <c r="E717" s="200"/>
      <c r="F717" s="201">
        <f t="shared" si="804"/>
        <v>0</v>
      </c>
      <c r="G717" s="201"/>
      <c r="H717" s="200"/>
      <c r="I717" s="200"/>
      <c r="J717" s="201">
        <f t="shared" si="809"/>
        <v>0</v>
      </c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1">
        <f t="shared" si="780"/>
        <v>0</v>
      </c>
      <c r="V717" s="201">
        <f t="shared" si="810"/>
        <v>0</v>
      </c>
      <c r="W717" s="200"/>
      <c r="X717" s="201">
        <f t="shared" si="811"/>
        <v>0</v>
      </c>
      <c r="Y717" s="200"/>
      <c r="Z717" s="200"/>
      <c r="AB717" s="295">
        <f t="shared" si="772"/>
        <v>0</v>
      </c>
      <c r="AC717" s="212"/>
      <c r="AD717" s="212"/>
      <c r="AE717" s="212"/>
    </row>
    <row r="718" spans="1:31" s="192" customFormat="1" hidden="1" x14ac:dyDescent="0.25">
      <c r="A718" s="189"/>
      <c r="B718" s="197">
        <v>423</v>
      </c>
      <c r="C718" s="207" t="s">
        <v>93</v>
      </c>
      <c r="D718" s="191">
        <f t="shared" ref="D718:E718" si="812">SUM(D719+D720)</f>
        <v>0</v>
      </c>
      <c r="E718" s="191">
        <f t="shared" si="812"/>
        <v>0</v>
      </c>
      <c r="F718" s="201">
        <f t="shared" si="804"/>
        <v>0</v>
      </c>
      <c r="G718" s="191"/>
      <c r="H718" s="191">
        <f t="shared" ref="H718:I718" si="813">SUM(H719+H720)</f>
        <v>0</v>
      </c>
      <c r="I718" s="191">
        <f t="shared" si="813"/>
        <v>0</v>
      </c>
      <c r="J718" s="201">
        <f t="shared" si="809"/>
        <v>0</v>
      </c>
      <c r="K718" s="317">
        <f t="shared" ref="K718:T718" si="814">SUM(K719+K720)</f>
        <v>0</v>
      </c>
      <c r="L718" s="317">
        <f t="shared" si="814"/>
        <v>0</v>
      </c>
      <c r="M718" s="317">
        <f t="shared" si="814"/>
        <v>0</v>
      </c>
      <c r="N718" s="317">
        <f t="shared" si="814"/>
        <v>0</v>
      </c>
      <c r="O718" s="317">
        <f t="shared" si="814"/>
        <v>0</v>
      </c>
      <c r="P718" s="317"/>
      <c r="Q718" s="317">
        <f t="shared" si="814"/>
        <v>0</v>
      </c>
      <c r="R718" s="317">
        <f t="shared" si="814"/>
        <v>0</v>
      </c>
      <c r="S718" s="317">
        <f t="shared" si="814"/>
        <v>0</v>
      </c>
      <c r="T718" s="317">
        <f t="shared" si="814"/>
        <v>0</v>
      </c>
      <c r="U718" s="201">
        <f t="shared" si="780"/>
        <v>0</v>
      </c>
      <c r="V718" s="201">
        <f t="shared" si="810"/>
        <v>0</v>
      </c>
      <c r="W718" s="191">
        <f t="shared" ref="W718" si="815">SUM(W719+W720)</f>
        <v>0</v>
      </c>
      <c r="X718" s="201">
        <f t="shared" si="811"/>
        <v>0</v>
      </c>
      <c r="Y718" s="191">
        <f t="shared" ref="Y718:Z718" si="816">SUM(Y719+Y720)</f>
        <v>0</v>
      </c>
      <c r="Z718" s="191">
        <f t="shared" si="816"/>
        <v>0</v>
      </c>
      <c r="AB718" s="295">
        <f t="shared" si="772"/>
        <v>0</v>
      </c>
      <c r="AC718" s="212"/>
      <c r="AD718" s="212"/>
      <c r="AE718" s="212"/>
    </row>
    <row r="719" spans="1:31" s="202" customFormat="1" hidden="1" x14ac:dyDescent="0.25">
      <c r="A719" s="197"/>
      <c r="B719" s="206" t="s">
        <v>96</v>
      </c>
      <c r="C719" s="207" t="s">
        <v>95</v>
      </c>
      <c r="D719" s="200"/>
      <c r="E719" s="200"/>
      <c r="F719" s="201">
        <f t="shared" si="804"/>
        <v>0</v>
      </c>
      <c r="G719" s="201"/>
      <c r="H719" s="200"/>
      <c r="I719" s="200"/>
      <c r="J719" s="201">
        <f t="shared" si="809"/>
        <v>0</v>
      </c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1">
        <f t="shared" si="780"/>
        <v>0</v>
      </c>
      <c r="V719" s="201">
        <f t="shared" si="810"/>
        <v>0</v>
      </c>
      <c r="W719" s="200"/>
      <c r="X719" s="201">
        <f t="shared" si="811"/>
        <v>0</v>
      </c>
      <c r="Y719" s="200"/>
      <c r="Z719" s="200"/>
      <c r="AB719" s="295">
        <f t="shared" si="772"/>
        <v>0</v>
      </c>
      <c r="AC719" s="212"/>
      <c r="AD719" s="212"/>
      <c r="AE719" s="212"/>
    </row>
    <row r="720" spans="1:31" s="202" customFormat="1" hidden="1" x14ac:dyDescent="0.25">
      <c r="A720" s="197"/>
      <c r="B720" s="206" t="s">
        <v>98</v>
      </c>
      <c r="C720" s="207"/>
      <c r="D720" s="200"/>
      <c r="E720" s="200"/>
      <c r="F720" s="201">
        <f t="shared" si="804"/>
        <v>0</v>
      </c>
      <c r="G720" s="201"/>
      <c r="H720" s="200"/>
      <c r="I720" s="200"/>
      <c r="J720" s="201">
        <f t="shared" si="809"/>
        <v>0</v>
      </c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1">
        <f t="shared" si="780"/>
        <v>0</v>
      </c>
      <c r="V720" s="201">
        <f t="shared" si="810"/>
        <v>0</v>
      </c>
      <c r="W720" s="200"/>
      <c r="X720" s="201">
        <f t="shared" si="811"/>
        <v>0</v>
      </c>
      <c r="Y720" s="200"/>
      <c r="Z720" s="200"/>
      <c r="AB720" s="295">
        <f t="shared" si="772"/>
        <v>0</v>
      </c>
      <c r="AC720" s="212"/>
      <c r="AD720" s="212"/>
      <c r="AE720" s="212"/>
    </row>
    <row r="721" spans="1:31" s="192" customFormat="1" hidden="1" x14ac:dyDescent="0.25">
      <c r="A721" s="189"/>
      <c r="B721" s="197">
        <v>424</v>
      </c>
      <c r="C721" s="207" t="s">
        <v>97</v>
      </c>
      <c r="D721" s="191">
        <f t="shared" ref="D721:E721" si="817">SUM(D722+D723+D724+D725)</f>
        <v>0</v>
      </c>
      <c r="E721" s="191">
        <f t="shared" si="817"/>
        <v>0</v>
      </c>
      <c r="F721" s="201">
        <f t="shared" si="804"/>
        <v>0</v>
      </c>
      <c r="G721" s="191"/>
      <c r="H721" s="191">
        <f t="shared" ref="H721:I721" si="818">SUM(H722+H723+H724+H725)</f>
        <v>0</v>
      </c>
      <c r="I721" s="191">
        <f t="shared" si="818"/>
        <v>0</v>
      </c>
      <c r="J721" s="201">
        <f t="shared" si="809"/>
        <v>0</v>
      </c>
      <c r="K721" s="317">
        <f t="shared" ref="K721:T721" si="819">SUM(K722+K723+K724+K725)</f>
        <v>0</v>
      </c>
      <c r="L721" s="317">
        <f t="shared" si="819"/>
        <v>0</v>
      </c>
      <c r="M721" s="317">
        <f t="shared" si="819"/>
        <v>0</v>
      </c>
      <c r="N721" s="317">
        <f t="shared" si="819"/>
        <v>0</v>
      </c>
      <c r="O721" s="317">
        <f t="shared" si="819"/>
        <v>0</v>
      </c>
      <c r="P721" s="317"/>
      <c r="Q721" s="317">
        <f t="shared" si="819"/>
        <v>0</v>
      </c>
      <c r="R721" s="317">
        <f t="shared" si="819"/>
        <v>0</v>
      </c>
      <c r="S721" s="317">
        <f t="shared" si="819"/>
        <v>0</v>
      </c>
      <c r="T721" s="317">
        <f t="shared" si="819"/>
        <v>0</v>
      </c>
      <c r="U721" s="201">
        <f t="shared" si="780"/>
        <v>0</v>
      </c>
      <c r="V721" s="201">
        <f t="shared" si="810"/>
        <v>0</v>
      </c>
      <c r="W721" s="191">
        <f t="shared" ref="W721" si="820">SUM(W722+W723+W724+W725)</f>
        <v>0</v>
      </c>
      <c r="X721" s="201">
        <f t="shared" si="811"/>
        <v>0</v>
      </c>
      <c r="Y721" s="191">
        <f t="shared" ref="Y721:Z721" si="821">SUM(Y722+Y723+Y724+Y725)</f>
        <v>0</v>
      </c>
      <c r="Z721" s="191">
        <f t="shared" si="821"/>
        <v>0</v>
      </c>
      <c r="AB721" s="295">
        <f t="shared" si="772"/>
        <v>0</v>
      </c>
      <c r="AC721" s="212"/>
      <c r="AD721" s="212"/>
      <c r="AE721" s="212"/>
    </row>
    <row r="722" spans="1:31" s="202" customFormat="1" hidden="1" x14ac:dyDescent="0.25">
      <c r="A722" s="197"/>
      <c r="B722" s="208">
        <v>4241</v>
      </c>
      <c r="C722" s="207" t="s">
        <v>99</v>
      </c>
      <c r="D722" s="200"/>
      <c r="E722" s="200"/>
      <c r="F722" s="201">
        <f t="shared" si="804"/>
        <v>0</v>
      </c>
      <c r="G722" s="201"/>
      <c r="H722" s="200"/>
      <c r="I722" s="200"/>
      <c r="J722" s="201">
        <f t="shared" si="809"/>
        <v>0</v>
      </c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1">
        <f t="shared" si="780"/>
        <v>0</v>
      </c>
      <c r="V722" s="201">
        <f t="shared" si="810"/>
        <v>0</v>
      </c>
      <c r="W722" s="200"/>
      <c r="X722" s="201">
        <f t="shared" si="811"/>
        <v>0</v>
      </c>
      <c r="Y722" s="200"/>
      <c r="Z722" s="200"/>
      <c r="AB722" s="295">
        <f t="shared" si="772"/>
        <v>0</v>
      </c>
      <c r="AC722" s="212"/>
      <c r="AD722" s="212"/>
      <c r="AE722" s="212"/>
    </row>
    <row r="723" spans="1:31" s="202" customFormat="1" hidden="1" x14ac:dyDescent="0.25">
      <c r="A723" s="197"/>
      <c r="B723" s="208">
        <v>4242</v>
      </c>
      <c r="C723" s="207"/>
      <c r="D723" s="200"/>
      <c r="E723" s="200"/>
      <c r="F723" s="201">
        <f t="shared" si="804"/>
        <v>0</v>
      </c>
      <c r="G723" s="201"/>
      <c r="H723" s="200"/>
      <c r="I723" s="200"/>
      <c r="J723" s="201">
        <f t="shared" si="809"/>
        <v>0</v>
      </c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1">
        <f t="shared" si="780"/>
        <v>0</v>
      </c>
      <c r="V723" s="201">
        <f t="shared" si="810"/>
        <v>0</v>
      </c>
      <c r="W723" s="200"/>
      <c r="X723" s="201">
        <f t="shared" si="811"/>
        <v>0</v>
      </c>
      <c r="Y723" s="200"/>
      <c r="Z723" s="200"/>
      <c r="AB723" s="295">
        <f t="shared" si="772"/>
        <v>0</v>
      </c>
      <c r="AC723" s="212"/>
      <c r="AD723" s="212"/>
      <c r="AE723" s="212"/>
    </row>
    <row r="724" spans="1:31" s="202" customFormat="1" hidden="1" x14ac:dyDescent="0.25">
      <c r="A724" s="197"/>
      <c r="B724" s="208">
        <v>4243</v>
      </c>
      <c r="C724" s="209" t="s">
        <v>100</v>
      </c>
      <c r="D724" s="200"/>
      <c r="E724" s="200"/>
      <c r="F724" s="201">
        <f t="shared" si="804"/>
        <v>0</v>
      </c>
      <c r="G724" s="201"/>
      <c r="H724" s="200"/>
      <c r="I724" s="200"/>
      <c r="J724" s="201">
        <f t="shared" si="809"/>
        <v>0</v>
      </c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1">
        <f t="shared" si="780"/>
        <v>0</v>
      </c>
      <c r="V724" s="201">
        <f t="shared" si="810"/>
        <v>0</v>
      </c>
      <c r="W724" s="200"/>
      <c r="X724" s="201">
        <f t="shared" si="811"/>
        <v>0</v>
      </c>
      <c r="Y724" s="200"/>
      <c r="Z724" s="200"/>
      <c r="AB724" s="295">
        <f t="shared" si="772"/>
        <v>0</v>
      </c>
      <c r="AC724" s="212"/>
      <c r="AD724" s="212"/>
      <c r="AE724" s="212"/>
    </row>
    <row r="725" spans="1:31" s="202" customFormat="1" hidden="1" x14ac:dyDescent="0.25">
      <c r="A725" s="197"/>
      <c r="B725" s="208">
        <v>4244</v>
      </c>
      <c r="C725" s="210" t="s">
        <v>101</v>
      </c>
      <c r="D725" s="200"/>
      <c r="E725" s="200"/>
      <c r="F725" s="201">
        <f t="shared" si="804"/>
        <v>0</v>
      </c>
      <c r="G725" s="201"/>
      <c r="H725" s="200"/>
      <c r="I725" s="200"/>
      <c r="J725" s="201">
        <f t="shared" si="809"/>
        <v>0</v>
      </c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1">
        <f t="shared" si="780"/>
        <v>0</v>
      </c>
      <c r="V725" s="201">
        <f t="shared" si="810"/>
        <v>0</v>
      </c>
      <c r="W725" s="200"/>
      <c r="X725" s="201">
        <f t="shared" si="811"/>
        <v>0</v>
      </c>
      <c r="Y725" s="200"/>
      <c r="Z725" s="200"/>
      <c r="AB725" s="295">
        <f t="shared" si="772"/>
        <v>0</v>
      </c>
      <c r="AC725" s="212"/>
      <c r="AD725" s="212"/>
      <c r="AE725" s="212"/>
    </row>
    <row r="726" spans="1:31" s="192" customFormat="1" hidden="1" x14ac:dyDescent="0.25">
      <c r="A726" s="189"/>
      <c r="B726" s="197">
        <v>426</v>
      </c>
      <c r="C726" s="210" t="s">
        <v>102</v>
      </c>
      <c r="D726" s="191">
        <f t="shared" ref="D726:E726" si="822">SUM(D727+D728)</f>
        <v>0</v>
      </c>
      <c r="E726" s="191">
        <f t="shared" si="822"/>
        <v>0</v>
      </c>
      <c r="F726" s="201">
        <f t="shared" si="804"/>
        <v>0</v>
      </c>
      <c r="G726" s="191"/>
      <c r="H726" s="191">
        <f t="shared" ref="H726:I726" si="823">SUM(H727+H728)</f>
        <v>0</v>
      </c>
      <c r="I726" s="191">
        <f t="shared" si="823"/>
        <v>0</v>
      </c>
      <c r="J726" s="201">
        <f t="shared" si="809"/>
        <v>0</v>
      </c>
      <c r="K726" s="317">
        <f t="shared" ref="K726:T726" si="824">SUM(K727+K728)</f>
        <v>0</v>
      </c>
      <c r="L726" s="317">
        <f t="shared" si="824"/>
        <v>0</v>
      </c>
      <c r="M726" s="317">
        <f t="shared" si="824"/>
        <v>0</v>
      </c>
      <c r="N726" s="317">
        <f t="shared" si="824"/>
        <v>0</v>
      </c>
      <c r="O726" s="317">
        <f t="shared" si="824"/>
        <v>0</v>
      </c>
      <c r="P726" s="317"/>
      <c r="Q726" s="317">
        <f t="shared" si="824"/>
        <v>0</v>
      </c>
      <c r="R726" s="317">
        <f t="shared" si="824"/>
        <v>0</v>
      </c>
      <c r="S726" s="317">
        <f t="shared" si="824"/>
        <v>0</v>
      </c>
      <c r="T726" s="317">
        <f t="shared" si="824"/>
        <v>0</v>
      </c>
      <c r="U726" s="201">
        <f t="shared" si="780"/>
        <v>0</v>
      </c>
      <c r="V726" s="201">
        <f t="shared" si="810"/>
        <v>0</v>
      </c>
      <c r="W726" s="191">
        <f t="shared" ref="W726" si="825">SUM(W727+W728)</f>
        <v>0</v>
      </c>
      <c r="X726" s="201">
        <f t="shared" si="811"/>
        <v>0</v>
      </c>
      <c r="Y726" s="191">
        <f t="shared" ref="Y726:Z726" si="826">SUM(Y727+Y728)</f>
        <v>0</v>
      </c>
      <c r="Z726" s="191">
        <f t="shared" si="826"/>
        <v>0</v>
      </c>
      <c r="AB726" s="295">
        <f t="shared" si="772"/>
        <v>0</v>
      </c>
      <c r="AC726" s="212"/>
      <c r="AD726" s="212"/>
      <c r="AE726" s="212"/>
    </row>
    <row r="727" spans="1:31" s="202" customFormat="1" hidden="1" x14ac:dyDescent="0.25">
      <c r="A727" s="197"/>
      <c r="B727" s="206">
        <v>4262</v>
      </c>
      <c r="C727" s="210" t="s">
        <v>103</v>
      </c>
      <c r="D727" s="200"/>
      <c r="E727" s="200"/>
      <c r="F727" s="201">
        <f t="shared" si="804"/>
        <v>0</v>
      </c>
      <c r="G727" s="201"/>
      <c r="H727" s="200"/>
      <c r="I727" s="200"/>
      <c r="J727" s="201">
        <f t="shared" si="809"/>
        <v>0</v>
      </c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1">
        <f t="shared" si="780"/>
        <v>0</v>
      </c>
      <c r="V727" s="201">
        <f t="shared" si="810"/>
        <v>0</v>
      </c>
      <c r="W727" s="200"/>
      <c r="X727" s="201">
        <f t="shared" si="811"/>
        <v>0</v>
      </c>
      <c r="Y727" s="200"/>
      <c r="Z727" s="200"/>
      <c r="AB727" s="295">
        <f t="shared" si="772"/>
        <v>0</v>
      </c>
      <c r="AC727" s="212"/>
      <c r="AD727" s="212"/>
      <c r="AE727" s="212"/>
    </row>
    <row r="728" spans="1:31" s="202" customFormat="1" hidden="1" x14ac:dyDescent="0.25">
      <c r="A728" s="197"/>
      <c r="B728" s="206">
        <v>4263</v>
      </c>
      <c r="C728" s="210"/>
      <c r="D728" s="200"/>
      <c r="E728" s="200"/>
      <c r="F728" s="201">
        <f t="shared" si="804"/>
        <v>0</v>
      </c>
      <c r="G728" s="201"/>
      <c r="H728" s="200"/>
      <c r="I728" s="200"/>
      <c r="J728" s="201">
        <f t="shared" si="809"/>
        <v>0</v>
      </c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1">
        <f t="shared" si="780"/>
        <v>0</v>
      </c>
      <c r="V728" s="201">
        <f t="shared" si="810"/>
        <v>0</v>
      </c>
      <c r="W728" s="200"/>
      <c r="X728" s="201">
        <f t="shared" si="811"/>
        <v>0</v>
      </c>
      <c r="Y728" s="200"/>
      <c r="Z728" s="200"/>
      <c r="AB728" s="295">
        <f t="shared" si="772"/>
        <v>0</v>
      </c>
      <c r="AC728" s="212"/>
      <c r="AD728" s="212"/>
      <c r="AE728" s="212"/>
    </row>
    <row r="729" spans="1:31" x14ac:dyDescent="0.25">
      <c r="B729" s="323">
        <v>3293</v>
      </c>
      <c r="C729" s="207" t="s">
        <v>61</v>
      </c>
      <c r="J729" s="201"/>
      <c r="K729" s="201">
        <v>5000</v>
      </c>
      <c r="L729" s="201"/>
      <c r="M729" s="201"/>
      <c r="N729" s="201"/>
      <c r="O729" s="201"/>
      <c r="P729" s="201"/>
      <c r="Q729" s="201"/>
      <c r="R729" s="201"/>
      <c r="S729" s="201"/>
      <c r="T729" s="201"/>
      <c r="U729" s="201">
        <f t="shared" si="780"/>
        <v>5000</v>
      </c>
      <c r="V729" s="201">
        <f t="shared" si="810"/>
        <v>5000</v>
      </c>
      <c r="AB729" s="295">
        <f t="shared" si="772"/>
        <v>5000</v>
      </c>
      <c r="AC729" s="212"/>
      <c r="AD729" s="212"/>
      <c r="AE729" s="212"/>
    </row>
    <row r="730" spans="1:31" x14ac:dyDescent="0.25">
      <c r="B730" s="323">
        <v>3295</v>
      </c>
      <c r="C730" s="207" t="s">
        <v>64</v>
      </c>
      <c r="K730" s="310">
        <v>0</v>
      </c>
      <c r="L730" s="313"/>
      <c r="M730" s="313"/>
      <c r="N730" s="310"/>
      <c r="O730" s="310"/>
      <c r="P730" s="310"/>
      <c r="Q730" s="310"/>
      <c r="R730" s="310"/>
      <c r="S730" s="310"/>
      <c r="T730" s="310"/>
      <c r="U730" s="201">
        <f t="shared" si="780"/>
        <v>0</v>
      </c>
      <c r="V730" s="201">
        <f t="shared" si="810"/>
        <v>0</v>
      </c>
      <c r="AB730" s="295">
        <f t="shared" si="772"/>
        <v>0</v>
      </c>
    </row>
    <row r="731" spans="1:31" s="7" customFormat="1" x14ac:dyDescent="0.25">
      <c r="B731" s="6"/>
      <c r="C731" s="303"/>
      <c r="D731" s="4">
        <f t="shared" ref="D731:E731" si="827">SUM(D732+D789)</f>
        <v>0</v>
      </c>
      <c r="E731" s="4">
        <f t="shared" si="827"/>
        <v>0</v>
      </c>
      <c r="F731" s="201">
        <f t="shared" ref="F731:F734" si="828">SUM(H731:T731)</f>
        <v>0</v>
      </c>
      <c r="G731" s="4"/>
      <c r="H731" s="4"/>
      <c r="I731" s="4"/>
      <c r="J731" s="201"/>
      <c r="K731" s="4"/>
      <c r="L731" s="4"/>
      <c r="M731" s="4"/>
      <c r="N731" s="4">
        <f t="shared" ref="N731:S731" si="829">SUM(N732+N789)</f>
        <v>0</v>
      </c>
      <c r="O731" s="4">
        <f t="shared" si="829"/>
        <v>0</v>
      </c>
      <c r="P731" s="4"/>
      <c r="Q731" s="4"/>
      <c r="R731" s="4">
        <f t="shared" si="829"/>
        <v>0</v>
      </c>
      <c r="S731" s="4">
        <f t="shared" si="829"/>
        <v>0</v>
      </c>
      <c r="T731" s="4"/>
      <c r="U731" s="201"/>
      <c r="V731" s="201"/>
      <c r="W731" s="4">
        <f t="shared" ref="W731" si="830">SUM(W732+W789)</f>
        <v>0</v>
      </c>
      <c r="X731" s="201">
        <f t="shared" ref="X731:X794" si="831">SUM(V731:W731)</f>
        <v>0</v>
      </c>
      <c r="Y731" s="4"/>
      <c r="Z731" s="4"/>
      <c r="AB731" s="295"/>
    </row>
    <row r="732" spans="1:31" s="7" customFormat="1" hidden="1" x14ac:dyDescent="0.25">
      <c r="B732" s="6">
        <v>3</v>
      </c>
      <c r="C732" s="2"/>
      <c r="D732" s="4">
        <f t="shared" ref="D732:E732" si="832">SUM(D733+D745+D778)</f>
        <v>0</v>
      </c>
      <c r="E732" s="4">
        <f t="shared" si="832"/>
        <v>0</v>
      </c>
      <c r="F732" s="201">
        <f t="shared" si="828"/>
        <v>0</v>
      </c>
      <c r="G732" s="4"/>
      <c r="H732" s="4">
        <f t="shared" ref="H732:I732" si="833">SUM(H733+H745+H778)</f>
        <v>0</v>
      </c>
      <c r="I732" s="4">
        <f t="shared" si="833"/>
        <v>0</v>
      </c>
      <c r="J732" s="201">
        <f t="shared" ref="J732:J791" si="834">SUM(H732:I732)</f>
        <v>0</v>
      </c>
      <c r="K732" s="4">
        <f t="shared" ref="K732:T732" si="835">SUM(K733+K745+K778)</f>
        <v>0</v>
      </c>
      <c r="L732" s="4">
        <f t="shared" si="835"/>
        <v>0</v>
      </c>
      <c r="M732" s="4">
        <f t="shared" si="835"/>
        <v>0</v>
      </c>
      <c r="N732" s="4">
        <f t="shared" si="835"/>
        <v>0</v>
      </c>
      <c r="O732" s="4">
        <f t="shared" si="835"/>
        <v>0</v>
      </c>
      <c r="P732" s="4"/>
      <c r="Q732" s="4">
        <f t="shared" si="835"/>
        <v>0</v>
      </c>
      <c r="R732" s="4">
        <f t="shared" si="835"/>
        <v>0</v>
      </c>
      <c r="S732" s="4">
        <f t="shared" si="835"/>
        <v>0</v>
      </c>
      <c r="T732" s="4">
        <f t="shared" si="835"/>
        <v>0</v>
      </c>
      <c r="U732" s="201">
        <f t="shared" ref="U732:U795" si="836">SUM(K732:T732)</f>
        <v>0</v>
      </c>
      <c r="V732" s="201">
        <f t="shared" ref="V732:V794" si="837">SUM(J732+U732)</f>
        <v>0</v>
      </c>
      <c r="W732" s="4">
        <f t="shared" ref="W732" si="838">SUM(W733+W745+W778)</f>
        <v>0</v>
      </c>
      <c r="X732" s="201">
        <f t="shared" si="831"/>
        <v>0</v>
      </c>
      <c r="Y732" s="4">
        <f t="shared" ref="Y732:Z732" si="839">SUM(Y733+Y745+Y778)</f>
        <v>0</v>
      </c>
      <c r="Z732" s="4">
        <f t="shared" si="839"/>
        <v>0</v>
      </c>
      <c r="AB732" s="295"/>
    </row>
    <row r="733" spans="1:31" s="7" customFormat="1" hidden="1" x14ac:dyDescent="0.25">
      <c r="B733" s="6">
        <v>31</v>
      </c>
      <c r="C733" s="10" t="s">
        <v>578</v>
      </c>
      <c r="D733" s="4">
        <f t="shared" ref="D733:E733" si="840">SUM(D734+D739+D741)</f>
        <v>0</v>
      </c>
      <c r="E733" s="4">
        <f t="shared" si="840"/>
        <v>0</v>
      </c>
      <c r="F733" s="201">
        <f t="shared" si="828"/>
        <v>0</v>
      </c>
      <c r="G733" s="4"/>
      <c r="H733" s="4">
        <f t="shared" ref="H733:I733" si="841">SUM(H734+H739+H741)</f>
        <v>0</v>
      </c>
      <c r="I733" s="4">
        <f t="shared" si="841"/>
        <v>0</v>
      </c>
      <c r="J733" s="201">
        <f t="shared" si="834"/>
        <v>0</v>
      </c>
      <c r="K733" s="4">
        <f t="shared" ref="K733:T733" si="842">SUM(K734+K739+K741)</f>
        <v>0</v>
      </c>
      <c r="L733" s="4">
        <f t="shared" si="842"/>
        <v>0</v>
      </c>
      <c r="M733" s="4">
        <f t="shared" si="842"/>
        <v>0</v>
      </c>
      <c r="N733" s="4">
        <f t="shared" si="842"/>
        <v>0</v>
      </c>
      <c r="O733" s="4">
        <f t="shared" si="842"/>
        <v>0</v>
      </c>
      <c r="P733" s="4"/>
      <c r="Q733" s="4">
        <f t="shared" si="842"/>
        <v>0</v>
      </c>
      <c r="R733" s="4">
        <f t="shared" si="842"/>
        <v>0</v>
      </c>
      <c r="S733" s="4">
        <f t="shared" si="842"/>
        <v>0</v>
      </c>
      <c r="T733" s="4">
        <f t="shared" si="842"/>
        <v>0</v>
      </c>
      <c r="U733" s="201">
        <f t="shared" si="836"/>
        <v>0</v>
      </c>
      <c r="V733" s="201">
        <f t="shared" si="837"/>
        <v>0</v>
      </c>
      <c r="W733" s="4">
        <f t="shared" ref="W733" si="843">SUM(W734+W739+W741)</f>
        <v>0</v>
      </c>
      <c r="X733" s="201">
        <f t="shared" si="831"/>
        <v>0</v>
      </c>
      <c r="Y733" s="4">
        <f t="shared" ref="Y733:Z733" si="844">SUM(Y734+Y739+Y741)</f>
        <v>0</v>
      </c>
      <c r="Z733" s="4">
        <f t="shared" si="844"/>
        <v>0</v>
      </c>
      <c r="AB733" s="295"/>
    </row>
    <row r="734" spans="1:31" s="7" customFormat="1" hidden="1" x14ac:dyDescent="0.25">
      <c r="B734" s="6">
        <v>311</v>
      </c>
      <c r="C734" s="7" t="s">
        <v>119</v>
      </c>
      <c r="D734" s="4">
        <f t="shared" ref="D734:E734" si="845">SUM(D735+D736+D737+D738)</f>
        <v>0</v>
      </c>
      <c r="E734" s="4">
        <f t="shared" si="845"/>
        <v>0</v>
      </c>
      <c r="F734" s="201">
        <f t="shared" si="828"/>
        <v>0</v>
      </c>
      <c r="G734" s="4"/>
      <c r="H734" s="4">
        <f t="shared" ref="H734:I734" si="846">SUM(H735+H736+H737+H738)</f>
        <v>0</v>
      </c>
      <c r="I734" s="4">
        <f t="shared" si="846"/>
        <v>0</v>
      </c>
      <c r="J734" s="201">
        <f t="shared" si="834"/>
        <v>0</v>
      </c>
      <c r="K734" s="4">
        <f t="shared" ref="K734:T734" si="847">SUM(K735+K736+K737+K738)</f>
        <v>0</v>
      </c>
      <c r="L734" s="4">
        <f t="shared" si="847"/>
        <v>0</v>
      </c>
      <c r="M734" s="4">
        <f t="shared" si="847"/>
        <v>0</v>
      </c>
      <c r="N734" s="4">
        <f t="shared" si="847"/>
        <v>0</v>
      </c>
      <c r="O734" s="4">
        <f t="shared" si="847"/>
        <v>0</v>
      </c>
      <c r="P734" s="4"/>
      <c r="Q734" s="4">
        <f t="shared" si="847"/>
        <v>0</v>
      </c>
      <c r="R734" s="4">
        <f t="shared" si="847"/>
        <v>0</v>
      </c>
      <c r="S734" s="4">
        <f t="shared" si="847"/>
        <v>0</v>
      </c>
      <c r="T734" s="4">
        <f t="shared" si="847"/>
        <v>0</v>
      </c>
      <c r="U734" s="201">
        <f t="shared" si="836"/>
        <v>0</v>
      </c>
      <c r="V734" s="201">
        <f t="shared" si="837"/>
        <v>0</v>
      </c>
      <c r="W734" s="4">
        <f t="shared" ref="W734" si="848">SUM(W735+W736+W737+W738)</f>
        <v>0</v>
      </c>
      <c r="X734" s="201">
        <f t="shared" si="831"/>
        <v>0</v>
      </c>
      <c r="Y734" s="4">
        <f t="shared" ref="Y734:Z734" si="849">SUM(Y735+Y736+Y737+Y738)</f>
        <v>0</v>
      </c>
      <c r="Z734" s="4">
        <f t="shared" si="849"/>
        <v>0</v>
      </c>
      <c r="AB734" s="295"/>
    </row>
    <row r="735" spans="1:31" s="202" customFormat="1" hidden="1" x14ac:dyDescent="0.25">
      <c r="A735" s="197"/>
      <c r="B735" s="198" t="s">
        <v>0</v>
      </c>
      <c r="C735" s="7"/>
      <c r="D735" s="200"/>
      <c r="E735" s="200"/>
      <c r="F735" s="201">
        <f t="shared" ref="F735" si="850">SUM(H735:T735)</f>
        <v>0</v>
      </c>
      <c r="G735" s="201"/>
      <c r="H735" s="200"/>
      <c r="I735" s="200"/>
      <c r="J735" s="201">
        <f t="shared" si="834"/>
        <v>0</v>
      </c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1">
        <f t="shared" si="836"/>
        <v>0</v>
      </c>
      <c r="V735" s="201">
        <f t="shared" si="837"/>
        <v>0</v>
      </c>
      <c r="W735" s="200"/>
      <c r="X735" s="201">
        <f t="shared" si="831"/>
        <v>0</v>
      </c>
      <c r="Y735" s="200"/>
      <c r="Z735" s="200"/>
      <c r="AB735" s="295"/>
    </row>
    <row r="736" spans="1:31" s="202" customFormat="1" hidden="1" x14ac:dyDescent="0.25">
      <c r="A736" s="197"/>
      <c r="B736" s="198" t="s">
        <v>2</v>
      </c>
      <c r="C736" s="7"/>
      <c r="D736" s="200"/>
      <c r="E736" s="200"/>
      <c r="F736" s="201">
        <f t="shared" ref="F736:F790" si="851">SUM(H736:T736)</f>
        <v>0</v>
      </c>
      <c r="G736" s="201"/>
      <c r="H736" s="200"/>
      <c r="I736" s="200"/>
      <c r="J736" s="201">
        <f t="shared" si="834"/>
        <v>0</v>
      </c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1">
        <f t="shared" si="836"/>
        <v>0</v>
      </c>
      <c r="V736" s="201">
        <f t="shared" si="837"/>
        <v>0</v>
      </c>
      <c r="W736" s="200"/>
      <c r="X736" s="201">
        <f t="shared" si="831"/>
        <v>0</v>
      </c>
      <c r="Y736" s="200"/>
      <c r="Z736" s="200"/>
      <c r="AB736" s="295"/>
    </row>
    <row r="737" spans="1:28" s="202" customFormat="1" hidden="1" x14ac:dyDescent="0.25">
      <c r="A737" s="197"/>
      <c r="B737" s="198" t="s">
        <v>4</v>
      </c>
      <c r="C737" s="199" t="s">
        <v>1</v>
      </c>
      <c r="D737" s="200"/>
      <c r="E737" s="200"/>
      <c r="F737" s="201">
        <f t="shared" si="851"/>
        <v>0</v>
      </c>
      <c r="G737" s="201"/>
      <c r="H737" s="200"/>
      <c r="I737" s="200"/>
      <c r="J737" s="201">
        <f t="shared" si="834"/>
        <v>0</v>
      </c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1">
        <f t="shared" si="836"/>
        <v>0</v>
      </c>
      <c r="V737" s="201">
        <f t="shared" si="837"/>
        <v>0</v>
      </c>
      <c r="W737" s="200"/>
      <c r="X737" s="201">
        <f t="shared" si="831"/>
        <v>0</v>
      </c>
      <c r="Y737" s="200"/>
      <c r="Z737" s="200"/>
      <c r="AB737" s="295"/>
    </row>
    <row r="738" spans="1:28" s="202" customFormat="1" hidden="1" x14ac:dyDescent="0.25">
      <c r="A738" s="197"/>
      <c r="B738" s="198" t="s">
        <v>6</v>
      </c>
      <c r="C738" s="199" t="s">
        <v>3</v>
      </c>
      <c r="D738" s="200"/>
      <c r="E738" s="200"/>
      <c r="F738" s="201">
        <f t="shared" si="851"/>
        <v>0</v>
      </c>
      <c r="G738" s="201"/>
      <c r="H738" s="200"/>
      <c r="I738" s="200"/>
      <c r="J738" s="201">
        <f t="shared" si="834"/>
        <v>0</v>
      </c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1">
        <f t="shared" si="836"/>
        <v>0</v>
      </c>
      <c r="V738" s="201">
        <f t="shared" si="837"/>
        <v>0</v>
      </c>
      <c r="W738" s="200"/>
      <c r="X738" s="201">
        <f t="shared" si="831"/>
        <v>0</v>
      </c>
      <c r="Y738" s="200"/>
      <c r="Z738" s="200"/>
      <c r="AB738" s="295"/>
    </row>
    <row r="739" spans="1:28" s="192" customFormat="1" hidden="1" x14ac:dyDescent="0.25">
      <c r="A739" s="189"/>
      <c r="B739" s="189">
        <v>312</v>
      </c>
      <c r="C739" s="199" t="s">
        <v>5</v>
      </c>
      <c r="D739" s="191">
        <f>SUM(D740)</f>
        <v>0</v>
      </c>
      <c r="E739" s="191">
        <f t="shared" ref="E739:W739" si="852">SUM(E740)</f>
        <v>0</v>
      </c>
      <c r="F739" s="201">
        <f t="shared" si="851"/>
        <v>0</v>
      </c>
      <c r="G739" s="191"/>
      <c r="H739" s="191">
        <f t="shared" si="852"/>
        <v>0</v>
      </c>
      <c r="I739" s="191">
        <f t="shared" si="852"/>
        <v>0</v>
      </c>
      <c r="J739" s="201">
        <f t="shared" si="834"/>
        <v>0</v>
      </c>
      <c r="K739" s="191">
        <f t="shared" si="852"/>
        <v>0</v>
      </c>
      <c r="L739" s="191">
        <f t="shared" si="852"/>
        <v>0</v>
      </c>
      <c r="M739" s="191">
        <f t="shared" si="852"/>
        <v>0</v>
      </c>
      <c r="N739" s="191">
        <f t="shared" si="852"/>
        <v>0</v>
      </c>
      <c r="O739" s="191">
        <f t="shared" si="852"/>
        <v>0</v>
      </c>
      <c r="P739" s="191"/>
      <c r="Q739" s="191">
        <f t="shared" si="852"/>
        <v>0</v>
      </c>
      <c r="R739" s="191">
        <f t="shared" si="852"/>
        <v>0</v>
      </c>
      <c r="S739" s="191">
        <f t="shared" si="852"/>
        <v>0</v>
      </c>
      <c r="T739" s="191">
        <f t="shared" si="852"/>
        <v>0</v>
      </c>
      <c r="U739" s="201">
        <f t="shared" si="836"/>
        <v>0</v>
      </c>
      <c r="V739" s="201">
        <f t="shared" si="837"/>
        <v>0</v>
      </c>
      <c r="W739" s="191">
        <f t="shared" si="852"/>
        <v>0</v>
      </c>
      <c r="X739" s="201">
        <f t="shared" si="831"/>
        <v>0</v>
      </c>
      <c r="Y739" s="191">
        <f t="shared" ref="Y739:Z739" si="853">SUM(Y740)</f>
        <v>0</v>
      </c>
      <c r="Z739" s="191">
        <f t="shared" si="853"/>
        <v>0</v>
      </c>
      <c r="AB739" s="295"/>
    </row>
    <row r="740" spans="1:28" s="202" customFormat="1" hidden="1" x14ac:dyDescent="0.25">
      <c r="A740" s="197"/>
      <c r="B740" s="198" t="s">
        <v>8</v>
      </c>
      <c r="C740" s="199" t="s">
        <v>7</v>
      </c>
      <c r="D740" s="200"/>
      <c r="E740" s="200"/>
      <c r="F740" s="201">
        <f t="shared" si="851"/>
        <v>0</v>
      </c>
      <c r="G740" s="201"/>
      <c r="H740" s="200"/>
      <c r="I740" s="200"/>
      <c r="J740" s="201">
        <f t="shared" si="834"/>
        <v>0</v>
      </c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1">
        <f t="shared" si="836"/>
        <v>0</v>
      </c>
      <c r="V740" s="201">
        <f t="shared" si="837"/>
        <v>0</v>
      </c>
      <c r="W740" s="200"/>
      <c r="X740" s="201">
        <f t="shared" si="831"/>
        <v>0</v>
      </c>
      <c r="Y740" s="200"/>
      <c r="Z740" s="200"/>
      <c r="AB740" s="295"/>
    </row>
    <row r="741" spans="1:28" s="192" customFormat="1" hidden="1" x14ac:dyDescent="0.25">
      <c r="A741" s="189"/>
      <c r="B741" s="189">
        <v>313</v>
      </c>
      <c r="C741" s="190"/>
      <c r="D741" s="191">
        <f t="shared" ref="D741:E741" si="854">SUM(D742+D743+D744)</f>
        <v>0</v>
      </c>
      <c r="E741" s="191">
        <f t="shared" si="854"/>
        <v>0</v>
      </c>
      <c r="F741" s="201">
        <f t="shared" si="851"/>
        <v>0</v>
      </c>
      <c r="G741" s="191"/>
      <c r="H741" s="191">
        <f t="shared" ref="H741:I741" si="855">SUM(H742+H743+H744)</f>
        <v>0</v>
      </c>
      <c r="I741" s="191">
        <f t="shared" si="855"/>
        <v>0</v>
      </c>
      <c r="J741" s="201">
        <f t="shared" si="834"/>
        <v>0</v>
      </c>
      <c r="K741" s="191">
        <f t="shared" ref="K741:T741" si="856">SUM(K742+K743+K744)</f>
        <v>0</v>
      </c>
      <c r="L741" s="191">
        <f t="shared" si="856"/>
        <v>0</v>
      </c>
      <c r="M741" s="191">
        <f t="shared" si="856"/>
        <v>0</v>
      </c>
      <c r="N741" s="191">
        <f t="shared" si="856"/>
        <v>0</v>
      </c>
      <c r="O741" s="191">
        <f t="shared" si="856"/>
        <v>0</v>
      </c>
      <c r="P741" s="191"/>
      <c r="Q741" s="191">
        <f t="shared" si="856"/>
        <v>0</v>
      </c>
      <c r="R741" s="191">
        <f t="shared" si="856"/>
        <v>0</v>
      </c>
      <c r="S741" s="191">
        <f t="shared" si="856"/>
        <v>0</v>
      </c>
      <c r="T741" s="191">
        <f t="shared" si="856"/>
        <v>0</v>
      </c>
      <c r="U741" s="201">
        <f t="shared" si="836"/>
        <v>0</v>
      </c>
      <c r="V741" s="201">
        <f t="shared" si="837"/>
        <v>0</v>
      </c>
      <c r="W741" s="191">
        <f t="shared" ref="W741" si="857">SUM(W742+W743+W744)</f>
        <v>0</v>
      </c>
      <c r="X741" s="201">
        <f t="shared" si="831"/>
        <v>0</v>
      </c>
      <c r="Y741" s="191">
        <f t="shared" ref="Y741:Z741" si="858">SUM(Y742+Y743+Y744)</f>
        <v>0</v>
      </c>
      <c r="Z741" s="191">
        <f t="shared" si="858"/>
        <v>0</v>
      </c>
      <c r="AB741" s="295"/>
    </row>
    <row r="742" spans="1:28" s="202" customFormat="1" hidden="1" x14ac:dyDescent="0.25">
      <c r="A742" s="197"/>
      <c r="B742" s="198" t="s">
        <v>10</v>
      </c>
      <c r="C742" s="199" t="s">
        <v>9</v>
      </c>
      <c r="D742" s="200"/>
      <c r="E742" s="200"/>
      <c r="F742" s="201">
        <f t="shared" si="851"/>
        <v>0</v>
      </c>
      <c r="G742" s="201"/>
      <c r="H742" s="200"/>
      <c r="I742" s="200"/>
      <c r="J742" s="201">
        <f t="shared" si="834"/>
        <v>0</v>
      </c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1">
        <f t="shared" si="836"/>
        <v>0</v>
      </c>
      <c r="V742" s="201">
        <f t="shared" si="837"/>
        <v>0</v>
      </c>
      <c r="W742" s="200"/>
      <c r="X742" s="201">
        <f t="shared" si="831"/>
        <v>0</v>
      </c>
      <c r="Y742" s="200"/>
      <c r="Z742" s="200"/>
      <c r="AB742" s="295"/>
    </row>
    <row r="743" spans="1:28" s="202" customFormat="1" hidden="1" x14ac:dyDescent="0.25">
      <c r="A743" s="197"/>
      <c r="B743" s="198" t="s">
        <v>12</v>
      </c>
      <c r="C743" s="190"/>
      <c r="D743" s="200"/>
      <c r="E743" s="200"/>
      <c r="F743" s="201">
        <f t="shared" si="851"/>
        <v>0</v>
      </c>
      <c r="G743" s="201"/>
      <c r="H743" s="200"/>
      <c r="I743" s="200"/>
      <c r="J743" s="201">
        <f t="shared" si="834"/>
        <v>0</v>
      </c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1">
        <f t="shared" si="836"/>
        <v>0</v>
      </c>
      <c r="V743" s="201">
        <f t="shared" si="837"/>
        <v>0</v>
      </c>
      <c r="W743" s="200"/>
      <c r="X743" s="201">
        <f t="shared" si="831"/>
        <v>0</v>
      </c>
      <c r="Y743" s="200"/>
      <c r="Z743" s="200"/>
      <c r="AB743" s="295"/>
    </row>
    <row r="744" spans="1:28" s="202" customFormat="1" ht="12.75" hidden="1" customHeight="1" x14ac:dyDescent="0.25">
      <c r="A744" s="197"/>
      <c r="B744" s="198" t="s">
        <v>14</v>
      </c>
      <c r="C744" s="199" t="s">
        <v>11</v>
      </c>
      <c r="D744" s="200"/>
      <c r="E744" s="200"/>
      <c r="F744" s="201">
        <f t="shared" si="851"/>
        <v>0</v>
      </c>
      <c r="G744" s="201"/>
      <c r="H744" s="200"/>
      <c r="I744" s="200"/>
      <c r="J744" s="201">
        <f t="shared" si="834"/>
        <v>0</v>
      </c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1">
        <f t="shared" si="836"/>
        <v>0</v>
      </c>
      <c r="V744" s="201">
        <f t="shared" si="837"/>
        <v>0</v>
      </c>
      <c r="W744" s="200"/>
      <c r="X744" s="201">
        <f t="shared" si="831"/>
        <v>0</v>
      </c>
      <c r="Y744" s="200"/>
      <c r="Z744" s="200"/>
      <c r="AB744" s="295"/>
    </row>
    <row r="745" spans="1:28" s="192" customFormat="1" ht="12.75" hidden="1" customHeight="1" x14ac:dyDescent="0.25">
      <c r="A745" s="189"/>
      <c r="B745" s="189">
        <v>32</v>
      </c>
      <c r="C745" s="199" t="s">
        <v>13</v>
      </c>
      <c r="D745" s="191">
        <f t="shared" ref="D745:E745" si="859">SUM(D746+D751+D758+D768+D770)</f>
        <v>0</v>
      </c>
      <c r="E745" s="191">
        <f t="shared" si="859"/>
        <v>0</v>
      </c>
      <c r="F745" s="201">
        <f t="shared" si="851"/>
        <v>0</v>
      </c>
      <c r="G745" s="191"/>
      <c r="H745" s="191">
        <f t="shared" ref="H745:I745" si="860">SUM(H746+H751+H758+H768+H770)</f>
        <v>0</v>
      </c>
      <c r="I745" s="191">
        <f t="shared" si="860"/>
        <v>0</v>
      </c>
      <c r="J745" s="201">
        <f t="shared" si="834"/>
        <v>0</v>
      </c>
      <c r="K745" s="191">
        <f t="shared" ref="K745:T745" si="861">SUM(K746+K751+K758+K768+K770)</f>
        <v>0</v>
      </c>
      <c r="L745" s="191">
        <f t="shared" si="861"/>
        <v>0</v>
      </c>
      <c r="M745" s="191">
        <f t="shared" si="861"/>
        <v>0</v>
      </c>
      <c r="N745" s="191">
        <f t="shared" si="861"/>
        <v>0</v>
      </c>
      <c r="O745" s="191">
        <f t="shared" si="861"/>
        <v>0</v>
      </c>
      <c r="P745" s="191"/>
      <c r="Q745" s="191">
        <f t="shared" si="861"/>
        <v>0</v>
      </c>
      <c r="R745" s="191">
        <f t="shared" si="861"/>
        <v>0</v>
      </c>
      <c r="S745" s="191">
        <f t="shared" si="861"/>
        <v>0</v>
      </c>
      <c r="T745" s="191">
        <f t="shared" si="861"/>
        <v>0</v>
      </c>
      <c r="U745" s="201">
        <f t="shared" si="836"/>
        <v>0</v>
      </c>
      <c r="V745" s="201">
        <f t="shared" si="837"/>
        <v>0</v>
      </c>
      <c r="W745" s="191">
        <f t="shared" ref="W745" si="862">SUM(W746+W751+W758+W768+W770)</f>
        <v>0</v>
      </c>
      <c r="X745" s="201">
        <f t="shared" si="831"/>
        <v>0</v>
      </c>
      <c r="Y745" s="191">
        <f t="shared" ref="Y745:Z745" si="863">SUM(Y746+Y747+Y748+Y749+Y750+Y751)</f>
        <v>0</v>
      </c>
      <c r="Z745" s="191">
        <f t="shared" si="863"/>
        <v>0</v>
      </c>
      <c r="AB745" s="295"/>
    </row>
    <row r="746" spans="1:28" s="192" customFormat="1" ht="12.75" hidden="1" customHeight="1" x14ac:dyDescent="0.25">
      <c r="A746" s="189"/>
      <c r="B746" s="189">
        <v>321</v>
      </c>
      <c r="C746" s="199" t="s">
        <v>15</v>
      </c>
      <c r="D746" s="191">
        <f t="shared" ref="D746:E746" si="864">SUM(D747+D748+D749+D750)</f>
        <v>0</v>
      </c>
      <c r="E746" s="191">
        <f t="shared" si="864"/>
        <v>0</v>
      </c>
      <c r="F746" s="201">
        <f t="shared" si="851"/>
        <v>0</v>
      </c>
      <c r="G746" s="191"/>
      <c r="H746" s="191">
        <f t="shared" ref="H746:I746" si="865">SUM(H747+H748+H749+H750)</f>
        <v>0</v>
      </c>
      <c r="I746" s="191">
        <f t="shared" si="865"/>
        <v>0</v>
      </c>
      <c r="J746" s="201">
        <f t="shared" si="834"/>
        <v>0</v>
      </c>
      <c r="K746" s="191">
        <f t="shared" ref="K746:T746" si="866">SUM(K747+K748+K749+K750)</f>
        <v>0</v>
      </c>
      <c r="L746" s="191">
        <f t="shared" si="866"/>
        <v>0</v>
      </c>
      <c r="M746" s="191">
        <f t="shared" si="866"/>
        <v>0</v>
      </c>
      <c r="N746" s="191">
        <f t="shared" si="866"/>
        <v>0</v>
      </c>
      <c r="O746" s="191">
        <f t="shared" si="866"/>
        <v>0</v>
      </c>
      <c r="P746" s="191"/>
      <c r="Q746" s="191">
        <f t="shared" si="866"/>
        <v>0</v>
      </c>
      <c r="R746" s="191">
        <f t="shared" si="866"/>
        <v>0</v>
      </c>
      <c r="S746" s="191">
        <f t="shared" si="866"/>
        <v>0</v>
      </c>
      <c r="T746" s="191">
        <f t="shared" si="866"/>
        <v>0</v>
      </c>
      <c r="U746" s="201">
        <f t="shared" si="836"/>
        <v>0</v>
      </c>
      <c r="V746" s="201">
        <f t="shared" si="837"/>
        <v>0</v>
      </c>
      <c r="W746" s="191">
        <f t="shared" ref="W746" si="867">SUM(W747+W748+W749+W750)</f>
        <v>0</v>
      </c>
      <c r="X746" s="201">
        <f t="shared" si="831"/>
        <v>0</v>
      </c>
      <c r="Y746" s="191">
        <f t="shared" ref="Y746:Z746" si="868">SUM(Y747+Y748+Y749+Y750+Y751+Y752)</f>
        <v>0</v>
      </c>
      <c r="Z746" s="191">
        <f t="shared" si="868"/>
        <v>0</v>
      </c>
      <c r="AB746" s="295"/>
    </row>
    <row r="747" spans="1:28" s="202" customFormat="1" hidden="1" x14ac:dyDescent="0.25">
      <c r="A747" s="197"/>
      <c r="B747" s="198" t="s">
        <v>16</v>
      </c>
      <c r="C747" s="190"/>
      <c r="D747" s="200"/>
      <c r="E747" s="200"/>
      <c r="F747" s="201">
        <f t="shared" si="851"/>
        <v>0</v>
      </c>
      <c r="G747" s="201"/>
      <c r="H747" s="200"/>
      <c r="I747" s="200"/>
      <c r="J747" s="201">
        <f t="shared" si="834"/>
        <v>0</v>
      </c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1">
        <f t="shared" si="836"/>
        <v>0</v>
      </c>
      <c r="V747" s="201">
        <f t="shared" si="837"/>
        <v>0</v>
      </c>
      <c r="W747" s="200"/>
      <c r="X747" s="201">
        <f t="shared" si="831"/>
        <v>0</v>
      </c>
      <c r="Y747" s="191">
        <f t="shared" ref="Y747:Z747" si="869">SUM(Y748+Y749+Y750+Y751+Y752+Y753)</f>
        <v>0</v>
      </c>
      <c r="Z747" s="191">
        <f t="shared" si="869"/>
        <v>0</v>
      </c>
      <c r="AB747" s="295"/>
    </row>
    <row r="748" spans="1:28" s="202" customFormat="1" hidden="1" x14ac:dyDescent="0.25">
      <c r="A748" s="197"/>
      <c r="B748" s="198" t="s">
        <v>18</v>
      </c>
      <c r="C748" s="190"/>
      <c r="D748" s="200"/>
      <c r="E748" s="200"/>
      <c r="F748" s="201">
        <f t="shared" si="851"/>
        <v>0</v>
      </c>
      <c r="G748" s="201"/>
      <c r="H748" s="200"/>
      <c r="I748" s="200"/>
      <c r="J748" s="201">
        <f t="shared" si="834"/>
        <v>0</v>
      </c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1">
        <f t="shared" si="836"/>
        <v>0</v>
      </c>
      <c r="V748" s="201">
        <f t="shared" si="837"/>
        <v>0</v>
      </c>
      <c r="W748" s="200"/>
      <c r="X748" s="201">
        <f t="shared" si="831"/>
        <v>0</v>
      </c>
      <c r="Y748" s="191">
        <f t="shared" ref="Y748:Z748" si="870">SUM(Y749+Y750+Y751+Y752+Y753+Y754)</f>
        <v>0</v>
      </c>
      <c r="Z748" s="191">
        <f t="shared" si="870"/>
        <v>0</v>
      </c>
      <c r="AB748" s="295"/>
    </row>
    <row r="749" spans="1:28" s="202" customFormat="1" hidden="1" x14ac:dyDescent="0.25">
      <c r="A749" s="197"/>
      <c r="B749" s="198" t="s">
        <v>20</v>
      </c>
      <c r="C749" s="199" t="s">
        <v>17</v>
      </c>
      <c r="D749" s="200"/>
      <c r="E749" s="200"/>
      <c r="F749" s="201">
        <f t="shared" si="851"/>
        <v>0</v>
      </c>
      <c r="G749" s="201"/>
      <c r="H749" s="200"/>
      <c r="I749" s="200"/>
      <c r="J749" s="201">
        <f t="shared" si="834"/>
        <v>0</v>
      </c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1">
        <f t="shared" si="836"/>
        <v>0</v>
      </c>
      <c r="V749" s="201">
        <f t="shared" si="837"/>
        <v>0</v>
      </c>
      <c r="W749" s="200"/>
      <c r="X749" s="201">
        <f t="shared" si="831"/>
        <v>0</v>
      </c>
      <c r="Y749" s="191">
        <f t="shared" ref="Y749:Z749" si="871">SUM(Y750+Y751+Y752+Y753+Y754+Y755)</f>
        <v>0</v>
      </c>
      <c r="Z749" s="191">
        <f t="shared" si="871"/>
        <v>0</v>
      </c>
      <c r="AB749" s="295"/>
    </row>
    <row r="750" spans="1:28" s="202" customFormat="1" hidden="1" x14ac:dyDescent="0.25">
      <c r="A750" s="197"/>
      <c r="B750" s="197">
        <v>3214</v>
      </c>
      <c r="C750" s="199" t="s">
        <v>19</v>
      </c>
      <c r="D750" s="200"/>
      <c r="E750" s="200"/>
      <c r="F750" s="201">
        <f t="shared" si="851"/>
        <v>0</v>
      </c>
      <c r="G750" s="201"/>
      <c r="H750" s="200"/>
      <c r="I750" s="200"/>
      <c r="J750" s="201">
        <f t="shared" si="834"/>
        <v>0</v>
      </c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1">
        <f t="shared" si="836"/>
        <v>0</v>
      </c>
      <c r="V750" s="201">
        <f t="shared" si="837"/>
        <v>0</v>
      </c>
      <c r="W750" s="200"/>
      <c r="X750" s="201">
        <f t="shared" si="831"/>
        <v>0</v>
      </c>
      <c r="Y750" s="191">
        <f t="shared" ref="Y750:Z750" si="872">SUM(Y751+Y752+Y753+Y754+Y755+Y756)</f>
        <v>0</v>
      </c>
      <c r="Z750" s="191">
        <f t="shared" si="872"/>
        <v>0</v>
      </c>
      <c r="AB750" s="295"/>
    </row>
    <row r="751" spans="1:28" s="192" customFormat="1" hidden="1" x14ac:dyDescent="0.25">
      <c r="A751" s="189"/>
      <c r="B751" s="189">
        <v>322</v>
      </c>
      <c r="C751" s="199" t="s">
        <v>21</v>
      </c>
      <c r="D751" s="191">
        <f t="shared" ref="D751:E751" si="873">SUM(D752+D753+D754+D755+D756+D757)</f>
        <v>0</v>
      </c>
      <c r="E751" s="191">
        <f t="shared" si="873"/>
        <v>0</v>
      </c>
      <c r="F751" s="201">
        <f t="shared" si="851"/>
        <v>0</v>
      </c>
      <c r="G751" s="191"/>
      <c r="H751" s="191">
        <f t="shared" ref="H751:I751" si="874">SUM(H752+H753+H754+H755+H756+H757)</f>
        <v>0</v>
      </c>
      <c r="I751" s="191">
        <f t="shared" si="874"/>
        <v>0</v>
      </c>
      <c r="J751" s="201">
        <f t="shared" si="834"/>
        <v>0</v>
      </c>
      <c r="K751" s="191">
        <f t="shared" ref="K751:T751" si="875">SUM(K752+K753+K754+K755+K756+K757)</f>
        <v>0</v>
      </c>
      <c r="L751" s="191">
        <f t="shared" si="875"/>
        <v>0</v>
      </c>
      <c r="M751" s="191">
        <f t="shared" si="875"/>
        <v>0</v>
      </c>
      <c r="N751" s="191">
        <f t="shared" si="875"/>
        <v>0</v>
      </c>
      <c r="O751" s="191">
        <f t="shared" si="875"/>
        <v>0</v>
      </c>
      <c r="P751" s="191"/>
      <c r="Q751" s="191">
        <f t="shared" si="875"/>
        <v>0</v>
      </c>
      <c r="R751" s="191">
        <f t="shared" si="875"/>
        <v>0</v>
      </c>
      <c r="S751" s="191">
        <f t="shared" si="875"/>
        <v>0</v>
      </c>
      <c r="T751" s="191">
        <f t="shared" si="875"/>
        <v>0</v>
      </c>
      <c r="U751" s="201">
        <f t="shared" si="836"/>
        <v>0</v>
      </c>
      <c r="V751" s="201">
        <f t="shared" si="837"/>
        <v>0</v>
      </c>
      <c r="W751" s="191">
        <f t="shared" ref="W751" si="876">SUM(W752+W753+W754+W755+W756+W757)</f>
        <v>0</v>
      </c>
      <c r="X751" s="201">
        <f t="shared" si="831"/>
        <v>0</v>
      </c>
      <c r="Y751" s="191">
        <f t="shared" ref="Y751:Z751" si="877">SUM(Y752+Y753+Y754+Y755+Y756+Y757)</f>
        <v>0</v>
      </c>
      <c r="Z751" s="191">
        <f t="shared" si="877"/>
        <v>0</v>
      </c>
      <c r="AB751" s="295"/>
    </row>
    <row r="752" spans="1:28" s="202" customFormat="1" hidden="1" x14ac:dyDescent="0.25">
      <c r="A752" s="197"/>
      <c r="B752" s="198" t="s">
        <v>23</v>
      </c>
      <c r="C752" s="199" t="s">
        <v>22</v>
      </c>
      <c r="D752" s="200"/>
      <c r="E752" s="200"/>
      <c r="F752" s="201">
        <f t="shared" si="851"/>
        <v>0</v>
      </c>
      <c r="G752" s="201"/>
      <c r="H752" s="200"/>
      <c r="I752" s="200"/>
      <c r="J752" s="201">
        <f t="shared" si="834"/>
        <v>0</v>
      </c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1">
        <f t="shared" si="836"/>
        <v>0</v>
      </c>
      <c r="V752" s="201">
        <f t="shared" si="837"/>
        <v>0</v>
      </c>
      <c r="W752" s="200"/>
      <c r="X752" s="201">
        <f t="shared" si="831"/>
        <v>0</v>
      </c>
      <c r="Y752" s="200"/>
      <c r="Z752" s="200"/>
      <c r="AB752" s="295"/>
    </row>
    <row r="753" spans="1:28" s="202" customFormat="1" hidden="1" x14ac:dyDescent="0.25">
      <c r="A753" s="197"/>
      <c r="B753" s="198" t="s">
        <v>25</v>
      </c>
      <c r="C753" s="190"/>
      <c r="D753" s="200"/>
      <c r="E753" s="200"/>
      <c r="F753" s="201">
        <f t="shared" si="851"/>
        <v>0</v>
      </c>
      <c r="G753" s="201"/>
      <c r="H753" s="200"/>
      <c r="I753" s="200"/>
      <c r="J753" s="201">
        <f t="shared" si="834"/>
        <v>0</v>
      </c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1">
        <f t="shared" si="836"/>
        <v>0</v>
      </c>
      <c r="V753" s="201">
        <f t="shared" si="837"/>
        <v>0</v>
      </c>
      <c r="W753" s="200"/>
      <c r="X753" s="201">
        <f t="shared" si="831"/>
        <v>0</v>
      </c>
      <c r="Y753" s="200"/>
      <c r="Z753" s="200"/>
      <c r="AB753" s="295"/>
    </row>
    <row r="754" spans="1:28" s="202" customFormat="1" hidden="1" x14ac:dyDescent="0.25">
      <c r="A754" s="197"/>
      <c r="B754" s="198" t="s">
        <v>27</v>
      </c>
      <c r="C754" s="199" t="s">
        <v>24</v>
      </c>
      <c r="D754" s="200"/>
      <c r="E754" s="200"/>
      <c r="F754" s="201">
        <f t="shared" si="851"/>
        <v>0</v>
      </c>
      <c r="G754" s="201"/>
      <c r="H754" s="200"/>
      <c r="I754" s="200"/>
      <c r="J754" s="201">
        <f t="shared" si="834"/>
        <v>0</v>
      </c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1">
        <f t="shared" si="836"/>
        <v>0</v>
      </c>
      <c r="V754" s="201">
        <f t="shared" si="837"/>
        <v>0</v>
      </c>
      <c r="W754" s="200"/>
      <c r="X754" s="201">
        <f t="shared" si="831"/>
        <v>0</v>
      </c>
      <c r="Y754" s="200"/>
      <c r="Z754" s="200"/>
      <c r="AB754" s="295"/>
    </row>
    <row r="755" spans="1:28" s="202" customFormat="1" hidden="1" x14ac:dyDescent="0.25">
      <c r="A755" s="197"/>
      <c r="B755" s="198" t="s">
        <v>29</v>
      </c>
      <c r="C755" s="199" t="s">
        <v>26</v>
      </c>
      <c r="D755" s="200"/>
      <c r="E755" s="200"/>
      <c r="F755" s="201">
        <f t="shared" si="851"/>
        <v>0</v>
      </c>
      <c r="G755" s="201"/>
      <c r="H755" s="200"/>
      <c r="I755" s="200"/>
      <c r="J755" s="201">
        <f t="shared" si="834"/>
        <v>0</v>
      </c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1">
        <f t="shared" si="836"/>
        <v>0</v>
      </c>
      <c r="V755" s="201">
        <f t="shared" si="837"/>
        <v>0</v>
      </c>
      <c r="W755" s="200"/>
      <c r="X755" s="201">
        <f t="shared" si="831"/>
        <v>0</v>
      </c>
      <c r="Y755" s="200"/>
      <c r="Z755" s="200"/>
      <c r="AB755" s="295"/>
    </row>
    <row r="756" spans="1:28" s="202" customFormat="1" hidden="1" x14ac:dyDescent="0.25">
      <c r="A756" s="197"/>
      <c r="B756" s="198" t="s">
        <v>31</v>
      </c>
      <c r="C756" s="199" t="s">
        <v>28</v>
      </c>
      <c r="D756" s="200"/>
      <c r="E756" s="200"/>
      <c r="F756" s="201">
        <f t="shared" si="851"/>
        <v>0</v>
      </c>
      <c r="G756" s="201"/>
      <c r="H756" s="200"/>
      <c r="I756" s="200"/>
      <c r="J756" s="201">
        <f t="shared" si="834"/>
        <v>0</v>
      </c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1">
        <f t="shared" si="836"/>
        <v>0</v>
      </c>
      <c r="V756" s="201">
        <f t="shared" si="837"/>
        <v>0</v>
      </c>
      <c r="W756" s="200"/>
      <c r="X756" s="201">
        <f t="shared" si="831"/>
        <v>0</v>
      </c>
      <c r="Y756" s="200"/>
      <c r="Z756" s="200"/>
      <c r="AB756" s="295"/>
    </row>
    <row r="757" spans="1:28" s="202" customFormat="1" hidden="1" x14ac:dyDescent="0.25">
      <c r="A757" s="197"/>
      <c r="B757" s="204" t="s">
        <v>33</v>
      </c>
      <c r="C757" s="199" t="s">
        <v>30</v>
      </c>
      <c r="D757" s="200"/>
      <c r="E757" s="200"/>
      <c r="F757" s="201">
        <f t="shared" si="851"/>
        <v>0</v>
      </c>
      <c r="G757" s="201"/>
      <c r="H757" s="200"/>
      <c r="I757" s="200"/>
      <c r="J757" s="201">
        <f t="shared" si="834"/>
        <v>0</v>
      </c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1">
        <f t="shared" si="836"/>
        <v>0</v>
      </c>
      <c r="V757" s="201">
        <f t="shared" si="837"/>
        <v>0</v>
      </c>
      <c r="W757" s="200"/>
      <c r="X757" s="201">
        <f t="shared" si="831"/>
        <v>0</v>
      </c>
      <c r="Y757" s="200"/>
      <c r="Z757" s="200"/>
      <c r="AB757" s="295"/>
    </row>
    <row r="758" spans="1:28" s="192" customFormat="1" hidden="1" x14ac:dyDescent="0.25">
      <c r="A758" s="189"/>
      <c r="B758" s="189">
        <v>323</v>
      </c>
      <c r="C758" s="199" t="s">
        <v>32</v>
      </c>
      <c r="D758" s="191">
        <f t="shared" ref="D758:E758" si="878">SUM(D759+D760+D761+D762+D763+D764+D765+D766+D767)</f>
        <v>0</v>
      </c>
      <c r="E758" s="191">
        <f t="shared" si="878"/>
        <v>0</v>
      </c>
      <c r="F758" s="201">
        <f t="shared" si="851"/>
        <v>0</v>
      </c>
      <c r="G758" s="191"/>
      <c r="H758" s="191">
        <f t="shared" ref="H758:I758" si="879">SUM(H759+H760+H761+H762+H763+H764+H765+H766+H767)</f>
        <v>0</v>
      </c>
      <c r="I758" s="191">
        <f t="shared" si="879"/>
        <v>0</v>
      </c>
      <c r="J758" s="201">
        <f t="shared" si="834"/>
        <v>0</v>
      </c>
      <c r="K758" s="191">
        <f t="shared" ref="K758:T758" si="880">SUM(K759+K760+K761+K762+K763+K764+K765+K766+K767)</f>
        <v>0</v>
      </c>
      <c r="L758" s="191">
        <f t="shared" si="880"/>
        <v>0</v>
      </c>
      <c r="M758" s="191">
        <f t="shared" si="880"/>
        <v>0</v>
      </c>
      <c r="N758" s="191">
        <f t="shared" si="880"/>
        <v>0</v>
      </c>
      <c r="O758" s="191">
        <f t="shared" si="880"/>
        <v>0</v>
      </c>
      <c r="P758" s="191"/>
      <c r="Q758" s="191">
        <f t="shared" si="880"/>
        <v>0</v>
      </c>
      <c r="R758" s="191">
        <f t="shared" si="880"/>
        <v>0</v>
      </c>
      <c r="S758" s="191">
        <f t="shared" si="880"/>
        <v>0</v>
      </c>
      <c r="T758" s="191">
        <f t="shared" si="880"/>
        <v>0</v>
      </c>
      <c r="U758" s="201">
        <f t="shared" si="836"/>
        <v>0</v>
      </c>
      <c r="V758" s="201">
        <f t="shared" si="837"/>
        <v>0</v>
      </c>
      <c r="W758" s="191">
        <f t="shared" ref="W758" si="881">SUM(W759+W760+W761+W762+W763+W764+W765+W766+W767)</f>
        <v>0</v>
      </c>
      <c r="X758" s="201">
        <f t="shared" si="831"/>
        <v>0</v>
      </c>
      <c r="Y758" s="191">
        <f t="shared" ref="Y758:Z758" si="882">SUM(Y759+Y760+Y761+Y762+Y763+Y764+Y765+Y766+Y767)</f>
        <v>0</v>
      </c>
      <c r="Z758" s="191">
        <f t="shared" si="882"/>
        <v>0</v>
      </c>
      <c r="AB758" s="295"/>
    </row>
    <row r="759" spans="1:28" s="202" customFormat="1" hidden="1" x14ac:dyDescent="0.25">
      <c r="A759" s="197"/>
      <c r="B759" s="198" t="s">
        <v>35</v>
      </c>
      <c r="C759" s="199" t="s">
        <v>34</v>
      </c>
      <c r="D759" s="200"/>
      <c r="E759" s="200"/>
      <c r="F759" s="201">
        <f t="shared" si="851"/>
        <v>0</v>
      </c>
      <c r="G759" s="201"/>
      <c r="H759" s="200"/>
      <c r="I759" s="200"/>
      <c r="J759" s="201">
        <f t="shared" si="834"/>
        <v>0</v>
      </c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1">
        <f t="shared" si="836"/>
        <v>0</v>
      </c>
      <c r="V759" s="201">
        <f t="shared" si="837"/>
        <v>0</v>
      </c>
      <c r="W759" s="200"/>
      <c r="X759" s="201">
        <f t="shared" si="831"/>
        <v>0</v>
      </c>
      <c r="Y759" s="200"/>
      <c r="Z759" s="200"/>
      <c r="AB759" s="295"/>
    </row>
    <row r="760" spans="1:28" s="202" customFormat="1" hidden="1" x14ac:dyDescent="0.25">
      <c r="A760" s="197"/>
      <c r="B760" s="198" t="s">
        <v>37</v>
      </c>
      <c r="C760" s="190"/>
      <c r="D760" s="200"/>
      <c r="E760" s="200"/>
      <c r="F760" s="201">
        <f t="shared" si="851"/>
        <v>0</v>
      </c>
      <c r="G760" s="201"/>
      <c r="H760" s="200"/>
      <c r="I760" s="200"/>
      <c r="J760" s="201">
        <f t="shared" si="834"/>
        <v>0</v>
      </c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1">
        <f t="shared" si="836"/>
        <v>0</v>
      </c>
      <c r="V760" s="201">
        <f t="shared" si="837"/>
        <v>0</v>
      </c>
      <c r="W760" s="200"/>
      <c r="X760" s="201">
        <f t="shared" si="831"/>
        <v>0</v>
      </c>
      <c r="Y760" s="200"/>
      <c r="Z760" s="200"/>
      <c r="AB760" s="295"/>
    </row>
    <row r="761" spans="1:28" s="202" customFormat="1" hidden="1" x14ac:dyDescent="0.25">
      <c r="A761" s="197"/>
      <c r="B761" s="198" t="s">
        <v>39</v>
      </c>
      <c r="C761" s="199" t="s">
        <v>36</v>
      </c>
      <c r="D761" s="200"/>
      <c r="E761" s="200"/>
      <c r="F761" s="201">
        <f t="shared" si="851"/>
        <v>0</v>
      </c>
      <c r="G761" s="201"/>
      <c r="H761" s="200"/>
      <c r="I761" s="200"/>
      <c r="J761" s="201">
        <f t="shared" si="834"/>
        <v>0</v>
      </c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1">
        <f t="shared" si="836"/>
        <v>0</v>
      </c>
      <c r="V761" s="201">
        <f t="shared" si="837"/>
        <v>0</v>
      </c>
      <c r="W761" s="200"/>
      <c r="X761" s="201">
        <f t="shared" si="831"/>
        <v>0</v>
      </c>
      <c r="Y761" s="200"/>
      <c r="Z761" s="200"/>
      <c r="AB761" s="295"/>
    </row>
    <row r="762" spans="1:28" s="202" customFormat="1" hidden="1" x14ac:dyDescent="0.25">
      <c r="A762" s="197"/>
      <c r="B762" s="198" t="s">
        <v>41</v>
      </c>
      <c r="C762" s="199" t="s">
        <v>38</v>
      </c>
      <c r="D762" s="200"/>
      <c r="E762" s="200"/>
      <c r="F762" s="201">
        <f t="shared" si="851"/>
        <v>0</v>
      </c>
      <c r="G762" s="201"/>
      <c r="H762" s="200"/>
      <c r="I762" s="200"/>
      <c r="J762" s="201">
        <f t="shared" si="834"/>
        <v>0</v>
      </c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1">
        <f t="shared" si="836"/>
        <v>0</v>
      </c>
      <c r="V762" s="201">
        <f t="shared" si="837"/>
        <v>0</v>
      </c>
      <c r="W762" s="200"/>
      <c r="X762" s="201">
        <f t="shared" si="831"/>
        <v>0</v>
      </c>
      <c r="Y762" s="200"/>
      <c r="Z762" s="200"/>
      <c r="AB762" s="295"/>
    </row>
    <row r="763" spans="1:28" s="202" customFormat="1" hidden="1" x14ac:dyDescent="0.25">
      <c r="A763" s="197"/>
      <c r="B763" s="198" t="s">
        <v>43</v>
      </c>
      <c r="C763" s="199" t="s">
        <v>40</v>
      </c>
      <c r="D763" s="200"/>
      <c r="E763" s="200"/>
      <c r="F763" s="201">
        <f t="shared" si="851"/>
        <v>0</v>
      </c>
      <c r="G763" s="201"/>
      <c r="H763" s="200"/>
      <c r="I763" s="200"/>
      <c r="J763" s="201">
        <f t="shared" si="834"/>
        <v>0</v>
      </c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1">
        <f t="shared" si="836"/>
        <v>0</v>
      </c>
      <c r="V763" s="201">
        <f t="shared" si="837"/>
        <v>0</v>
      </c>
      <c r="W763" s="200"/>
      <c r="X763" s="201">
        <f t="shared" si="831"/>
        <v>0</v>
      </c>
      <c r="Y763" s="200"/>
      <c r="Z763" s="200"/>
      <c r="AB763" s="295"/>
    </row>
    <row r="764" spans="1:28" s="202" customFormat="1" hidden="1" x14ac:dyDescent="0.25">
      <c r="A764" s="197"/>
      <c r="B764" s="198" t="s">
        <v>45</v>
      </c>
      <c r="C764" s="199" t="s">
        <v>42</v>
      </c>
      <c r="D764" s="200"/>
      <c r="E764" s="200"/>
      <c r="F764" s="201">
        <f t="shared" si="851"/>
        <v>0</v>
      </c>
      <c r="G764" s="201"/>
      <c r="H764" s="200"/>
      <c r="I764" s="200"/>
      <c r="J764" s="201">
        <f t="shared" si="834"/>
        <v>0</v>
      </c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1">
        <f t="shared" si="836"/>
        <v>0</v>
      </c>
      <c r="V764" s="201">
        <f t="shared" si="837"/>
        <v>0</v>
      </c>
      <c r="W764" s="200"/>
      <c r="X764" s="201">
        <f t="shared" si="831"/>
        <v>0</v>
      </c>
      <c r="Y764" s="200"/>
      <c r="Z764" s="200"/>
      <c r="AB764" s="295"/>
    </row>
    <row r="765" spans="1:28" s="202" customFormat="1" hidden="1" x14ac:dyDescent="0.25">
      <c r="A765" s="197"/>
      <c r="B765" s="198" t="s">
        <v>47</v>
      </c>
      <c r="C765" s="199" t="s">
        <v>44</v>
      </c>
      <c r="D765" s="200"/>
      <c r="E765" s="200"/>
      <c r="F765" s="201">
        <f t="shared" si="851"/>
        <v>0</v>
      </c>
      <c r="G765" s="201"/>
      <c r="H765" s="200"/>
      <c r="I765" s="200"/>
      <c r="J765" s="201">
        <f t="shared" si="834"/>
        <v>0</v>
      </c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1">
        <f t="shared" si="836"/>
        <v>0</v>
      </c>
      <c r="V765" s="201">
        <f t="shared" si="837"/>
        <v>0</v>
      </c>
      <c r="W765" s="200"/>
      <c r="X765" s="201">
        <f t="shared" si="831"/>
        <v>0</v>
      </c>
      <c r="Y765" s="200"/>
      <c r="Z765" s="200"/>
      <c r="AB765" s="295"/>
    </row>
    <row r="766" spans="1:28" s="202" customFormat="1" hidden="1" x14ac:dyDescent="0.25">
      <c r="A766" s="197"/>
      <c r="B766" s="198" t="s">
        <v>49</v>
      </c>
      <c r="C766" s="199" t="s">
        <v>46</v>
      </c>
      <c r="D766" s="200"/>
      <c r="E766" s="200"/>
      <c r="F766" s="201">
        <f t="shared" si="851"/>
        <v>0</v>
      </c>
      <c r="G766" s="201"/>
      <c r="H766" s="200"/>
      <c r="I766" s="200"/>
      <c r="J766" s="201">
        <f t="shared" si="834"/>
        <v>0</v>
      </c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1">
        <f t="shared" si="836"/>
        <v>0</v>
      </c>
      <c r="V766" s="201">
        <f t="shared" si="837"/>
        <v>0</v>
      </c>
      <c r="W766" s="200"/>
      <c r="X766" s="201">
        <f t="shared" si="831"/>
        <v>0</v>
      </c>
      <c r="Y766" s="200"/>
      <c r="Z766" s="200"/>
      <c r="AB766" s="295"/>
    </row>
    <row r="767" spans="1:28" s="202" customFormat="1" hidden="1" x14ac:dyDescent="0.25">
      <c r="A767" s="197"/>
      <c r="B767" s="198" t="s">
        <v>51</v>
      </c>
      <c r="C767" s="199" t="s">
        <v>48</v>
      </c>
      <c r="D767" s="200"/>
      <c r="E767" s="200"/>
      <c r="F767" s="201">
        <f t="shared" si="851"/>
        <v>0</v>
      </c>
      <c r="G767" s="201"/>
      <c r="H767" s="200"/>
      <c r="I767" s="200"/>
      <c r="J767" s="201">
        <f t="shared" si="834"/>
        <v>0</v>
      </c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1">
        <f t="shared" si="836"/>
        <v>0</v>
      </c>
      <c r="V767" s="201">
        <f t="shared" si="837"/>
        <v>0</v>
      </c>
      <c r="W767" s="200"/>
      <c r="X767" s="201">
        <f t="shared" si="831"/>
        <v>0</v>
      </c>
      <c r="Y767" s="200"/>
      <c r="Z767" s="200"/>
      <c r="AB767" s="295"/>
    </row>
    <row r="768" spans="1:28" s="192" customFormat="1" hidden="1" x14ac:dyDescent="0.25">
      <c r="A768" s="189"/>
      <c r="B768" s="189">
        <v>324</v>
      </c>
      <c r="C768" s="199" t="s">
        <v>50</v>
      </c>
      <c r="D768" s="191">
        <f>SUM(D769)</f>
        <v>0</v>
      </c>
      <c r="E768" s="191">
        <f t="shared" ref="E768:W768" si="883">SUM(E769)</f>
        <v>0</v>
      </c>
      <c r="F768" s="201">
        <f t="shared" si="851"/>
        <v>0</v>
      </c>
      <c r="G768" s="191"/>
      <c r="H768" s="191">
        <f t="shared" si="883"/>
        <v>0</v>
      </c>
      <c r="I768" s="191">
        <f t="shared" si="883"/>
        <v>0</v>
      </c>
      <c r="J768" s="201">
        <f t="shared" si="834"/>
        <v>0</v>
      </c>
      <c r="K768" s="191">
        <f t="shared" si="883"/>
        <v>0</v>
      </c>
      <c r="L768" s="191">
        <f t="shared" si="883"/>
        <v>0</v>
      </c>
      <c r="M768" s="191">
        <f t="shared" si="883"/>
        <v>0</v>
      </c>
      <c r="N768" s="191">
        <f t="shared" si="883"/>
        <v>0</v>
      </c>
      <c r="O768" s="191">
        <f t="shared" si="883"/>
        <v>0</v>
      </c>
      <c r="P768" s="191"/>
      <c r="Q768" s="191">
        <f t="shared" si="883"/>
        <v>0</v>
      </c>
      <c r="R768" s="191">
        <f t="shared" si="883"/>
        <v>0</v>
      </c>
      <c r="S768" s="191">
        <f t="shared" si="883"/>
        <v>0</v>
      </c>
      <c r="T768" s="191">
        <f t="shared" si="883"/>
        <v>0</v>
      </c>
      <c r="U768" s="201">
        <f t="shared" si="836"/>
        <v>0</v>
      </c>
      <c r="V768" s="201">
        <f t="shared" si="837"/>
        <v>0</v>
      </c>
      <c r="W768" s="191">
        <f t="shared" si="883"/>
        <v>0</v>
      </c>
      <c r="X768" s="201">
        <f t="shared" si="831"/>
        <v>0</v>
      </c>
      <c r="Y768" s="191">
        <f t="shared" ref="Y768:Z768" si="884">SUM(Y769)</f>
        <v>0</v>
      </c>
      <c r="Z768" s="191">
        <f t="shared" si="884"/>
        <v>0</v>
      </c>
      <c r="AB768" s="295"/>
    </row>
    <row r="769" spans="1:28" s="202" customFormat="1" hidden="1" x14ac:dyDescent="0.25">
      <c r="A769" s="197"/>
      <c r="B769" s="203" t="s">
        <v>54</v>
      </c>
      <c r="C769" s="199" t="s">
        <v>52</v>
      </c>
      <c r="D769" s="200"/>
      <c r="E769" s="200"/>
      <c r="F769" s="201">
        <f t="shared" si="851"/>
        <v>0</v>
      </c>
      <c r="G769" s="201"/>
      <c r="H769" s="200"/>
      <c r="I769" s="200"/>
      <c r="J769" s="201">
        <f t="shared" si="834"/>
        <v>0</v>
      </c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1">
        <f t="shared" si="836"/>
        <v>0</v>
      </c>
      <c r="V769" s="201">
        <f t="shared" si="837"/>
        <v>0</v>
      </c>
      <c r="W769" s="200"/>
      <c r="X769" s="201">
        <f t="shared" si="831"/>
        <v>0</v>
      </c>
      <c r="Y769" s="200"/>
      <c r="Z769" s="200"/>
      <c r="AB769" s="295"/>
    </row>
    <row r="770" spans="1:28" s="192" customFormat="1" hidden="1" x14ac:dyDescent="0.25">
      <c r="A770" s="189"/>
      <c r="B770" s="195" t="s">
        <v>547</v>
      </c>
      <c r="C770" s="190"/>
      <c r="D770" s="191">
        <f t="shared" ref="D770:E770" si="885">SUM(D771+D772+D773+D774+D775+D776+D777)</f>
        <v>0</v>
      </c>
      <c r="E770" s="191">
        <f t="shared" si="885"/>
        <v>0</v>
      </c>
      <c r="F770" s="201">
        <f t="shared" si="851"/>
        <v>0</v>
      </c>
      <c r="G770" s="191"/>
      <c r="H770" s="191">
        <f t="shared" ref="H770:I770" si="886">SUM(H771+H772+H773+H774+H775+H776+H777)</f>
        <v>0</v>
      </c>
      <c r="I770" s="191">
        <f t="shared" si="886"/>
        <v>0</v>
      </c>
      <c r="J770" s="201">
        <f t="shared" si="834"/>
        <v>0</v>
      </c>
      <c r="K770" s="191">
        <f t="shared" ref="K770:T770" si="887">SUM(K771+K772+K773+K774+K775+K776+K777)</f>
        <v>0</v>
      </c>
      <c r="L770" s="191">
        <f t="shared" si="887"/>
        <v>0</v>
      </c>
      <c r="M770" s="191">
        <f t="shared" si="887"/>
        <v>0</v>
      </c>
      <c r="N770" s="191">
        <f t="shared" si="887"/>
        <v>0</v>
      </c>
      <c r="O770" s="191">
        <f t="shared" si="887"/>
        <v>0</v>
      </c>
      <c r="P770" s="191"/>
      <c r="Q770" s="191">
        <f t="shared" si="887"/>
        <v>0</v>
      </c>
      <c r="R770" s="191">
        <f t="shared" si="887"/>
        <v>0</v>
      </c>
      <c r="S770" s="191">
        <f t="shared" si="887"/>
        <v>0</v>
      </c>
      <c r="T770" s="191">
        <f t="shared" si="887"/>
        <v>0</v>
      </c>
      <c r="U770" s="201">
        <f t="shared" si="836"/>
        <v>0</v>
      </c>
      <c r="V770" s="201">
        <f t="shared" si="837"/>
        <v>0</v>
      </c>
      <c r="W770" s="191">
        <f t="shared" ref="W770" si="888">SUM(W771+W772+W773+W774+W775+W776+W777)</f>
        <v>0</v>
      </c>
      <c r="X770" s="201">
        <f t="shared" si="831"/>
        <v>0</v>
      </c>
      <c r="Y770" s="191">
        <f t="shared" ref="Y770:Z770" si="889">SUM(Y771+Y772+Y773+Y774+Y775+Y776+Y777)</f>
        <v>0</v>
      </c>
      <c r="Z770" s="191">
        <f t="shared" si="889"/>
        <v>0</v>
      </c>
      <c r="AB770" s="295"/>
    </row>
    <row r="771" spans="1:28" s="202" customFormat="1" ht="12.75" hidden="1" customHeight="1" x14ac:dyDescent="0.25">
      <c r="A771" s="197"/>
      <c r="B771" s="198" t="s">
        <v>56</v>
      </c>
      <c r="C771" s="199" t="s">
        <v>53</v>
      </c>
      <c r="D771" s="200"/>
      <c r="E771" s="200"/>
      <c r="F771" s="201">
        <f t="shared" si="851"/>
        <v>0</v>
      </c>
      <c r="G771" s="201"/>
      <c r="H771" s="200"/>
      <c r="I771" s="200"/>
      <c r="J771" s="201">
        <f t="shared" si="834"/>
        <v>0</v>
      </c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1">
        <f t="shared" si="836"/>
        <v>0</v>
      </c>
      <c r="V771" s="201">
        <f t="shared" si="837"/>
        <v>0</v>
      </c>
      <c r="W771" s="200"/>
      <c r="X771" s="201">
        <f t="shared" si="831"/>
        <v>0</v>
      </c>
      <c r="Y771" s="200"/>
      <c r="Z771" s="200"/>
      <c r="AB771" s="295"/>
    </row>
    <row r="772" spans="1:28" s="202" customFormat="1" hidden="1" x14ac:dyDescent="0.25">
      <c r="A772" s="197"/>
      <c r="B772" s="198" t="s">
        <v>58</v>
      </c>
      <c r="C772" s="190"/>
      <c r="D772" s="200"/>
      <c r="E772" s="200"/>
      <c r="F772" s="201">
        <f t="shared" si="851"/>
        <v>0</v>
      </c>
      <c r="G772" s="201"/>
      <c r="H772" s="200"/>
      <c r="I772" s="200"/>
      <c r="J772" s="201">
        <f t="shared" si="834"/>
        <v>0</v>
      </c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1">
        <f t="shared" si="836"/>
        <v>0</v>
      </c>
      <c r="V772" s="201">
        <f t="shared" si="837"/>
        <v>0</v>
      </c>
      <c r="W772" s="200"/>
      <c r="X772" s="201">
        <f t="shared" si="831"/>
        <v>0</v>
      </c>
      <c r="Y772" s="200"/>
      <c r="Z772" s="200"/>
      <c r="AB772" s="295"/>
    </row>
    <row r="773" spans="1:28" s="202" customFormat="1" ht="27" hidden="1" x14ac:dyDescent="0.25">
      <c r="A773" s="197"/>
      <c r="B773" s="198" t="s">
        <v>60</v>
      </c>
      <c r="C773" s="199" t="s">
        <v>57</v>
      </c>
      <c r="D773" s="200"/>
      <c r="E773" s="200"/>
      <c r="F773" s="201">
        <f t="shared" si="851"/>
        <v>0</v>
      </c>
      <c r="G773" s="201"/>
      <c r="H773" s="200"/>
      <c r="I773" s="200"/>
      <c r="J773" s="201">
        <f t="shared" si="834"/>
        <v>0</v>
      </c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1">
        <f t="shared" si="836"/>
        <v>0</v>
      </c>
      <c r="V773" s="201">
        <f t="shared" si="837"/>
        <v>0</v>
      </c>
      <c r="W773" s="200"/>
      <c r="X773" s="201">
        <f t="shared" si="831"/>
        <v>0</v>
      </c>
      <c r="Y773" s="200"/>
      <c r="Z773" s="200"/>
      <c r="AB773" s="295"/>
    </row>
    <row r="774" spans="1:28" s="202" customFormat="1" hidden="1" x14ac:dyDescent="0.25">
      <c r="A774" s="197"/>
      <c r="B774" s="198" t="s">
        <v>62</v>
      </c>
      <c r="C774" s="199" t="s">
        <v>59</v>
      </c>
      <c r="D774" s="200"/>
      <c r="E774" s="200"/>
      <c r="F774" s="201">
        <f t="shared" si="851"/>
        <v>0</v>
      </c>
      <c r="G774" s="201"/>
      <c r="H774" s="200"/>
      <c r="I774" s="200"/>
      <c r="J774" s="201">
        <f t="shared" si="834"/>
        <v>0</v>
      </c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1">
        <f t="shared" si="836"/>
        <v>0</v>
      </c>
      <c r="V774" s="201">
        <f t="shared" si="837"/>
        <v>0</v>
      </c>
      <c r="W774" s="200"/>
      <c r="X774" s="201">
        <f t="shared" si="831"/>
        <v>0</v>
      </c>
      <c r="Y774" s="200"/>
      <c r="Z774" s="200"/>
      <c r="AB774" s="295"/>
    </row>
    <row r="775" spans="1:28" s="202" customFormat="1" hidden="1" x14ac:dyDescent="0.25">
      <c r="A775" s="197"/>
      <c r="B775" s="197">
        <v>3295</v>
      </c>
      <c r="C775" s="199" t="s">
        <v>61</v>
      </c>
      <c r="D775" s="200"/>
      <c r="E775" s="200"/>
      <c r="F775" s="201">
        <f t="shared" si="851"/>
        <v>0</v>
      </c>
      <c r="G775" s="201"/>
      <c r="H775" s="200"/>
      <c r="I775" s="200"/>
      <c r="J775" s="201">
        <f t="shared" si="834"/>
        <v>0</v>
      </c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1">
        <f t="shared" si="836"/>
        <v>0</v>
      </c>
      <c r="V775" s="201">
        <f t="shared" si="837"/>
        <v>0</v>
      </c>
      <c r="W775" s="200"/>
      <c r="X775" s="201">
        <f t="shared" si="831"/>
        <v>0</v>
      </c>
      <c r="Y775" s="200"/>
      <c r="Z775" s="200"/>
      <c r="AB775" s="295"/>
    </row>
    <row r="776" spans="1:28" s="202" customFormat="1" hidden="1" x14ac:dyDescent="0.25">
      <c r="A776" s="197"/>
      <c r="B776" s="197">
        <v>3296</v>
      </c>
      <c r="C776" s="199" t="s">
        <v>63</v>
      </c>
      <c r="D776" s="200"/>
      <c r="E776" s="200"/>
      <c r="F776" s="201">
        <f t="shared" si="851"/>
        <v>0</v>
      </c>
      <c r="G776" s="201"/>
      <c r="H776" s="200"/>
      <c r="I776" s="200"/>
      <c r="J776" s="201">
        <f t="shared" si="834"/>
        <v>0</v>
      </c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1">
        <f t="shared" si="836"/>
        <v>0</v>
      </c>
      <c r="V776" s="201">
        <f t="shared" si="837"/>
        <v>0</v>
      </c>
      <c r="W776" s="200"/>
      <c r="X776" s="201">
        <f t="shared" si="831"/>
        <v>0</v>
      </c>
      <c r="Y776" s="200"/>
      <c r="Z776" s="200"/>
      <c r="AB776" s="295"/>
    </row>
    <row r="777" spans="1:28" s="202" customFormat="1" hidden="1" x14ac:dyDescent="0.25">
      <c r="A777" s="197"/>
      <c r="B777" s="198" t="s">
        <v>66</v>
      </c>
      <c r="C777" s="199" t="s">
        <v>64</v>
      </c>
      <c r="D777" s="200"/>
      <c r="E777" s="200"/>
      <c r="F777" s="201">
        <f t="shared" si="851"/>
        <v>0</v>
      </c>
      <c r="G777" s="201"/>
      <c r="H777" s="200"/>
      <c r="I777" s="200"/>
      <c r="J777" s="201">
        <f t="shared" si="834"/>
        <v>0</v>
      </c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1">
        <f t="shared" si="836"/>
        <v>0</v>
      </c>
      <c r="V777" s="201">
        <f t="shared" si="837"/>
        <v>0</v>
      </c>
      <c r="W777" s="200"/>
      <c r="X777" s="201">
        <f t="shared" si="831"/>
        <v>0</v>
      </c>
      <c r="Y777" s="200"/>
      <c r="Z777" s="200"/>
      <c r="AB777" s="295"/>
    </row>
    <row r="778" spans="1:28" s="192" customFormat="1" hidden="1" x14ac:dyDescent="0.25">
      <c r="A778" s="6"/>
      <c r="B778" s="189">
        <v>34</v>
      </c>
      <c r="C778" s="205" t="s">
        <v>65</v>
      </c>
      <c r="D778" s="191">
        <f t="shared" ref="D778:E778" si="890">SUM(D779+D784)</f>
        <v>0</v>
      </c>
      <c r="E778" s="191">
        <f t="shared" si="890"/>
        <v>0</v>
      </c>
      <c r="F778" s="201">
        <f t="shared" si="851"/>
        <v>0</v>
      </c>
      <c r="G778" s="191"/>
      <c r="H778" s="191">
        <f t="shared" ref="H778:I778" si="891">SUM(H779+H784)</f>
        <v>0</v>
      </c>
      <c r="I778" s="191">
        <f t="shared" si="891"/>
        <v>0</v>
      </c>
      <c r="J778" s="201">
        <f t="shared" si="834"/>
        <v>0</v>
      </c>
      <c r="K778" s="191">
        <f t="shared" ref="K778:T778" si="892">SUM(K779+K784)</f>
        <v>0</v>
      </c>
      <c r="L778" s="191">
        <f t="shared" si="892"/>
        <v>0</v>
      </c>
      <c r="M778" s="191">
        <f t="shared" si="892"/>
        <v>0</v>
      </c>
      <c r="N778" s="191">
        <f t="shared" si="892"/>
        <v>0</v>
      </c>
      <c r="O778" s="191">
        <f t="shared" si="892"/>
        <v>0</v>
      </c>
      <c r="P778" s="191"/>
      <c r="Q778" s="191">
        <f t="shared" si="892"/>
        <v>0</v>
      </c>
      <c r="R778" s="191">
        <f t="shared" si="892"/>
        <v>0</v>
      </c>
      <c r="S778" s="191">
        <f t="shared" si="892"/>
        <v>0</v>
      </c>
      <c r="T778" s="191">
        <f t="shared" si="892"/>
        <v>0</v>
      </c>
      <c r="U778" s="201">
        <f t="shared" si="836"/>
        <v>0</v>
      </c>
      <c r="V778" s="201">
        <f t="shared" si="837"/>
        <v>0</v>
      </c>
      <c r="W778" s="191">
        <f t="shared" ref="W778" si="893">SUM(W779+W784)</f>
        <v>0</v>
      </c>
      <c r="X778" s="201">
        <f t="shared" si="831"/>
        <v>0</v>
      </c>
      <c r="Y778" s="191">
        <f t="shared" ref="Y778:Z778" si="894">SUM(Y779+Y784)</f>
        <v>0</v>
      </c>
      <c r="Z778" s="191">
        <f t="shared" si="894"/>
        <v>0</v>
      </c>
      <c r="AB778" s="295"/>
    </row>
    <row r="779" spans="1:28" s="192" customFormat="1" hidden="1" x14ac:dyDescent="0.25">
      <c r="A779" s="189"/>
      <c r="B779" s="189">
        <v>342</v>
      </c>
      <c r="C779" s="199" t="s">
        <v>55</v>
      </c>
      <c r="D779" s="191">
        <f t="shared" ref="D779:E779" si="895">SUM(D780+D781+D782+D783)</f>
        <v>0</v>
      </c>
      <c r="E779" s="191">
        <f t="shared" si="895"/>
        <v>0</v>
      </c>
      <c r="F779" s="201">
        <f t="shared" si="851"/>
        <v>0</v>
      </c>
      <c r="G779" s="191"/>
      <c r="H779" s="191">
        <f t="shared" ref="H779:I779" si="896">SUM(H780+H781+H782+H783)</f>
        <v>0</v>
      </c>
      <c r="I779" s="191">
        <f t="shared" si="896"/>
        <v>0</v>
      </c>
      <c r="J779" s="201">
        <f t="shared" si="834"/>
        <v>0</v>
      </c>
      <c r="K779" s="191">
        <f t="shared" ref="K779:T779" si="897">SUM(K780+K781+K782+K783)</f>
        <v>0</v>
      </c>
      <c r="L779" s="191">
        <f t="shared" si="897"/>
        <v>0</v>
      </c>
      <c r="M779" s="191">
        <f t="shared" si="897"/>
        <v>0</v>
      </c>
      <c r="N779" s="191">
        <f t="shared" si="897"/>
        <v>0</v>
      </c>
      <c r="O779" s="191">
        <f t="shared" si="897"/>
        <v>0</v>
      </c>
      <c r="P779" s="191"/>
      <c r="Q779" s="191">
        <f t="shared" si="897"/>
        <v>0</v>
      </c>
      <c r="R779" s="191">
        <f t="shared" si="897"/>
        <v>0</v>
      </c>
      <c r="S779" s="191">
        <f t="shared" si="897"/>
        <v>0</v>
      </c>
      <c r="T779" s="191">
        <f t="shared" si="897"/>
        <v>0</v>
      </c>
      <c r="U779" s="201">
        <f t="shared" si="836"/>
        <v>0</v>
      </c>
      <c r="V779" s="201">
        <f t="shared" si="837"/>
        <v>0</v>
      </c>
      <c r="W779" s="191">
        <f t="shared" ref="W779" si="898">SUM(W780+W781+W782+W783)</f>
        <v>0</v>
      </c>
      <c r="X779" s="201">
        <f t="shared" si="831"/>
        <v>0</v>
      </c>
      <c r="Y779" s="191">
        <f t="shared" ref="Y779:Z779" si="899">SUM(Y780+Y781+Y782+Y783)</f>
        <v>0</v>
      </c>
      <c r="Z779" s="191">
        <f t="shared" si="899"/>
        <v>0</v>
      </c>
      <c r="AB779" s="295"/>
    </row>
    <row r="780" spans="1:28" s="202" customFormat="1" ht="27.75" hidden="1" customHeight="1" x14ac:dyDescent="0.25">
      <c r="A780" s="197"/>
      <c r="B780" s="198" t="s">
        <v>69</v>
      </c>
      <c r="C780" s="190" t="s">
        <v>67</v>
      </c>
      <c r="D780" s="200"/>
      <c r="E780" s="200"/>
      <c r="F780" s="201">
        <f t="shared" si="851"/>
        <v>0</v>
      </c>
      <c r="G780" s="201"/>
      <c r="H780" s="200"/>
      <c r="I780" s="200"/>
      <c r="J780" s="201">
        <f t="shared" si="834"/>
        <v>0</v>
      </c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1">
        <f t="shared" si="836"/>
        <v>0</v>
      </c>
      <c r="V780" s="201">
        <f t="shared" si="837"/>
        <v>0</v>
      </c>
      <c r="W780" s="200"/>
      <c r="X780" s="201">
        <f t="shared" si="831"/>
        <v>0</v>
      </c>
      <c r="Y780" s="200"/>
      <c r="Z780" s="200"/>
      <c r="AB780" s="295"/>
    </row>
    <row r="781" spans="1:28" s="202" customFormat="1" hidden="1" x14ac:dyDescent="0.25">
      <c r="A781" s="197"/>
      <c r="B781" s="197">
        <v>3426</v>
      </c>
      <c r="C781" s="190" t="s">
        <v>68</v>
      </c>
      <c r="D781" s="200"/>
      <c r="E781" s="200"/>
      <c r="F781" s="201">
        <f t="shared" si="851"/>
        <v>0</v>
      </c>
      <c r="G781" s="201"/>
      <c r="H781" s="200"/>
      <c r="I781" s="200"/>
      <c r="J781" s="201">
        <f t="shared" si="834"/>
        <v>0</v>
      </c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1">
        <f t="shared" si="836"/>
        <v>0</v>
      </c>
      <c r="V781" s="201">
        <f t="shared" si="837"/>
        <v>0</v>
      </c>
      <c r="W781" s="200"/>
      <c r="X781" s="201">
        <f t="shared" si="831"/>
        <v>0</v>
      </c>
      <c r="Y781" s="200"/>
      <c r="Z781" s="200"/>
      <c r="AB781" s="295"/>
    </row>
    <row r="782" spans="1:28" s="202" customFormat="1" ht="27" hidden="1" x14ac:dyDescent="0.25">
      <c r="A782" s="197"/>
      <c r="B782" s="197">
        <v>3427</v>
      </c>
      <c r="C782" s="199" t="s">
        <v>70</v>
      </c>
      <c r="D782" s="200"/>
      <c r="E782" s="200"/>
      <c r="F782" s="201">
        <f t="shared" si="851"/>
        <v>0</v>
      </c>
      <c r="G782" s="201"/>
      <c r="H782" s="200"/>
      <c r="I782" s="200"/>
      <c r="J782" s="201">
        <f t="shared" si="834"/>
        <v>0</v>
      </c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1">
        <f t="shared" si="836"/>
        <v>0</v>
      </c>
      <c r="V782" s="201">
        <f t="shared" si="837"/>
        <v>0</v>
      </c>
      <c r="W782" s="200"/>
      <c r="X782" s="201">
        <f t="shared" si="831"/>
        <v>0</v>
      </c>
      <c r="Y782" s="200"/>
      <c r="Z782" s="200"/>
      <c r="AB782" s="295"/>
    </row>
    <row r="783" spans="1:28" s="202" customFormat="1" ht="27" hidden="1" x14ac:dyDescent="0.25">
      <c r="A783" s="197"/>
      <c r="B783" s="197">
        <v>3428</v>
      </c>
      <c r="C783" s="199" t="s">
        <v>71</v>
      </c>
      <c r="D783" s="200"/>
      <c r="E783" s="200"/>
      <c r="F783" s="201">
        <f t="shared" si="851"/>
        <v>0</v>
      </c>
      <c r="G783" s="201"/>
      <c r="H783" s="200"/>
      <c r="I783" s="200"/>
      <c r="J783" s="201">
        <f t="shared" si="834"/>
        <v>0</v>
      </c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1">
        <f t="shared" si="836"/>
        <v>0</v>
      </c>
      <c r="V783" s="201">
        <f t="shared" si="837"/>
        <v>0</v>
      </c>
      <c r="W783" s="200"/>
      <c r="X783" s="201">
        <f t="shared" si="831"/>
        <v>0</v>
      </c>
      <c r="Y783" s="200"/>
      <c r="Z783" s="200"/>
      <c r="AB783" s="295"/>
    </row>
    <row r="784" spans="1:28" s="192" customFormat="1" ht="27" hidden="1" x14ac:dyDescent="0.25">
      <c r="A784" s="189"/>
      <c r="B784" s="189">
        <v>343</v>
      </c>
      <c r="C784" s="199" t="s">
        <v>72</v>
      </c>
      <c r="D784" s="191">
        <f t="shared" ref="D784:E784" si="900">SUM(D785+D786+D787+D788)</f>
        <v>0</v>
      </c>
      <c r="E784" s="191">
        <f t="shared" si="900"/>
        <v>0</v>
      </c>
      <c r="F784" s="201">
        <f t="shared" si="851"/>
        <v>0</v>
      </c>
      <c r="G784" s="191"/>
      <c r="H784" s="191">
        <f t="shared" ref="H784:I784" si="901">SUM(H785+H786+H787+H788)</f>
        <v>0</v>
      </c>
      <c r="I784" s="191">
        <f t="shared" si="901"/>
        <v>0</v>
      </c>
      <c r="J784" s="201">
        <f t="shared" si="834"/>
        <v>0</v>
      </c>
      <c r="K784" s="191">
        <f t="shared" ref="K784:T784" si="902">SUM(K785+K786+K787+K788)</f>
        <v>0</v>
      </c>
      <c r="L784" s="191">
        <f t="shared" si="902"/>
        <v>0</v>
      </c>
      <c r="M784" s="191">
        <f t="shared" si="902"/>
        <v>0</v>
      </c>
      <c r="N784" s="191">
        <f t="shared" si="902"/>
        <v>0</v>
      </c>
      <c r="O784" s="191">
        <f t="shared" si="902"/>
        <v>0</v>
      </c>
      <c r="P784" s="191"/>
      <c r="Q784" s="191">
        <f t="shared" si="902"/>
        <v>0</v>
      </c>
      <c r="R784" s="191">
        <f t="shared" si="902"/>
        <v>0</v>
      </c>
      <c r="S784" s="191">
        <f t="shared" si="902"/>
        <v>0</v>
      </c>
      <c r="T784" s="191">
        <f t="shared" si="902"/>
        <v>0</v>
      </c>
      <c r="U784" s="201">
        <f t="shared" si="836"/>
        <v>0</v>
      </c>
      <c r="V784" s="201">
        <f t="shared" si="837"/>
        <v>0</v>
      </c>
      <c r="W784" s="191">
        <f t="shared" ref="W784" si="903">SUM(W785+W786+W787+W788)</f>
        <v>0</v>
      </c>
      <c r="X784" s="201">
        <f t="shared" si="831"/>
        <v>0</v>
      </c>
      <c r="Y784" s="191">
        <f t="shared" ref="Y784:Z784" si="904">SUM(Y785+Y786+Y787+Y788)</f>
        <v>0</v>
      </c>
      <c r="Z784" s="191">
        <f t="shared" si="904"/>
        <v>0</v>
      </c>
      <c r="AB784" s="295"/>
    </row>
    <row r="785" spans="1:28" s="202" customFormat="1" hidden="1" x14ac:dyDescent="0.25">
      <c r="A785" s="197"/>
      <c r="B785" s="198" t="s">
        <v>74</v>
      </c>
      <c r="C785" s="199" t="s">
        <v>73</v>
      </c>
      <c r="D785" s="200"/>
      <c r="E785" s="200"/>
      <c r="F785" s="201">
        <f t="shared" si="851"/>
        <v>0</v>
      </c>
      <c r="G785" s="201"/>
      <c r="H785" s="200"/>
      <c r="I785" s="200"/>
      <c r="J785" s="201">
        <f t="shared" si="834"/>
        <v>0</v>
      </c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1">
        <f t="shared" si="836"/>
        <v>0</v>
      </c>
      <c r="V785" s="201">
        <f t="shared" si="837"/>
        <v>0</v>
      </c>
      <c r="W785" s="200"/>
      <c r="X785" s="201">
        <f t="shared" si="831"/>
        <v>0</v>
      </c>
      <c r="Y785" s="200"/>
      <c r="Z785" s="200"/>
      <c r="AB785" s="295"/>
    </row>
    <row r="786" spans="1:28" s="202" customFormat="1" hidden="1" x14ac:dyDescent="0.25">
      <c r="A786" s="197"/>
      <c r="B786" s="198" t="s">
        <v>76</v>
      </c>
      <c r="C786" s="190"/>
      <c r="D786" s="200"/>
      <c r="E786" s="200"/>
      <c r="F786" s="201">
        <f t="shared" si="851"/>
        <v>0</v>
      </c>
      <c r="G786" s="201"/>
      <c r="H786" s="200"/>
      <c r="I786" s="200"/>
      <c r="J786" s="201">
        <f t="shared" si="834"/>
        <v>0</v>
      </c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1">
        <f t="shared" si="836"/>
        <v>0</v>
      </c>
      <c r="V786" s="201">
        <f t="shared" si="837"/>
        <v>0</v>
      </c>
      <c r="W786" s="200"/>
      <c r="X786" s="201">
        <f t="shared" si="831"/>
        <v>0</v>
      </c>
      <c r="Y786" s="200"/>
      <c r="Z786" s="200"/>
      <c r="AB786" s="295"/>
    </row>
    <row r="787" spans="1:28" s="202" customFormat="1" hidden="1" x14ac:dyDescent="0.25">
      <c r="A787" s="197"/>
      <c r="B787" s="198" t="s">
        <v>78</v>
      </c>
      <c r="C787" s="199" t="s">
        <v>75</v>
      </c>
      <c r="D787" s="200"/>
      <c r="E787" s="200"/>
      <c r="F787" s="201">
        <f t="shared" si="851"/>
        <v>0</v>
      </c>
      <c r="G787" s="201"/>
      <c r="H787" s="200"/>
      <c r="I787" s="200"/>
      <c r="J787" s="201">
        <f t="shared" si="834"/>
        <v>0</v>
      </c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1">
        <f t="shared" si="836"/>
        <v>0</v>
      </c>
      <c r="V787" s="201">
        <f t="shared" si="837"/>
        <v>0</v>
      </c>
      <c r="W787" s="200"/>
      <c r="X787" s="201">
        <f t="shared" si="831"/>
        <v>0</v>
      </c>
      <c r="Y787" s="200"/>
      <c r="Z787" s="200"/>
      <c r="AB787" s="295"/>
    </row>
    <row r="788" spans="1:28" s="202" customFormat="1" ht="27" hidden="1" x14ac:dyDescent="0.25">
      <c r="A788" s="197"/>
      <c r="B788" s="198" t="s">
        <v>80</v>
      </c>
      <c r="C788" s="199" t="s">
        <v>77</v>
      </c>
      <c r="D788" s="200"/>
      <c r="E788" s="200"/>
      <c r="F788" s="201">
        <f t="shared" si="851"/>
        <v>0</v>
      </c>
      <c r="G788" s="201"/>
      <c r="H788" s="200"/>
      <c r="I788" s="200"/>
      <c r="J788" s="201">
        <f t="shared" si="834"/>
        <v>0</v>
      </c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1">
        <f t="shared" si="836"/>
        <v>0</v>
      </c>
      <c r="V788" s="201">
        <f t="shared" si="837"/>
        <v>0</v>
      </c>
      <c r="W788" s="200"/>
      <c r="X788" s="201">
        <f t="shared" si="831"/>
        <v>0</v>
      </c>
      <c r="Y788" s="200"/>
      <c r="Z788" s="200"/>
      <c r="AB788" s="295"/>
    </row>
    <row r="789" spans="1:28" s="7" customFormat="1" hidden="1" x14ac:dyDescent="0.25">
      <c r="B789" s="5">
        <v>4</v>
      </c>
      <c r="C789" s="199" t="s">
        <v>79</v>
      </c>
      <c r="D789" s="4">
        <f>SUM(D790)</f>
        <v>0</v>
      </c>
      <c r="E789" s="4">
        <f t="shared" ref="E789:W789" si="905">SUM(E790)</f>
        <v>0</v>
      </c>
      <c r="F789" s="201">
        <f t="shared" si="851"/>
        <v>0</v>
      </c>
      <c r="G789" s="4"/>
      <c r="H789" s="4">
        <f t="shared" si="905"/>
        <v>0</v>
      </c>
      <c r="I789" s="4">
        <f t="shared" si="905"/>
        <v>0</v>
      </c>
      <c r="J789" s="201">
        <f t="shared" si="834"/>
        <v>0</v>
      </c>
      <c r="K789" s="4">
        <f t="shared" si="905"/>
        <v>0</v>
      </c>
      <c r="L789" s="4">
        <f t="shared" si="905"/>
        <v>0</v>
      </c>
      <c r="M789" s="4">
        <f t="shared" si="905"/>
        <v>0</v>
      </c>
      <c r="N789" s="4">
        <f t="shared" si="905"/>
        <v>0</v>
      </c>
      <c r="O789" s="4">
        <f t="shared" si="905"/>
        <v>0</v>
      </c>
      <c r="P789" s="4"/>
      <c r="Q789" s="4">
        <f t="shared" si="905"/>
        <v>0</v>
      </c>
      <c r="R789" s="4">
        <f t="shared" si="905"/>
        <v>0</v>
      </c>
      <c r="S789" s="4">
        <f t="shared" si="905"/>
        <v>0</v>
      </c>
      <c r="T789" s="4">
        <f t="shared" si="905"/>
        <v>0</v>
      </c>
      <c r="U789" s="201">
        <f t="shared" si="836"/>
        <v>0</v>
      </c>
      <c r="V789" s="201">
        <f t="shared" si="837"/>
        <v>0</v>
      </c>
      <c r="W789" s="4">
        <f t="shared" si="905"/>
        <v>0</v>
      </c>
      <c r="X789" s="201">
        <f t="shared" si="831"/>
        <v>0</v>
      </c>
      <c r="Y789" s="4">
        <f t="shared" ref="Y789:Z789" si="906">SUM(Y790)</f>
        <v>0</v>
      </c>
      <c r="Z789" s="4">
        <f t="shared" si="906"/>
        <v>0</v>
      </c>
      <c r="AB789" s="295"/>
    </row>
    <row r="790" spans="1:28" s="7" customFormat="1" hidden="1" x14ac:dyDescent="0.25">
      <c r="B790" s="5">
        <v>42</v>
      </c>
      <c r="C790" s="199" t="s">
        <v>81</v>
      </c>
      <c r="D790" s="4">
        <f t="shared" ref="D790:E790" si="907">SUM(D791+D799+D802+D807)</f>
        <v>0</v>
      </c>
      <c r="E790" s="4">
        <f t="shared" si="907"/>
        <v>0</v>
      </c>
      <c r="F790" s="201">
        <f t="shared" si="851"/>
        <v>0</v>
      </c>
      <c r="G790" s="4"/>
      <c r="H790" s="4">
        <f t="shared" ref="H790:I790" si="908">SUM(H791+H799+H802+H807)</f>
        <v>0</v>
      </c>
      <c r="I790" s="4">
        <f t="shared" si="908"/>
        <v>0</v>
      </c>
      <c r="J790" s="201">
        <f t="shared" si="834"/>
        <v>0</v>
      </c>
      <c r="K790" s="4">
        <f t="shared" ref="K790:T790" si="909">SUM(K791+K799+K802+K807)</f>
        <v>0</v>
      </c>
      <c r="L790" s="4">
        <f t="shared" si="909"/>
        <v>0</v>
      </c>
      <c r="M790" s="4">
        <f t="shared" si="909"/>
        <v>0</v>
      </c>
      <c r="N790" s="4">
        <f t="shared" si="909"/>
        <v>0</v>
      </c>
      <c r="O790" s="4">
        <f t="shared" si="909"/>
        <v>0</v>
      </c>
      <c r="P790" s="4"/>
      <c r="Q790" s="4">
        <f t="shared" si="909"/>
        <v>0</v>
      </c>
      <c r="R790" s="4">
        <f t="shared" si="909"/>
        <v>0</v>
      </c>
      <c r="S790" s="4">
        <f t="shared" si="909"/>
        <v>0</v>
      </c>
      <c r="T790" s="4">
        <f t="shared" si="909"/>
        <v>0</v>
      </c>
      <c r="U790" s="201">
        <f t="shared" si="836"/>
        <v>0</v>
      </c>
      <c r="V790" s="201">
        <f t="shared" si="837"/>
        <v>0</v>
      </c>
      <c r="W790" s="4">
        <f t="shared" ref="W790" si="910">SUM(W791+W799+W802+W807)</f>
        <v>0</v>
      </c>
      <c r="X790" s="201">
        <f t="shared" si="831"/>
        <v>0</v>
      </c>
      <c r="Y790" s="4">
        <f t="shared" ref="Y790:Z790" si="911">SUM(Y791+Y799+Y802+Y807)</f>
        <v>0</v>
      </c>
      <c r="Z790" s="4">
        <f t="shared" si="911"/>
        <v>0</v>
      </c>
      <c r="AB790" s="295"/>
    </row>
    <row r="791" spans="1:28" s="7" customFormat="1" hidden="1" x14ac:dyDescent="0.25">
      <c r="B791" s="5">
        <v>422</v>
      </c>
      <c r="C791" s="7" t="s">
        <v>118</v>
      </c>
      <c r="D791" s="4">
        <f t="shared" ref="D791:E791" si="912">SUM(D792+D793+D794+D795+D796+D797+D798)</f>
        <v>0</v>
      </c>
      <c r="E791" s="4">
        <f t="shared" si="912"/>
        <v>0</v>
      </c>
      <c r="F791" s="201">
        <f t="shared" ref="F791:F809" si="913">SUM(H791:T791)</f>
        <v>0</v>
      </c>
      <c r="G791" s="4"/>
      <c r="H791" s="4">
        <f t="shared" ref="H791:I791" si="914">SUM(H792+H793+H794+H795+H796+H797+H798)</f>
        <v>0</v>
      </c>
      <c r="I791" s="4">
        <f t="shared" si="914"/>
        <v>0</v>
      </c>
      <c r="J791" s="201">
        <f t="shared" si="834"/>
        <v>0</v>
      </c>
      <c r="K791" s="4">
        <f t="shared" ref="K791:T791" si="915">SUM(K792+K793+K794+K795+K796+K797+K798)</f>
        <v>0</v>
      </c>
      <c r="L791" s="4">
        <f t="shared" si="915"/>
        <v>0</v>
      </c>
      <c r="M791" s="4">
        <f t="shared" si="915"/>
        <v>0</v>
      </c>
      <c r="N791" s="4">
        <f t="shared" si="915"/>
        <v>0</v>
      </c>
      <c r="O791" s="4">
        <f t="shared" si="915"/>
        <v>0</v>
      </c>
      <c r="P791" s="4"/>
      <c r="Q791" s="4">
        <f t="shared" si="915"/>
        <v>0</v>
      </c>
      <c r="R791" s="4">
        <f t="shared" si="915"/>
        <v>0</v>
      </c>
      <c r="S791" s="4">
        <f t="shared" si="915"/>
        <v>0</v>
      </c>
      <c r="T791" s="4">
        <f t="shared" si="915"/>
        <v>0</v>
      </c>
      <c r="U791" s="201">
        <f t="shared" si="836"/>
        <v>0</v>
      </c>
      <c r="V791" s="201">
        <f t="shared" si="837"/>
        <v>0</v>
      </c>
      <c r="W791" s="4">
        <f t="shared" ref="W791" si="916">SUM(W792+W793+W794+W795+W796+W797+W798)</f>
        <v>0</v>
      </c>
      <c r="X791" s="201">
        <f t="shared" si="831"/>
        <v>0</v>
      </c>
      <c r="Y791" s="4">
        <f t="shared" ref="Y791:Z791" si="917">SUM(Y792+Y793+Y794+Y795+Y796+Y797+Y798)</f>
        <v>0</v>
      </c>
      <c r="Z791" s="4">
        <f t="shared" si="917"/>
        <v>0</v>
      </c>
      <c r="AB791" s="295"/>
    </row>
    <row r="792" spans="1:28" s="202" customFormat="1" hidden="1" x14ac:dyDescent="0.25">
      <c r="A792" s="197"/>
      <c r="B792" s="206" t="s">
        <v>82</v>
      </c>
      <c r="C792" s="7"/>
      <c r="D792" s="200"/>
      <c r="E792" s="200"/>
      <c r="F792" s="201">
        <f t="shared" si="913"/>
        <v>0</v>
      </c>
      <c r="G792" s="201"/>
      <c r="H792" s="200"/>
      <c r="I792" s="200"/>
      <c r="J792" s="201">
        <f t="shared" ref="J792:J809" si="918">SUM(H792:I792)</f>
        <v>0</v>
      </c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1">
        <f t="shared" si="836"/>
        <v>0</v>
      </c>
      <c r="V792" s="201">
        <f t="shared" si="837"/>
        <v>0</v>
      </c>
      <c r="W792" s="200"/>
      <c r="X792" s="201">
        <f t="shared" si="831"/>
        <v>0</v>
      </c>
      <c r="Y792" s="200"/>
      <c r="Z792" s="200"/>
      <c r="AB792" s="295"/>
    </row>
    <row r="793" spans="1:28" s="202" customFormat="1" hidden="1" x14ac:dyDescent="0.25">
      <c r="A793" s="197"/>
      <c r="B793" s="206" t="s">
        <v>84</v>
      </c>
      <c r="C793" s="7"/>
      <c r="D793" s="200"/>
      <c r="E793" s="200"/>
      <c r="F793" s="201">
        <f t="shared" si="913"/>
        <v>0</v>
      </c>
      <c r="G793" s="201"/>
      <c r="H793" s="200"/>
      <c r="I793" s="200"/>
      <c r="J793" s="201">
        <f t="shared" si="918"/>
        <v>0</v>
      </c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1">
        <f t="shared" si="836"/>
        <v>0</v>
      </c>
      <c r="V793" s="201">
        <f t="shared" si="837"/>
        <v>0</v>
      </c>
      <c r="W793" s="200"/>
      <c r="X793" s="201">
        <f t="shared" si="831"/>
        <v>0</v>
      </c>
      <c r="Y793" s="200"/>
      <c r="Z793" s="200"/>
      <c r="AB793" s="295"/>
    </row>
    <row r="794" spans="1:28" s="202" customFormat="1" hidden="1" x14ac:dyDescent="0.25">
      <c r="A794" s="197"/>
      <c r="B794" s="206" t="s">
        <v>86</v>
      </c>
      <c r="C794" s="207" t="s">
        <v>83</v>
      </c>
      <c r="D794" s="200"/>
      <c r="E794" s="200"/>
      <c r="F794" s="201">
        <f t="shared" si="913"/>
        <v>0</v>
      </c>
      <c r="G794" s="201"/>
      <c r="H794" s="200"/>
      <c r="I794" s="200"/>
      <c r="J794" s="201">
        <f t="shared" si="918"/>
        <v>0</v>
      </c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1">
        <f t="shared" si="836"/>
        <v>0</v>
      </c>
      <c r="V794" s="201">
        <f t="shared" si="837"/>
        <v>0</v>
      </c>
      <c r="W794" s="200"/>
      <c r="X794" s="201">
        <f t="shared" si="831"/>
        <v>0</v>
      </c>
      <c r="Y794" s="200"/>
      <c r="Z794" s="200"/>
      <c r="AB794" s="295"/>
    </row>
    <row r="795" spans="1:28" s="202" customFormat="1" hidden="1" x14ac:dyDescent="0.25">
      <c r="A795" s="197"/>
      <c r="B795" s="206" t="s">
        <v>88</v>
      </c>
      <c r="C795" s="207" t="s">
        <v>85</v>
      </c>
      <c r="D795" s="200"/>
      <c r="E795" s="200"/>
      <c r="F795" s="201">
        <f t="shared" si="913"/>
        <v>0</v>
      </c>
      <c r="G795" s="201"/>
      <c r="H795" s="200"/>
      <c r="I795" s="200"/>
      <c r="J795" s="201">
        <f t="shared" si="918"/>
        <v>0</v>
      </c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1">
        <f t="shared" si="836"/>
        <v>0</v>
      </c>
      <c r="V795" s="201">
        <f t="shared" ref="V795:V809" si="919">SUM(J795+U795)</f>
        <v>0</v>
      </c>
      <c r="W795" s="200"/>
      <c r="X795" s="201">
        <f t="shared" ref="X795:X809" si="920">SUM(V795:W795)</f>
        <v>0</v>
      </c>
      <c r="Y795" s="200"/>
      <c r="Z795" s="200"/>
      <c r="AB795" s="295"/>
    </row>
    <row r="796" spans="1:28" s="202" customFormat="1" hidden="1" x14ac:dyDescent="0.25">
      <c r="A796" s="197"/>
      <c r="B796" s="206" t="s">
        <v>90</v>
      </c>
      <c r="C796" s="207" t="s">
        <v>87</v>
      </c>
      <c r="D796" s="200"/>
      <c r="E796" s="200"/>
      <c r="F796" s="201">
        <f t="shared" si="913"/>
        <v>0</v>
      </c>
      <c r="G796" s="201"/>
      <c r="H796" s="200"/>
      <c r="I796" s="200"/>
      <c r="J796" s="201">
        <f t="shared" si="918"/>
        <v>0</v>
      </c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1">
        <f t="shared" ref="U796:U809" si="921">SUM(K796:T796)</f>
        <v>0</v>
      </c>
      <c r="V796" s="201">
        <f t="shared" si="919"/>
        <v>0</v>
      </c>
      <c r="W796" s="200"/>
      <c r="X796" s="201">
        <f t="shared" si="920"/>
        <v>0</v>
      </c>
      <c r="Y796" s="200"/>
      <c r="Z796" s="200"/>
      <c r="AB796" s="295"/>
    </row>
    <row r="797" spans="1:28" s="202" customFormat="1" hidden="1" x14ac:dyDescent="0.25">
      <c r="A797" s="197"/>
      <c r="B797" s="206" t="s">
        <v>92</v>
      </c>
      <c r="C797" s="207" t="s">
        <v>89</v>
      </c>
      <c r="D797" s="200"/>
      <c r="E797" s="200"/>
      <c r="F797" s="201">
        <f t="shared" si="913"/>
        <v>0</v>
      </c>
      <c r="G797" s="201"/>
      <c r="H797" s="200"/>
      <c r="I797" s="200"/>
      <c r="J797" s="201">
        <f t="shared" si="918"/>
        <v>0</v>
      </c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1">
        <f t="shared" si="921"/>
        <v>0</v>
      </c>
      <c r="V797" s="201">
        <f t="shared" si="919"/>
        <v>0</v>
      </c>
      <c r="W797" s="200"/>
      <c r="X797" s="201">
        <f t="shared" si="920"/>
        <v>0</v>
      </c>
      <c r="Y797" s="200"/>
      <c r="Z797" s="200"/>
      <c r="AB797" s="295"/>
    </row>
    <row r="798" spans="1:28" s="202" customFormat="1" hidden="1" x14ac:dyDescent="0.25">
      <c r="A798" s="197"/>
      <c r="B798" s="206" t="s">
        <v>94</v>
      </c>
      <c r="C798" s="207" t="s">
        <v>91</v>
      </c>
      <c r="D798" s="200"/>
      <c r="E798" s="200"/>
      <c r="F798" s="201">
        <f t="shared" si="913"/>
        <v>0</v>
      </c>
      <c r="G798" s="201"/>
      <c r="H798" s="200"/>
      <c r="I798" s="200"/>
      <c r="J798" s="201">
        <f t="shared" si="918"/>
        <v>0</v>
      </c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1">
        <f t="shared" si="921"/>
        <v>0</v>
      </c>
      <c r="V798" s="201">
        <f t="shared" si="919"/>
        <v>0</v>
      </c>
      <c r="W798" s="200"/>
      <c r="X798" s="201">
        <f t="shared" si="920"/>
        <v>0</v>
      </c>
      <c r="Y798" s="200"/>
      <c r="Z798" s="200"/>
      <c r="AB798" s="295"/>
    </row>
    <row r="799" spans="1:28" s="192" customFormat="1" hidden="1" x14ac:dyDescent="0.25">
      <c r="A799" s="189"/>
      <c r="B799" s="189">
        <v>423</v>
      </c>
      <c r="C799" s="207" t="s">
        <v>93</v>
      </c>
      <c r="D799" s="191">
        <f t="shared" ref="D799:E799" si="922">SUM(D800+D801)</f>
        <v>0</v>
      </c>
      <c r="E799" s="191">
        <f t="shared" si="922"/>
        <v>0</v>
      </c>
      <c r="F799" s="201">
        <f t="shared" si="913"/>
        <v>0</v>
      </c>
      <c r="G799" s="191"/>
      <c r="H799" s="191">
        <f t="shared" ref="H799:I799" si="923">SUM(H800+H801)</f>
        <v>0</v>
      </c>
      <c r="I799" s="191">
        <f t="shared" si="923"/>
        <v>0</v>
      </c>
      <c r="J799" s="201">
        <f t="shared" si="918"/>
        <v>0</v>
      </c>
      <c r="K799" s="191">
        <f t="shared" ref="K799:T799" si="924">SUM(K800+K801)</f>
        <v>0</v>
      </c>
      <c r="L799" s="191">
        <f t="shared" si="924"/>
        <v>0</v>
      </c>
      <c r="M799" s="191">
        <f t="shared" si="924"/>
        <v>0</v>
      </c>
      <c r="N799" s="191">
        <f t="shared" si="924"/>
        <v>0</v>
      </c>
      <c r="O799" s="191">
        <f t="shared" si="924"/>
        <v>0</v>
      </c>
      <c r="P799" s="191"/>
      <c r="Q799" s="191">
        <f t="shared" si="924"/>
        <v>0</v>
      </c>
      <c r="R799" s="191">
        <f t="shared" si="924"/>
        <v>0</v>
      </c>
      <c r="S799" s="191">
        <f t="shared" si="924"/>
        <v>0</v>
      </c>
      <c r="T799" s="191">
        <f t="shared" si="924"/>
        <v>0</v>
      </c>
      <c r="U799" s="201">
        <f t="shared" si="921"/>
        <v>0</v>
      </c>
      <c r="V799" s="201">
        <f t="shared" si="919"/>
        <v>0</v>
      </c>
      <c r="W799" s="191">
        <f t="shared" ref="W799" si="925">SUM(W800+W801)</f>
        <v>0</v>
      </c>
      <c r="X799" s="201">
        <f t="shared" si="920"/>
        <v>0</v>
      </c>
      <c r="Y799" s="191">
        <f t="shared" ref="Y799:Z799" si="926">SUM(Y800+Y801)</f>
        <v>0</v>
      </c>
      <c r="Z799" s="191">
        <f t="shared" si="926"/>
        <v>0</v>
      </c>
      <c r="AB799" s="295"/>
    </row>
    <row r="800" spans="1:28" s="202" customFormat="1" hidden="1" x14ac:dyDescent="0.25">
      <c r="A800" s="197"/>
      <c r="B800" s="206" t="s">
        <v>96</v>
      </c>
      <c r="C800" s="207" t="s">
        <v>95</v>
      </c>
      <c r="D800" s="200"/>
      <c r="E800" s="200"/>
      <c r="F800" s="201">
        <f t="shared" si="913"/>
        <v>0</v>
      </c>
      <c r="G800" s="201"/>
      <c r="H800" s="200"/>
      <c r="I800" s="200"/>
      <c r="J800" s="201">
        <f t="shared" si="918"/>
        <v>0</v>
      </c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1">
        <f t="shared" si="921"/>
        <v>0</v>
      </c>
      <c r="V800" s="201">
        <f t="shared" si="919"/>
        <v>0</v>
      </c>
      <c r="W800" s="200"/>
      <c r="X800" s="201">
        <f t="shared" si="920"/>
        <v>0</v>
      </c>
      <c r="Y800" s="200"/>
      <c r="Z800" s="200"/>
      <c r="AB800" s="295"/>
    </row>
    <row r="801" spans="1:28" s="202" customFormat="1" hidden="1" x14ac:dyDescent="0.25">
      <c r="A801" s="197"/>
      <c r="B801" s="206" t="s">
        <v>98</v>
      </c>
      <c r="C801" s="194"/>
      <c r="D801" s="200"/>
      <c r="E801" s="200"/>
      <c r="F801" s="201">
        <f t="shared" si="913"/>
        <v>0</v>
      </c>
      <c r="G801" s="201"/>
      <c r="H801" s="200"/>
      <c r="I801" s="200"/>
      <c r="J801" s="201">
        <f t="shared" si="918"/>
        <v>0</v>
      </c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1">
        <f t="shared" si="921"/>
        <v>0</v>
      </c>
      <c r="V801" s="201">
        <f t="shared" si="919"/>
        <v>0</v>
      </c>
      <c r="W801" s="200"/>
      <c r="X801" s="201">
        <f t="shared" si="920"/>
        <v>0</v>
      </c>
      <c r="Y801" s="200"/>
      <c r="Z801" s="200"/>
      <c r="AB801" s="295"/>
    </row>
    <row r="802" spans="1:28" s="192" customFormat="1" hidden="1" x14ac:dyDescent="0.25">
      <c r="A802" s="189"/>
      <c r="B802" s="189">
        <v>424</v>
      </c>
      <c r="C802" s="207" t="s">
        <v>97</v>
      </c>
      <c r="D802" s="191">
        <f t="shared" ref="D802:E802" si="927">SUM(D803+D804+D805+D806)</f>
        <v>0</v>
      </c>
      <c r="E802" s="191">
        <f t="shared" si="927"/>
        <v>0</v>
      </c>
      <c r="F802" s="201">
        <f t="shared" si="913"/>
        <v>0</v>
      </c>
      <c r="G802" s="191"/>
      <c r="H802" s="191">
        <f t="shared" ref="H802:I802" si="928">SUM(H803+H804+H805+H806)</f>
        <v>0</v>
      </c>
      <c r="I802" s="191">
        <f t="shared" si="928"/>
        <v>0</v>
      </c>
      <c r="J802" s="201">
        <f t="shared" si="918"/>
        <v>0</v>
      </c>
      <c r="K802" s="191">
        <f t="shared" ref="K802:T802" si="929">SUM(K803+K804+K805+K806)</f>
        <v>0</v>
      </c>
      <c r="L802" s="191">
        <f t="shared" si="929"/>
        <v>0</v>
      </c>
      <c r="M802" s="191">
        <f t="shared" si="929"/>
        <v>0</v>
      </c>
      <c r="N802" s="191">
        <f t="shared" si="929"/>
        <v>0</v>
      </c>
      <c r="O802" s="191">
        <f t="shared" si="929"/>
        <v>0</v>
      </c>
      <c r="P802" s="191"/>
      <c r="Q802" s="191">
        <f t="shared" si="929"/>
        <v>0</v>
      </c>
      <c r="R802" s="191">
        <f t="shared" si="929"/>
        <v>0</v>
      </c>
      <c r="S802" s="191">
        <f t="shared" si="929"/>
        <v>0</v>
      </c>
      <c r="T802" s="191">
        <f t="shared" si="929"/>
        <v>0</v>
      </c>
      <c r="U802" s="201">
        <f t="shared" si="921"/>
        <v>0</v>
      </c>
      <c r="V802" s="201">
        <f t="shared" si="919"/>
        <v>0</v>
      </c>
      <c r="W802" s="191">
        <f t="shared" ref="W802" si="930">SUM(W803+W804+W805+W806)</f>
        <v>0</v>
      </c>
      <c r="X802" s="201">
        <f t="shared" si="920"/>
        <v>0</v>
      </c>
      <c r="Y802" s="191">
        <f t="shared" ref="Y802:Z802" si="931">SUM(Y803+Y804+Y805+Y806)</f>
        <v>0</v>
      </c>
      <c r="Z802" s="191">
        <f t="shared" si="931"/>
        <v>0</v>
      </c>
      <c r="AB802" s="295"/>
    </row>
    <row r="803" spans="1:28" s="202" customFormat="1" hidden="1" x14ac:dyDescent="0.25">
      <c r="A803" s="197"/>
      <c r="B803" s="208">
        <v>4241</v>
      </c>
      <c r="C803" s="207" t="s">
        <v>99</v>
      </c>
      <c r="D803" s="200"/>
      <c r="E803" s="200"/>
      <c r="F803" s="201">
        <f t="shared" si="913"/>
        <v>0</v>
      </c>
      <c r="G803" s="201"/>
      <c r="H803" s="200"/>
      <c r="I803" s="200"/>
      <c r="J803" s="201">
        <f t="shared" si="918"/>
        <v>0</v>
      </c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1">
        <f t="shared" si="921"/>
        <v>0</v>
      </c>
      <c r="V803" s="201">
        <f t="shared" si="919"/>
        <v>0</v>
      </c>
      <c r="W803" s="200"/>
      <c r="X803" s="201">
        <f t="shared" si="920"/>
        <v>0</v>
      </c>
      <c r="Y803" s="200"/>
      <c r="Z803" s="200"/>
      <c r="AB803" s="295"/>
    </row>
    <row r="804" spans="1:28" s="202" customFormat="1" hidden="1" x14ac:dyDescent="0.25">
      <c r="A804" s="197"/>
      <c r="B804" s="208">
        <v>4242</v>
      </c>
      <c r="C804" s="194"/>
      <c r="D804" s="200"/>
      <c r="E804" s="200"/>
      <c r="F804" s="201">
        <f t="shared" si="913"/>
        <v>0</v>
      </c>
      <c r="G804" s="201"/>
      <c r="H804" s="200"/>
      <c r="I804" s="200"/>
      <c r="J804" s="201">
        <f t="shared" si="918"/>
        <v>0</v>
      </c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1">
        <f t="shared" si="921"/>
        <v>0</v>
      </c>
      <c r="V804" s="201">
        <f t="shared" si="919"/>
        <v>0</v>
      </c>
      <c r="W804" s="200"/>
      <c r="X804" s="201">
        <f t="shared" si="920"/>
        <v>0</v>
      </c>
      <c r="Y804" s="200"/>
      <c r="Z804" s="200"/>
      <c r="AB804" s="295"/>
    </row>
    <row r="805" spans="1:28" s="202" customFormat="1" hidden="1" x14ac:dyDescent="0.25">
      <c r="A805" s="197"/>
      <c r="B805" s="208">
        <v>4243</v>
      </c>
      <c r="C805" s="209" t="s">
        <v>100</v>
      </c>
      <c r="D805" s="200"/>
      <c r="E805" s="200"/>
      <c r="F805" s="201">
        <f t="shared" si="913"/>
        <v>0</v>
      </c>
      <c r="G805" s="201"/>
      <c r="H805" s="200"/>
      <c r="I805" s="200"/>
      <c r="J805" s="201">
        <f t="shared" si="918"/>
        <v>0</v>
      </c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1">
        <f t="shared" si="921"/>
        <v>0</v>
      </c>
      <c r="V805" s="201">
        <f t="shared" si="919"/>
        <v>0</v>
      </c>
      <c r="W805" s="200"/>
      <c r="X805" s="201">
        <f t="shared" si="920"/>
        <v>0</v>
      </c>
      <c r="Y805" s="200"/>
      <c r="Z805" s="200"/>
      <c r="AB805" s="295"/>
    </row>
    <row r="806" spans="1:28" s="202" customFormat="1" hidden="1" x14ac:dyDescent="0.25">
      <c r="A806" s="197"/>
      <c r="B806" s="208">
        <v>4244</v>
      </c>
      <c r="C806" s="210" t="s">
        <v>101</v>
      </c>
      <c r="D806" s="200"/>
      <c r="E806" s="200"/>
      <c r="F806" s="201">
        <f t="shared" si="913"/>
        <v>0</v>
      </c>
      <c r="G806" s="201"/>
      <c r="H806" s="200"/>
      <c r="I806" s="200"/>
      <c r="J806" s="201">
        <f t="shared" si="918"/>
        <v>0</v>
      </c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1">
        <f t="shared" si="921"/>
        <v>0</v>
      </c>
      <c r="V806" s="201">
        <f t="shared" si="919"/>
        <v>0</v>
      </c>
      <c r="W806" s="200"/>
      <c r="X806" s="201">
        <f t="shared" si="920"/>
        <v>0</v>
      </c>
      <c r="Y806" s="200"/>
      <c r="Z806" s="200"/>
      <c r="AB806" s="295"/>
    </row>
    <row r="807" spans="1:28" s="192" customFormat="1" hidden="1" x14ac:dyDescent="0.25">
      <c r="A807" s="189"/>
      <c r="B807" s="189">
        <v>426</v>
      </c>
      <c r="C807" s="210" t="s">
        <v>102</v>
      </c>
      <c r="D807" s="191">
        <f t="shared" ref="D807:E807" si="932">SUM(D808+D809)</f>
        <v>0</v>
      </c>
      <c r="E807" s="191">
        <f t="shared" si="932"/>
        <v>0</v>
      </c>
      <c r="F807" s="201">
        <f t="shared" si="913"/>
        <v>0</v>
      </c>
      <c r="G807" s="191"/>
      <c r="H807" s="191">
        <f t="shared" ref="H807:I807" si="933">SUM(H808+H809)</f>
        <v>0</v>
      </c>
      <c r="I807" s="191">
        <f t="shared" si="933"/>
        <v>0</v>
      </c>
      <c r="J807" s="201">
        <f t="shared" si="918"/>
        <v>0</v>
      </c>
      <c r="K807" s="191">
        <f t="shared" ref="K807:T807" si="934">SUM(K808+K809)</f>
        <v>0</v>
      </c>
      <c r="L807" s="191">
        <f t="shared" si="934"/>
        <v>0</v>
      </c>
      <c r="M807" s="191">
        <f t="shared" si="934"/>
        <v>0</v>
      </c>
      <c r="N807" s="191">
        <f t="shared" si="934"/>
        <v>0</v>
      </c>
      <c r="O807" s="191">
        <f t="shared" si="934"/>
        <v>0</v>
      </c>
      <c r="P807" s="191"/>
      <c r="Q807" s="191">
        <f t="shared" si="934"/>
        <v>0</v>
      </c>
      <c r="R807" s="191">
        <f t="shared" si="934"/>
        <v>0</v>
      </c>
      <c r="S807" s="191">
        <f t="shared" si="934"/>
        <v>0</v>
      </c>
      <c r="T807" s="191">
        <f t="shared" si="934"/>
        <v>0</v>
      </c>
      <c r="U807" s="201">
        <f t="shared" si="921"/>
        <v>0</v>
      </c>
      <c r="V807" s="201">
        <f t="shared" si="919"/>
        <v>0</v>
      </c>
      <c r="W807" s="191">
        <f t="shared" ref="W807" si="935">SUM(W808+W809)</f>
        <v>0</v>
      </c>
      <c r="X807" s="201">
        <f t="shared" si="920"/>
        <v>0</v>
      </c>
      <c r="Y807" s="191">
        <f t="shared" ref="Y807:Z807" si="936">SUM(Y808+Y809)</f>
        <v>0</v>
      </c>
      <c r="Z807" s="191">
        <f t="shared" si="936"/>
        <v>0</v>
      </c>
      <c r="AB807" s="295"/>
    </row>
    <row r="808" spans="1:28" s="202" customFormat="1" hidden="1" x14ac:dyDescent="0.25">
      <c r="A808" s="197"/>
      <c r="B808" s="206">
        <v>4262</v>
      </c>
      <c r="C808" s="210" t="s">
        <v>103</v>
      </c>
      <c r="D808" s="200"/>
      <c r="E808" s="200"/>
      <c r="F808" s="201">
        <f t="shared" si="913"/>
        <v>0</v>
      </c>
      <c r="G808" s="201"/>
      <c r="H808" s="200"/>
      <c r="I808" s="200"/>
      <c r="J808" s="201">
        <f t="shared" si="918"/>
        <v>0</v>
      </c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1">
        <f t="shared" si="921"/>
        <v>0</v>
      </c>
      <c r="V808" s="201">
        <f t="shared" si="919"/>
        <v>0</v>
      </c>
      <c r="W808" s="200"/>
      <c r="X808" s="201">
        <f t="shared" si="920"/>
        <v>0</v>
      </c>
      <c r="Y808" s="200"/>
      <c r="Z808" s="200"/>
      <c r="AB808" s="295"/>
    </row>
    <row r="809" spans="1:28" s="202" customFormat="1" hidden="1" x14ac:dyDescent="0.25">
      <c r="A809" s="197"/>
      <c r="B809" s="206">
        <v>4263</v>
      </c>
      <c r="C809" s="193"/>
      <c r="D809" s="200"/>
      <c r="E809" s="200"/>
      <c r="F809" s="201">
        <f t="shared" si="913"/>
        <v>0</v>
      </c>
      <c r="G809" s="201"/>
      <c r="H809" s="200"/>
      <c r="I809" s="200"/>
      <c r="J809" s="201">
        <f t="shared" si="918"/>
        <v>0</v>
      </c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1">
        <f t="shared" si="921"/>
        <v>0</v>
      </c>
      <c r="V809" s="201">
        <f t="shared" si="919"/>
        <v>0</v>
      </c>
      <c r="W809" s="200"/>
      <c r="X809" s="201">
        <f t="shared" si="920"/>
        <v>0</v>
      </c>
      <c r="Y809" s="200"/>
      <c r="Z809" s="200"/>
      <c r="AB809" s="295"/>
    </row>
    <row r="810" spans="1:28" hidden="1" x14ac:dyDescent="0.25">
      <c r="C810" s="207" t="s">
        <v>104</v>
      </c>
    </row>
    <row r="811" spans="1:28" s="7" customFormat="1" hidden="1" x14ac:dyDescent="0.25">
      <c r="B811" s="6"/>
      <c r="C811" s="207" t="s">
        <v>105</v>
      </c>
      <c r="D811" s="4">
        <f t="shared" ref="D811:E811" si="937">SUM(D812+D869)</f>
        <v>0</v>
      </c>
      <c r="E811" s="4">
        <f t="shared" si="937"/>
        <v>0</v>
      </c>
      <c r="F811" s="201">
        <f t="shared" ref="F811:F814" si="938">SUM(H811:T811)</f>
        <v>0</v>
      </c>
      <c r="G811" s="4"/>
      <c r="H811" s="4">
        <f t="shared" ref="H811:I811" si="939">SUM(H812+H869)</f>
        <v>0</v>
      </c>
      <c r="I811" s="4">
        <f t="shared" si="939"/>
        <v>0</v>
      </c>
      <c r="J811" s="201">
        <f t="shared" ref="J811:J871" si="940">SUM(H811:I811)</f>
        <v>0</v>
      </c>
      <c r="K811" s="4">
        <f t="shared" ref="K811:T811" si="941">SUM(K812+K869)</f>
        <v>0</v>
      </c>
      <c r="L811" s="4">
        <f t="shared" si="941"/>
        <v>0</v>
      </c>
      <c r="M811" s="4">
        <f t="shared" si="941"/>
        <v>0</v>
      </c>
      <c r="N811" s="4">
        <f t="shared" si="941"/>
        <v>0</v>
      </c>
      <c r="O811" s="4">
        <f t="shared" si="941"/>
        <v>0</v>
      </c>
      <c r="P811" s="4"/>
      <c r="Q811" s="4">
        <f t="shared" si="941"/>
        <v>0</v>
      </c>
      <c r="R811" s="4">
        <f t="shared" si="941"/>
        <v>0</v>
      </c>
      <c r="S811" s="4">
        <f t="shared" si="941"/>
        <v>0</v>
      </c>
      <c r="T811" s="4">
        <f t="shared" si="941"/>
        <v>0</v>
      </c>
      <c r="U811" s="201">
        <f>SUM(K811:T811)</f>
        <v>0</v>
      </c>
      <c r="V811" s="201">
        <f t="shared" ref="V811:V874" si="942">SUM(J811+U811)</f>
        <v>0</v>
      </c>
      <c r="W811" s="4">
        <f t="shared" ref="W811" si="943">SUM(W812+W869)</f>
        <v>0</v>
      </c>
      <c r="X811" s="201">
        <f t="shared" ref="X811:X874" si="944">SUM(V811:W811)</f>
        <v>0</v>
      </c>
      <c r="Y811" s="4">
        <f t="shared" ref="Y811:Z811" si="945">SUM(Y812+Y869)</f>
        <v>0</v>
      </c>
      <c r="Z811" s="4">
        <f t="shared" si="945"/>
        <v>0</v>
      </c>
      <c r="AB811" s="295"/>
    </row>
    <row r="812" spans="1:28" s="7" customFormat="1" hidden="1" x14ac:dyDescent="0.25">
      <c r="B812" s="6">
        <v>3</v>
      </c>
      <c r="C812" s="2"/>
      <c r="D812" s="4">
        <f t="shared" ref="D812:E812" si="946">SUM(D813+D825+D858)</f>
        <v>0</v>
      </c>
      <c r="E812" s="4">
        <f t="shared" si="946"/>
        <v>0</v>
      </c>
      <c r="F812" s="201">
        <f t="shared" si="938"/>
        <v>0</v>
      </c>
      <c r="G812" s="4"/>
      <c r="H812" s="4">
        <f t="shared" ref="H812:I812" si="947">SUM(H813+H825+H858)</f>
        <v>0</v>
      </c>
      <c r="I812" s="4">
        <f t="shared" si="947"/>
        <v>0</v>
      </c>
      <c r="J812" s="201">
        <f t="shared" si="940"/>
        <v>0</v>
      </c>
      <c r="K812" s="4">
        <f t="shared" ref="K812:T812" si="948">SUM(K813+K825+K858)</f>
        <v>0</v>
      </c>
      <c r="L812" s="4">
        <f t="shared" si="948"/>
        <v>0</v>
      </c>
      <c r="M812" s="4">
        <f t="shared" si="948"/>
        <v>0</v>
      </c>
      <c r="N812" s="4">
        <f t="shared" si="948"/>
        <v>0</v>
      </c>
      <c r="O812" s="4">
        <f t="shared" si="948"/>
        <v>0</v>
      </c>
      <c r="P812" s="4"/>
      <c r="Q812" s="4">
        <f t="shared" si="948"/>
        <v>0</v>
      </c>
      <c r="R812" s="4">
        <f t="shared" si="948"/>
        <v>0</v>
      </c>
      <c r="S812" s="4">
        <f t="shared" si="948"/>
        <v>0</v>
      </c>
      <c r="T812" s="4">
        <f t="shared" si="948"/>
        <v>0</v>
      </c>
      <c r="U812" s="201">
        <f t="shared" ref="U812:U875" si="949">SUM(K812:T812)</f>
        <v>0</v>
      </c>
      <c r="V812" s="201">
        <f t="shared" si="942"/>
        <v>0</v>
      </c>
      <c r="W812" s="4">
        <f t="shared" ref="W812" si="950">SUM(W813+W825+W858)</f>
        <v>0</v>
      </c>
      <c r="X812" s="201">
        <f t="shared" si="944"/>
        <v>0</v>
      </c>
      <c r="Y812" s="4">
        <f t="shared" ref="Y812:Z812" si="951">SUM(Y813+Y825+Y858)</f>
        <v>0</v>
      </c>
      <c r="Z812" s="4">
        <f t="shared" si="951"/>
        <v>0</v>
      </c>
      <c r="AB812" s="295"/>
    </row>
    <row r="813" spans="1:28" s="7" customFormat="1" hidden="1" x14ac:dyDescent="0.25">
      <c r="B813" s="6">
        <v>31</v>
      </c>
      <c r="C813" s="10" t="s">
        <v>550</v>
      </c>
      <c r="D813" s="4">
        <f t="shared" ref="D813:E813" si="952">SUM(D814+D819+D821)</f>
        <v>0</v>
      </c>
      <c r="E813" s="4">
        <f t="shared" si="952"/>
        <v>0</v>
      </c>
      <c r="F813" s="201">
        <f t="shared" si="938"/>
        <v>0</v>
      </c>
      <c r="G813" s="4"/>
      <c r="H813" s="4">
        <f t="shared" ref="H813:I813" si="953">SUM(H814+H819+H821)</f>
        <v>0</v>
      </c>
      <c r="I813" s="4">
        <f t="shared" si="953"/>
        <v>0</v>
      </c>
      <c r="J813" s="201">
        <f t="shared" si="940"/>
        <v>0</v>
      </c>
      <c r="K813" s="4">
        <f t="shared" ref="K813:T813" si="954">SUM(K814+K819+K821)</f>
        <v>0</v>
      </c>
      <c r="L813" s="4">
        <f t="shared" si="954"/>
        <v>0</v>
      </c>
      <c r="M813" s="4">
        <f t="shared" si="954"/>
        <v>0</v>
      </c>
      <c r="N813" s="4">
        <f t="shared" si="954"/>
        <v>0</v>
      </c>
      <c r="O813" s="4">
        <f t="shared" si="954"/>
        <v>0</v>
      </c>
      <c r="P813" s="4"/>
      <c r="Q813" s="4">
        <f t="shared" si="954"/>
        <v>0</v>
      </c>
      <c r="R813" s="4">
        <f t="shared" si="954"/>
        <v>0</v>
      </c>
      <c r="S813" s="4">
        <f t="shared" si="954"/>
        <v>0</v>
      </c>
      <c r="T813" s="4">
        <f t="shared" si="954"/>
        <v>0</v>
      </c>
      <c r="U813" s="201">
        <f t="shared" si="949"/>
        <v>0</v>
      </c>
      <c r="V813" s="201">
        <f t="shared" si="942"/>
        <v>0</v>
      </c>
      <c r="W813" s="4">
        <f t="shared" ref="W813" si="955">SUM(W814+W819+W821)</f>
        <v>0</v>
      </c>
      <c r="X813" s="201">
        <f t="shared" si="944"/>
        <v>0</v>
      </c>
      <c r="Y813" s="4">
        <f t="shared" ref="Y813:Z813" si="956">SUM(Y814+Y819+Y821)</f>
        <v>0</v>
      </c>
      <c r="Z813" s="4">
        <f t="shared" si="956"/>
        <v>0</v>
      </c>
      <c r="AB813" s="295"/>
    </row>
    <row r="814" spans="1:28" s="7" customFormat="1" hidden="1" x14ac:dyDescent="0.25">
      <c r="B814" s="6">
        <v>311</v>
      </c>
      <c r="C814" s="7" t="s">
        <v>119</v>
      </c>
      <c r="D814" s="4">
        <f t="shared" ref="D814:E814" si="957">SUM(D815+D816+D817+D818)</f>
        <v>0</v>
      </c>
      <c r="E814" s="4">
        <f t="shared" si="957"/>
        <v>0</v>
      </c>
      <c r="F814" s="201">
        <f t="shared" si="938"/>
        <v>0</v>
      </c>
      <c r="G814" s="4"/>
      <c r="H814" s="4">
        <f t="shared" ref="H814:I814" si="958">SUM(H815+H816+H817+H818)</f>
        <v>0</v>
      </c>
      <c r="I814" s="4">
        <f t="shared" si="958"/>
        <v>0</v>
      </c>
      <c r="J814" s="201">
        <f t="shared" si="940"/>
        <v>0</v>
      </c>
      <c r="K814" s="4">
        <f t="shared" ref="K814:T814" si="959">SUM(K815+K816+K817+K818)</f>
        <v>0</v>
      </c>
      <c r="L814" s="4">
        <f t="shared" si="959"/>
        <v>0</v>
      </c>
      <c r="M814" s="4">
        <f t="shared" si="959"/>
        <v>0</v>
      </c>
      <c r="N814" s="4">
        <f t="shared" si="959"/>
        <v>0</v>
      </c>
      <c r="O814" s="4">
        <f t="shared" si="959"/>
        <v>0</v>
      </c>
      <c r="P814" s="4"/>
      <c r="Q814" s="4">
        <f t="shared" si="959"/>
        <v>0</v>
      </c>
      <c r="R814" s="4">
        <f t="shared" si="959"/>
        <v>0</v>
      </c>
      <c r="S814" s="4">
        <f t="shared" si="959"/>
        <v>0</v>
      </c>
      <c r="T814" s="4">
        <f t="shared" si="959"/>
        <v>0</v>
      </c>
      <c r="U814" s="201">
        <f t="shared" si="949"/>
        <v>0</v>
      </c>
      <c r="V814" s="201">
        <f t="shared" si="942"/>
        <v>0</v>
      </c>
      <c r="W814" s="4">
        <f t="shared" ref="W814" si="960">SUM(W815+W816+W817+W818)</f>
        <v>0</v>
      </c>
      <c r="X814" s="201">
        <f t="shared" si="944"/>
        <v>0</v>
      </c>
      <c r="Y814" s="4">
        <f t="shared" ref="Y814:Z814" si="961">SUM(Y815+Y816+Y817+Y818)</f>
        <v>0</v>
      </c>
      <c r="Z814" s="4">
        <f t="shared" si="961"/>
        <v>0</v>
      </c>
      <c r="AB814" s="295"/>
    </row>
    <row r="815" spans="1:28" s="202" customFormat="1" hidden="1" x14ac:dyDescent="0.25">
      <c r="A815" s="197"/>
      <c r="B815" s="198" t="s">
        <v>0</v>
      </c>
      <c r="C815" s="7"/>
      <c r="D815" s="200"/>
      <c r="E815" s="200"/>
      <c r="F815" s="201">
        <f t="shared" ref="F815" si="962">SUM(H815:T815)</f>
        <v>0</v>
      </c>
      <c r="G815" s="201"/>
      <c r="H815" s="200"/>
      <c r="I815" s="200"/>
      <c r="J815" s="201">
        <f t="shared" si="940"/>
        <v>0</v>
      </c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1">
        <f t="shared" si="949"/>
        <v>0</v>
      </c>
      <c r="V815" s="201">
        <f t="shared" si="942"/>
        <v>0</v>
      </c>
      <c r="W815" s="200"/>
      <c r="X815" s="201">
        <f t="shared" si="944"/>
        <v>0</v>
      </c>
      <c r="Y815" s="200"/>
      <c r="Z815" s="200"/>
      <c r="AB815" s="295"/>
    </row>
    <row r="816" spans="1:28" s="202" customFormat="1" hidden="1" x14ac:dyDescent="0.25">
      <c r="A816" s="197"/>
      <c r="B816" s="198" t="s">
        <v>2</v>
      </c>
      <c r="C816" s="7"/>
      <c r="D816" s="200"/>
      <c r="E816" s="200"/>
      <c r="F816" s="201">
        <f t="shared" ref="F816:F870" si="963">SUM(H816:T816)</f>
        <v>0</v>
      </c>
      <c r="G816" s="201"/>
      <c r="H816" s="200"/>
      <c r="I816" s="200"/>
      <c r="J816" s="201">
        <f t="shared" si="940"/>
        <v>0</v>
      </c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1">
        <f t="shared" si="949"/>
        <v>0</v>
      </c>
      <c r="V816" s="201">
        <f t="shared" si="942"/>
        <v>0</v>
      </c>
      <c r="W816" s="200"/>
      <c r="X816" s="201">
        <f t="shared" si="944"/>
        <v>0</v>
      </c>
      <c r="Y816" s="200"/>
      <c r="Z816" s="200"/>
      <c r="AB816" s="295"/>
    </row>
    <row r="817" spans="1:28" s="202" customFormat="1" hidden="1" x14ac:dyDescent="0.25">
      <c r="A817" s="197"/>
      <c r="B817" s="198" t="s">
        <v>4</v>
      </c>
      <c r="C817" s="199" t="s">
        <v>1</v>
      </c>
      <c r="D817" s="200"/>
      <c r="E817" s="200"/>
      <c r="F817" s="201">
        <f t="shared" si="963"/>
        <v>0</v>
      </c>
      <c r="G817" s="201"/>
      <c r="H817" s="200"/>
      <c r="I817" s="200"/>
      <c r="J817" s="201">
        <f t="shared" si="940"/>
        <v>0</v>
      </c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1">
        <f t="shared" si="949"/>
        <v>0</v>
      </c>
      <c r="V817" s="201">
        <f t="shared" si="942"/>
        <v>0</v>
      </c>
      <c r="W817" s="200"/>
      <c r="X817" s="201">
        <f t="shared" si="944"/>
        <v>0</v>
      </c>
      <c r="Y817" s="200"/>
      <c r="Z817" s="200"/>
      <c r="AB817" s="295"/>
    </row>
    <row r="818" spans="1:28" s="202" customFormat="1" hidden="1" x14ac:dyDescent="0.25">
      <c r="A818" s="197"/>
      <c r="B818" s="198" t="s">
        <v>6</v>
      </c>
      <c r="C818" s="199" t="s">
        <v>3</v>
      </c>
      <c r="D818" s="200"/>
      <c r="E818" s="200"/>
      <c r="F818" s="201">
        <f t="shared" si="963"/>
        <v>0</v>
      </c>
      <c r="G818" s="201"/>
      <c r="H818" s="200"/>
      <c r="I818" s="200"/>
      <c r="J818" s="201">
        <f t="shared" si="940"/>
        <v>0</v>
      </c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1">
        <f t="shared" si="949"/>
        <v>0</v>
      </c>
      <c r="V818" s="201">
        <f t="shared" si="942"/>
        <v>0</v>
      </c>
      <c r="W818" s="200"/>
      <c r="X818" s="201">
        <f t="shared" si="944"/>
        <v>0</v>
      </c>
      <c r="Y818" s="200"/>
      <c r="Z818" s="200"/>
      <c r="AB818" s="295"/>
    </row>
    <row r="819" spans="1:28" s="192" customFormat="1" hidden="1" x14ac:dyDescent="0.25">
      <c r="A819" s="189"/>
      <c r="B819" s="189">
        <v>312</v>
      </c>
      <c r="C819" s="199" t="s">
        <v>5</v>
      </c>
      <c r="D819" s="191">
        <f>SUM(D820)</f>
        <v>0</v>
      </c>
      <c r="E819" s="191">
        <f t="shared" ref="E819:W819" si="964">SUM(E820)</f>
        <v>0</v>
      </c>
      <c r="F819" s="201">
        <f t="shared" si="963"/>
        <v>0</v>
      </c>
      <c r="G819" s="191"/>
      <c r="H819" s="191">
        <f t="shared" si="964"/>
        <v>0</v>
      </c>
      <c r="I819" s="191">
        <f t="shared" si="964"/>
        <v>0</v>
      </c>
      <c r="J819" s="201">
        <f t="shared" si="940"/>
        <v>0</v>
      </c>
      <c r="K819" s="191">
        <f t="shared" si="964"/>
        <v>0</v>
      </c>
      <c r="L819" s="191">
        <f t="shared" si="964"/>
        <v>0</v>
      </c>
      <c r="M819" s="191">
        <f t="shared" si="964"/>
        <v>0</v>
      </c>
      <c r="N819" s="191">
        <f t="shared" si="964"/>
        <v>0</v>
      </c>
      <c r="O819" s="191">
        <f t="shared" si="964"/>
        <v>0</v>
      </c>
      <c r="P819" s="191"/>
      <c r="Q819" s="191">
        <f t="shared" si="964"/>
        <v>0</v>
      </c>
      <c r="R819" s="191">
        <f t="shared" si="964"/>
        <v>0</v>
      </c>
      <c r="S819" s="191">
        <f t="shared" si="964"/>
        <v>0</v>
      </c>
      <c r="T819" s="191">
        <f t="shared" si="964"/>
        <v>0</v>
      </c>
      <c r="U819" s="201">
        <f t="shared" si="949"/>
        <v>0</v>
      </c>
      <c r="V819" s="201">
        <f t="shared" si="942"/>
        <v>0</v>
      </c>
      <c r="W819" s="191">
        <f t="shared" si="964"/>
        <v>0</v>
      </c>
      <c r="X819" s="201">
        <f t="shared" si="944"/>
        <v>0</v>
      </c>
      <c r="Y819" s="191">
        <f t="shared" ref="Y819:Z819" si="965">SUM(Y820)</f>
        <v>0</v>
      </c>
      <c r="Z819" s="191">
        <f t="shared" si="965"/>
        <v>0</v>
      </c>
      <c r="AB819" s="295"/>
    </row>
    <row r="820" spans="1:28" s="202" customFormat="1" hidden="1" x14ac:dyDescent="0.25">
      <c r="A820" s="197"/>
      <c r="B820" s="198" t="s">
        <v>8</v>
      </c>
      <c r="C820" s="199" t="s">
        <v>7</v>
      </c>
      <c r="D820" s="200"/>
      <c r="E820" s="200"/>
      <c r="F820" s="201">
        <f t="shared" si="963"/>
        <v>0</v>
      </c>
      <c r="G820" s="201"/>
      <c r="H820" s="200"/>
      <c r="I820" s="200"/>
      <c r="J820" s="201">
        <f t="shared" si="940"/>
        <v>0</v>
      </c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1">
        <f t="shared" si="949"/>
        <v>0</v>
      </c>
      <c r="V820" s="201">
        <f t="shared" si="942"/>
        <v>0</v>
      </c>
      <c r="W820" s="200"/>
      <c r="X820" s="201">
        <f t="shared" si="944"/>
        <v>0</v>
      </c>
      <c r="Y820" s="200"/>
      <c r="Z820" s="200"/>
      <c r="AB820" s="295"/>
    </row>
    <row r="821" spans="1:28" s="192" customFormat="1" hidden="1" x14ac:dyDescent="0.25">
      <c r="A821" s="189"/>
      <c r="B821" s="189">
        <v>313</v>
      </c>
      <c r="C821" s="190"/>
      <c r="D821" s="191">
        <f t="shared" ref="D821:E821" si="966">SUM(D822+D823+D824)</f>
        <v>0</v>
      </c>
      <c r="E821" s="191">
        <f t="shared" si="966"/>
        <v>0</v>
      </c>
      <c r="F821" s="201">
        <f t="shared" si="963"/>
        <v>0</v>
      </c>
      <c r="G821" s="191"/>
      <c r="H821" s="191">
        <f t="shared" ref="H821:I821" si="967">SUM(H822+H823+H824)</f>
        <v>0</v>
      </c>
      <c r="I821" s="191">
        <f t="shared" si="967"/>
        <v>0</v>
      </c>
      <c r="J821" s="201">
        <f t="shared" si="940"/>
        <v>0</v>
      </c>
      <c r="K821" s="191">
        <f t="shared" ref="K821:T821" si="968">SUM(K822+K823+K824)</f>
        <v>0</v>
      </c>
      <c r="L821" s="191">
        <f t="shared" si="968"/>
        <v>0</v>
      </c>
      <c r="M821" s="191">
        <f t="shared" si="968"/>
        <v>0</v>
      </c>
      <c r="N821" s="191">
        <f t="shared" si="968"/>
        <v>0</v>
      </c>
      <c r="O821" s="191">
        <f t="shared" si="968"/>
        <v>0</v>
      </c>
      <c r="P821" s="191"/>
      <c r="Q821" s="191">
        <f t="shared" si="968"/>
        <v>0</v>
      </c>
      <c r="R821" s="191">
        <f t="shared" si="968"/>
        <v>0</v>
      </c>
      <c r="S821" s="191">
        <f t="shared" si="968"/>
        <v>0</v>
      </c>
      <c r="T821" s="191">
        <f t="shared" si="968"/>
        <v>0</v>
      </c>
      <c r="U821" s="201">
        <f t="shared" si="949"/>
        <v>0</v>
      </c>
      <c r="V821" s="201">
        <f t="shared" si="942"/>
        <v>0</v>
      </c>
      <c r="W821" s="191">
        <f t="shared" ref="W821" si="969">SUM(W822+W823+W824)</f>
        <v>0</v>
      </c>
      <c r="X821" s="201">
        <f t="shared" si="944"/>
        <v>0</v>
      </c>
      <c r="Y821" s="191">
        <f t="shared" ref="Y821:Z821" si="970">SUM(Y822+Y823+Y824)</f>
        <v>0</v>
      </c>
      <c r="Z821" s="191">
        <f t="shared" si="970"/>
        <v>0</v>
      </c>
      <c r="AB821" s="295"/>
    </row>
    <row r="822" spans="1:28" s="202" customFormat="1" hidden="1" x14ac:dyDescent="0.25">
      <c r="A822" s="197"/>
      <c r="B822" s="198" t="s">
        <v>10</v>
      </c>
      <c r="C822" s="199" t="s">
        <v>9</v>
      </c>
      <c r="D822" s="200"/>
      <c r="E822" s="200"/>
      <c r="F822" s="201">
        <f t="shared" si="963"/>
        <v>0</v>
      </c>
      <c r="G822" s="201"/>
      <c r="H822" s="200"/>
      <c r="I822" s="200"/>
      <c r="J822" s="201">
        <f t="shared" si="940"/>
        <v>0</v>
      </c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1">
        <f t="shared" si="949"/>
        <v>0</v>
      </c>
      <c r="V822" s="201">
        <f t="shared" si="942"/>
        <v>0</v>
      </c>
      <c r="W822" s="200"/>
      <c r="X822" s="201">
        <f t="shared" si="944"/>
        <v>0</v>
      </c>
      <c r="Y822" s="200"/>
      <c r="Z822" s="200"/>
      <c r="AB822" s="295"/>
    </row>
    <row r="823" spans="1:28" s="202" customFormat="1" hidden="1" x14ac:dyDescent="0.25">
      <c r="A823" s="197"/>
      <c r="B823" s="198" t="s">
        <v>12</v>
      </c>
      <c r="C823" s="190"/>
      <c r="D823" s="200"/>
      <c r="E823" s="200"/>
      <c r="F823" s="201">
        <f t="shared" si="963"/>
        <v>0</v>
      </c>
      <c r="G823" s="201"/>
      <c r="H823" s="200"/>
      <c r="I823" s="200"/>
      <c r="J823" s="201">
        <f t="shared" si="940"/>
        <v>0</v>
      </c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1">
        <f t="shared" si="949"/>
        <v>0</v>
      </c>
      <c r="V823" s="201">
        <f t="shared" si="942"/>
        <v>0</v>
      </c>
      <c r="W823" s="200"/>
      <c r="X823" s="201">
        <f t="shared" si="944"/>
        <v>0</v>
      </c>
      <c r="Y823" s="200"/>
      <c r="Z823" s="200"/>
      <c r="AB823" s="295"/>
    </row>
    <row r="824" spans="1:28" s="202" customFormat="1" ht="12.75" hidden="1" customHeight="1" x14ac:dyDescent="0.25">
      <c r="A824" s="197"/>
      <c r="B824" s="198" t="s">
        <v>14</v>
      </c>
      <c r="C824" s="199" t="s">
        <v>11</v>
      </c>
      <c r="D824" s="200"/>
      <c r="E824" s="200"/>
      <c r="F824" s="201">
        <f t="shared" si="963"/>
        <v>0</v>
      </c>
      <c r="G824" s="201"/>
      <c r="H824" s="200"/>
      <c r="I824" s="200"/>
      <c r="J824" s="201">
        <f t="shared" si="940"/>
        <v>0</v>
      </c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1">
        <f t="shared" si="949"/>
        <v>0</v>
      </c>
      <c r="V824" s="201">
        <f t="shared" si="942"/>
        <v>0</v>
      </c>
      <c r="W824" s="200"/>
      <c r="X824" s="201">
        <f t="shared" si="944"/>
        <v>0</v>
      </c>
      <c r="Y824" s="200"/>
      <c r="Z824" s="200"/>
      <c r="AB824" s="295"/>
    </row>
    <row r="825" spans="1:28" s="192" customFormat="1" ht="12.75" hidden="1" customHeight="1" x14ac:dyDescent="0.25">
      <c r="A825" s="189"/>
      <c r="B825" s="189">
        <v>32</v>
      </c>
      <c r="C825" s="199" t="s">
        <v>13</v>
      </c>
      <c r="D825" s="191">
        <f t="shared" ref="D825:E825" si="971">SUM(D826+D831+D838+D848+D850)</f>
        <v>0</v>
      </c>
      <c r="E825" s="191">
        <f t="shared" si="971"/>
        <v>0</v>
      </c>
      <c r="F825" s="201">
        <f t="shared" si="963"/>
        <v>0</v>
      </c>
      <c r="G825" s="191"/>
      <c r="H825" s="191">
        <f t="shared" ref="H825:I825" si="972">SUM(H826+H831+H838+H848+H850)</f>
        <v>0</v>
      </c>
      <c r="I825" s="191">
        <f t="shared" si="972"/>
        <v>0</v>
      </c>
      <c r="J825" s="201">
        <f t="shared" si="940"/>
        <v>0</v>
      </c>
      <c r="K825" s="191">
        <f t="shared" ref="K825:T825" si="973">SUM(K826+K831+K838+K848+K850)</f>
        <v>0</v>
      </c>
      <c r="L825" s="191">
        <f t="shared" si="973"/>
        <v>0</v>
      </c>
      <c r="M825" s="191">
        <f t="shared" si="973"/>
        <v>0</v>
      </c>
      <c r="N825" s="191">
        <f t="shared" si="973"/>
        <v>0</v>
      </c>
      <c r="O825" s="191">
        <f t="shared" si="973"/>
        <v>0</v>
      </c>
      <c r="P825" s="191"/>
      <c r="Q825" s="191">
        <f t="shared" si="973"/>
        <v>0</v>
      </c>
      <c r="R825" s="191">
        <f t="shared" si="973"/>
        <v>0</v>
      </c>
      <c r="S825" s="191">
        <f t="shared" si="973"/>
        <v>0</v>
      </c>
      <c r="T825" s="191">
        <f t="shared" si="973"/>
        <v>0</v>
      </c>
      <c r="U825" s="201">
        <f t="shared" si="949"/>
        <v>0</v>
      </c>
      <c r="V825" s="201">
        <f t="shared" si="942"/>
        <v>0</v>
      </c>
      <c r="W825" s="191">
        <f t="shared" ref="W825" si="974">SUM(W826+W831+W838+W848+W850)</f>
        <v>0</v>
      </c>
      <c r="X825" s="201">
        <f t="shared" si="944"/>
        <v>0</v>
      </c>
      <c r="Y825" s="191">
        <f t="shared" ref="Y825:Z825" si="975">SUM(Y826+Y831+Y838+Y848+Y850)</f>
        <v>0</v>
      </c>
      <c r="Z825" s="191">
        <f t="shared" si="975"/>
        <v>0</v>
      </c>
      <c r="AB825" s="295"/>
    </row>
    <row r="826" spans="1:28" s="192" customFormat="1" ht="12.75" hidden="1" customHeight="1" x14ac:dyDescent="0.25">
      <c r="A826" s="189"/>
      <c r="B826" s="189">
        <v>321</v>
      </c>
      <c r="C826" s="199" t="s">
        <v>15</v>
      </c>
      <c r="D826" s="191">
        <f t="shared" ref="D826:E826" si="976">SUM(D827+D828+D829+D830)</f>
        <v>0</v>
      </c>
      <c r="E826" s="191">
        <f t="shared" si="976"/>
        <v>0</v>
      </c>
      <c r="F826" s="201">
        <f t="shared" si="963"/>
        <v>0</v>
      </c>
      <c r="G826" s="191"/>
      <c r="H826" s="191">
        <f t="shared" ref="H826:I826" si="977">SUM(H827+H828+H829+H830)</f>
        <v>0</v>
      </c>
      <c r="I826" s="191">
        <f t="shared" si="977"/>
        <v>0</v>
      </c>
      <c r="J826" s="201">
        <f t="shared" si="940"/>
        <v>0</v>
      </c>
      <c r="K826" s="191">
        <f t="shared" ref="K826:T826" si="978">SUM(K827+K828+K829+K830)</f>
        <v>0</v>
      </c>
      <c r="L826" s="191">
        <f t="shared" si="978"/>
        <v>0</v>
      </c>
      <c r="M826" s="191">
        <f t="shared" si="978"/>
        <v>0</v>
      </c>
      <c r="N826" s="191">
        <f t="shared" si="978"/>
        <v>0</v>
      </c>
      <c r="O826" s="191">
        <f t="shared" si="978"/>
        <v>0</v>
      </c>
      <c r="P826" s="191"/>
      <c r="Q826" s="191">
        <f t="shared" si="978"/>
        <v>0</v>
      </c>
      <c r="R826" s="191">
        <f t="shared" si="978"/>
        <v>0</v>
      </c>
      <c r="S826" s="191">
        <f t="shared" si="978"/>
        <v>0</v>
      </c>
      <c r="T826" s="191">
        <f t="shared" si="978"/>
        <v>0</v>
      </c>
      <c r="U826" s="201">
        <f t="shared" si="949"/>
        <v>0</v>
      </c>
      <c r="V826" s="201">
        <f t="shared" si="942"/>
        <v>0</v>
      </c>
      <c r="W826" s="191">
        <f t="shared" ref="W826" si="979">SUM(W827+W828+W829+W830)</f>
        <v>0</v>
      </c>
      <c r="X826" s="201">
        <f t="shared" si="944"/>
        <v>0</v>
      </c>
      <c r="Y826" s="191">
        <f t="shared" ref="Y826:Z826" si="980">SUM(Y827+Y828+Y829+Y830)</f>
        <v>0</v>
      </c>
      <c r="Z826" s="191">
        <f t="shared" si="980"/>
        <v>0</v>
      </c>
      <c r="AB826" s="295"/>
    </row>
    <row r="827" spans="1:28" s="202" customFormat="1" hidden="1" x14ac:dyDescent="0.25">
      <c r="A827" s="197"/>
      <c r="B827" s="198" t="s">
        <v>16</v>
      </c>
      <c r="C827" s="190"/>
      <c r="D827" s="200"/>
      <c r="E827" s="200"/>
      <c r="F827" s="201">
        <f t="shared" si="963"/>
        <v>0</v>
      </c>
      <c r="G827" s="201"/>
      <c r="H827" s="200"/>
      <c r="I827" s="200"/>
      <c r="J827" s="201">
        <f t="shared" si="940"/>
        <v>0</v>
      </c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1">
        <f t="shared" si="949"/>
        <v>0</v>
      </c>
      <c r="V827" s="201">
        <f t="shared" si="942"/>
        <v>0</v>
      </c>
      <c r="W827" s="200"/>
      <c r="X827" s="201">
        <f t="shared" si="944"/>
        <v>0</v>
      </c>
      <c r="Y827" s="200"/>
      <c r="Z827" s="200"/>
      <c r="AB827" s="295"/>
    </row>
    <row r="828" spans="1:28" s="202" customFormat="1" hidden="1" x14ac:dyDescent="0.25">
      <c r="A828" s="197"/>
      <c r="B828" s="198" t="s">
        <v>18</v>
      </c>
      <c r="C828" s="190"/>
      <c r="D828" s="200"/>
      <c r="E828" s="200"/>
      <c r="F828" s="201">
        <f t="shared" si="963"/>
        <v>0</v>
      </c>
      <c r="G828" s="201"/>
      <c r="H828" s="200"/>
      <c r="I828" s="200"/>
      <c r="J828" s="201">
        <f t="shared" si="940"/>
        <v>0</v>
      </c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1">
        <f t="shared" si="949"/>
        <v>0</v>
      </c>
      <c r="V828" s="201">
        <f t="shared" si="942"/>
        <v>0</v>
      </c>
      <c r="W828" s="200"/>
      <c r="X828" s="201">
        <f t="shared" si="944"/>
        <v>0</v>
      </c>
      <c r="Y828" s="200"/>
      <c r="Z828" s="200"/>
      <c r="AB828" s="295"/>
    </row>
    <row r="829" spans="1:28" s="202" customFormat="1" hidden="1" x14ac:dyDescent="0.25">
      <c r="A829" s="197"/>
      <c r="B829" s="198" t="s">
        <v>20</v>
      </c>
      <c r="C829" s="199" t="s">
        <v>17</v>
      </c>
      <c r="D829" s="200"/>
      <c r="E829" s="200"/>
      <c r="F829" s="201">
        <f t="shared" si="963"/>
        <v>0</v>
      </c>
      <c r="G829" s="201"/>
      <c r="H829" s="200"/>
      <c r="I829" s="200"/>
      <c r="J829" s="201">
        <f t="shared" si="940"/>
        <v>0</v>
      </c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1">
        <f t="shared" si="949"/>
        <v>0</v>
      </c>
      <c r="V829" s="201">
        <f t="shared" si="942"/>
        <v>0</v>
      </c>
      <c r="W829" s="200"/>
      <c r="X829" s="201">
        <f t="shared" si="944"/>
        <v>0</v>
      </c>
      <c r="Y829" s="200"/>
      <c r="Z829" s="200"/>
      <c r="AB829" s="295"/>
    </row>
    <row r="830" spans="1:28" s="202" customFormat="1" hidden="1" x14ac:dyDescent="0.25">
      <c r="A830" s="197"/>
      <c r="B830" s="197">
        <v>3214</v>
      </c>
      <c r="C830" s="199" t="s">
        <v>19</v>
      </c>
      <c r="D830" s="200"/>
      <c r="E830" s="200"/>
      <c r="F830" s="201">
        <f t="shared" si="963"/>
        <v>0</v>
      </c>
      <c r="G830" s="201"/>
      <c r="H830" s="200"/>
      <c r="I830" s="200"/>
      <c r="J830" s="201">
        <f t="shared" si="940"/>
        <v>0</v>
      </c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1">
        <f t="shared" si="949"/>
        <v>0</v>
      </c>
      <c r="V830" s="201">
        <f t="shared" si="942"/>
        <v>0</v>
      </c>
      <c r="W830" s="200"/>
      <c r="X830" s="201">
        <f t="shared" si="944"/>
        <v>0</v>
      </c>
      <c r="Y830" s="200"/>
      <c r="Z830" s="200"/>
      <c r="AB830" s="295"/>
    </row>
    <row r="831" spans="1:28" s="192" customFormat="1" hidden="1" x14ac:dyDescent="0.25">
      <c r="A831" s="189"/>
      <c r="B831" s="189">
        <v>322</v>
      </c>
      <c r="C831" s="199" t="s">
        <v>21</v>
      </c>
      <c r="D831" s="191">
        <f t="shared" ref="D831:E831" si="981">SUM(D832+D833+D834+D835+D836+D837)</f>
        <v>0</v>
      </c>
      <c r="E831" s="191">
        <f t="shared" si="981"/>
        <v>0</v>
      </c>
      <c r="F831" s="201">
        <f t="shared" si="963"/>
        <v>0</v>
      </c>
      <c r="G831" s="191"/>
      <c r="H831" s="191">
        <f t="shared" ref="H831:I831" si="982">SUM(H832+H833+H834+H835+H836+H837)</f>
        <v>0</v>
      </c>
      <c r="I831" s="191">
        <f t="shared" si="982"/>
        <v>0</v>
      </c>
      <c r="J831" s="201">
        <f t="shared" si="940"/>
        <v>0</v>
      </c>
      <c r="K831" s="191">
        <f t="shared" ref="K831:T831" si="983">SUM(K832+K833+K834+K835+K836+K837)</f>
        <v>0</v>
      </c>
      <c r="L831" s="191">
        <f t="shared" si="983"/>
        <v>0</v>
      </c>
      <c r="M831" s="191">
        <f t="shared" si="983"/>
        <v>0</v>
      </c>
      <c r="N831" s="191">
        <f t="shared" si="983"/>
        <v>0</v>
      </c>
      <c r="O831" s="191">
        <f t="shared" si="983"/>
        <v>0</v>
      </c>
      <c r="P831" s="191"/>
      <c r="Q831" s="191">
        <f t="shared" si="983"/>
        <v>0</v>
      </c>
      <c r="R831" s="191">
        <f t="shared" si="983"/>
        <v>0</v>
      </c>
      <c r="S831" s="191">
        <f t="shared" si="983"/>
        <v>0</v>
      </c>
      <c r="T831" s="191">
        <f t="shared" si="983"/>
        <v>0</v>
      </c>
      <c r="U831" s="201">
        <f t="shared" si="949"/>
        <v>0</v>
      </c>
      <c r="V831" s="201">
        <f t="shared" si="942"/>
        <v>0</v>
      </c>
      <c r="W831" s="191">
        <f t="shared" ref="W831" si="984">SUM(W832+W833+W834+W835+W836+W837)</f>
        <v>0</v>
      </c>
      <c r="X831" s="201">
        <f t="shared" si="944"/>
        <v>0</v>
      </c>
      <c r="Y831" s="191">
        <f t="shared" ref="Y831:Z831" si="985">SUM(Y832+Y833+Y834+Y835+Y836+Y837)</f>
        <v>0</v>
      </c>
      <c r="Z831" s="191">
        <f t="shared" si="985"/>
        <v>0</v>
      </c>
      <c r="AB831" s="295"/>
    </row>
    <row r="832" spans="1:28" s="202" customFormat="1" hidden="1" x14ac:dyDescent="0.25">
      <c r="A832" s="197"/>
      <c r="B832" s="198" t="s">
        <v>23</v>
      </c>
      <c r="C832" s="199" t="s">
        <v>22</v>
      </c>
      <c r="D832" s="200"/>
      <c r="E832" s="200"/>
      <c r="F832" s="201">
        <f t="shared" si="963"/>
        <v>0</v>
      </c>
      <c r="G832" s="201"/>
      <c r="H832" s="200"/>
      <c r="I832" s="200"/>
      <c r="J832" s="201">
        <f t="shared" si="940"/>
        <v>0</v>
      </c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1">
        <f t="shared" si="949"/>
        <v>0</v>
      </c>
      <c r="V832" s="201">
        <f t="shared" si="942"/>
        <v>0</v>
      </c>
      <c r="W832" s="200"/>
      <c r="X832" s="201">
        <f t="shared" si="944"/>
        <v>0</v>
      </c>
      <c r="Y832" s="200"/>
      <c r="Z832" s="200"/>
      <c r="AB832" s="295"/>
    </row>
    <row r="833" spans="1:28" s="202" customFormat="1" hidden="1" x14ac:dyDescent="0.25">
      <c r="A833" s="197"/>
      <c r="B833" s="198" t="s">
        <v>25</v>
      </c>
      <c r="C833" s="190"/>
      <c r="D833" s="200"/>
      <c r="E833" s="200"/>
      <c r="F833" s="201">
        <f t="shared" si="963"/>
        <v>0</v>
      </c>
      <c r="G833" s="201"/>
      <c r="H833" s="200"/>
      <c r="I833" s="200"/>
      <c r="J833" s="201">
        <f t="shared" si="940"/>
        <v>0</v>
      </c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1">
        <f t="shared" si="949"/>
        <v>0</v>
      </c>
      <c r="V833" s="201">
        <f t="shared" si="942"/>
        <v>0</v>
      </c>
      <c r="W833" s="200"/>
      <c r="X833" s="201">
        <f t="shared" si="944"/>
        <v>0</v>
      </c>
      <c r="Y833" s="200"/>
      <c r="Z833" s="200"/>
      <c r="AB833" s="295"/>
    </row>
    <row r="834" spans="1:28" s="202" customFormat="1" hidden="1" x14ac:dyDescent="0.25">
      <c r="A834" s="197"/>
      <c r="B834" s="198" t="s">
        <v>27</v>
      </c>
      <c r="C834" s="199" t="s">
        <v>24</v>
      </c>
      <c r="D834" s="200"/>
      <c r="E834" s="200"/>
      <c r="F834" s="201">
        <f t="shared" si="963"/>
        <v>0</v>
      </c>
      <c r="G834" s="201"/>
      <c r="H834" s="200"/>
      <c r="I834" s="200"/>
      <c r="J834" s="201">
        <f t="shared" si="940"/>
        <v>0</v>
      </c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1">
        <f t="shared" si="949"/>
        <v>0</v>
      </c>
      <c r="V834" s="201">
        <f t="shared" si="942"/>
        <v>0</v>
      </c>
      <c r="W834" s="200"/>
      <c r="X834" s="201">
        <f t="shared" si="944"/>
        <v>0</v>
      </c>
      <c r="Y834" s="200"/>
      <c r="Z834" s="200"/>
      <c r="AB834" s="295"/>
    </row>
    <row r="835" spans="1:28" s="202" customFormat="1" hidden="1" x14ac:dyDescent="0.25">
      <c r="A835" s="197"/>
      <c r="B835" s="198" t="s">
        <v>29</v>
      </c>
      <c r="C835" s="199" t="s">
        <v>26</v>
      </c>
      <c r="D835" s="200"/>
      <c r="E835" s="200"/>
      <c r="F835" s="201">
        <f t="shared" si="963"/>
        <v>0</v>
      </c>
      <c r="G835" s="201"/>
      <c r="H835" s="200"/>
      <c r="I835" s="200"/>
      <c r="J835" s="201">
        <f t="shared" si="940"/>
        <v>0</v>
      </c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1">
        <f t="shared" si="949"/>
        <v>0</v>
      </c>
      <c r="V835" s="201">
        <f t="shared" si="942"/>
        <v>0</v>
      </c>
      <c r="W835" s="200"/>
      <c r="X835" s="201">
        <f t="shared" si="944"/>
        <v>0</v>
      </c>
      <c r="Y835" s="200"/>
      <c r="Z835" s="200"/>
      <c r="AB835" s="295"/>
    </row>
    <row r="836" spans="1:28" s="202" customFormat="1" hidden="1" x14ac:dyDescent="0.25">
      <c r="A836" s="197"/>
      <c r="B836" s="198" t="s">
        <v>31</v>
      </c>
      <c r="C836" s="199" t="s">
        <v>28</v>
      </c>
      <c r="D836" s="200"/>
      <c r="E836" s="200"/>
      <c r="F836" s="201">
        <f t="shared" si="963"/>
        <v>0</v>
      </c>
      <c r="G836" s="201"/>
      <c r="H836" s="200"/>
      <c r="I836" s="200"/>
      <c r="J836" s="201">
        <f t="shared" si="940"/>
        <v>0</v>
      </c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1">
        <f t="shared" si="949"/>
        <v>0</v>
      </c>
      <c r="V836" s="201">
        <f t="shared" si="942"/>
        <v>0</v>
      </c>
      <c r="W836" s="200"/>
      <c r="X836" s="201">
        <f t="shared" si="944"/>
        <v>0</v>
      </c>
      <c r="Y836" s="200"/>
      <c r="Z836" s="200"/>
      <c r="AB836" s="295"/>
    </row>
    <row r="837" spans="1:28" s="202" customFormat="1" hidden="1" x14ac:dyDescent="0.25">
      <c r="A837" s="197"/>
      <c r="B837" s="204" t="s">
        <v>33</v>
      </c>
      <c r="C837" s="199" t="s">
        <v>30</v>
      </c>
      <c r="D837" s="200"/>
      <c r="E837" s="200"/>
      <c r="F837" s="201">
        <f t="shared" si="963"/>
        <v>0</v>
      </c>
      <c r="G837" s="201"/>
      <c r="H837" s="200"/>
      <c r="I837" s="200"/>
      <c r="J837" s="201">
        <f t="shared" si="940"/>
        <v>0</v>
      </c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1">
        <f t="shared" si="949"/>
        <v>0</v>
      </c>
      <c r="V837" s="201">
        <f t="shared" si="942"/>
        <v>0</v>
      </c>
      <c r="W837" s="200"/>
      <c r="X837" s="201">
        <f t="shared" si="944"/>
        <v>0</v>
      </c>
      <c r="Y837" s="200"/>
      <c r="Z837" s="200"/>
      <c r="AB837" s="295"/>
    </row>
    <row r="838" spans="1:28" s="192" customFormat="1" hidden="1" x14ac:dyDescent="0.25">
      <c r="A838" s="189"/>
      <c r="B838" s="189">
        <v>323</v>
      </c>
      <c r="C838" s="199" t="s">
        <v>32</v>
      </c>
      <c r="D838" s="191">
        <f t="shared" ref="D838:E838" si="986">SUM(D839+D840+D841+D842+D843+D844+D845+D846+D847)</f>
        <v>0</v>
      </c>
      <c r="E838" s="191">
        <f t="shared" si="986"/>
        <v>0</v>
      </c>
      <c r="F838" s="201">
        <f t="shared" si="963"/>
        <v>0</v>
      </c>
      <c r="G838" s="191"/>
      <c r="H838" s="191">
        <f t="shared" ref="H838:I838" si="987">SUM(H839+H840+H841+H842+H843+H844+H845+H846+H847)</f>
        <v>0</v>
      </c>
      <c r="I838" s="191">
        <f t="shared" si="987"/>
        <v>0</v>
      </c>
      <c r="J838" s="201">
        <f t="shared" si="940"/>
        <v>0</v>
      </c>
      <c r="K838" s="191">
        <f t="shared" ref="K838:T838" si="988">SUM(K839+K840+K841+K842+K843+K844+K845+K846+K847)</f>
        <v>0</v>
      </c>
      <c r="L838" s="191">
        <f t="shared" si="988"/>
        <v>0</v>
      </c>
      <c r="M838" s="191">
        <f t="shared" si="988"/>
        <v>0</v>
      </c>
      <c r="N838" s="191">
        <f t="shared" si="988"/>
        <v>0</v>
      </c>
      <c r="O838" s="191">
        <f t="shared" si="988"/>
        <v>0</v>
      </c>
      <c r="P838" s="191"/>
      <c r="Q838" s="191">
        <f t="shared" si="988"/>
        <v>0</v>
      </c>
      <c r="R838" s="191">
        <f t="shared" si="988"/>
        <v>0</v>
      </c>
      <c r="S838" s="191">
        <f t="shared" si="988"/>
        <v>0</v>
      </c>
      <c r="T838" s="191">
        <f t="shared" si="988"/>
        <v>0</v>
      </c>
      <c r="U838" s="201">
        <f t="shared" si="949"/>
        <v>0</v>
      </c>
      <c r="V838" s="201">
        <f t="shared" si="942"/>
        <v>0</v>
      </c>
      <c r="W838" s="191">
        <f t="shared" ref="W838" si="989">SUM(W839+W840+W841+W842+W843+W844+W845+W846+W847)</f>
        <v>0</v>
      </c>
      <c r="X838" s="201">
        <f t="shared" si="944"/>
        <v>0</v>
      </c>
      <c r="Y838" s="191">
        <f t="shared" ref="Y838:Z838" si="990">SUM(Y839+Y840+Y841+Y842+Y843+Y844+Y845+Y846+Y847)</f>
        <v>0</v>
      </c>
      <c r="Z838" s="191">
        <f t="shared" si="990"/>
        <v>0</v>
      </c>
      <c r="AB838" s="295"/>
    </row>
    <row r="839" spans="1:28" s="202" customFormat="1" hidden="1" x14ac:dyDescent="0.25">
      <c r="A839" s="197"/>
      <c r="B839" s="198" t="s">
        <v>35</v>
      </c>
      <c r="C839" s="199" t="s">
        <v>34</v>
      </c>
      <c r="D839" s="200"/>
      <c r="E839" s="200"/>
      <c r="F839" s="201">
        <f t="shared" si="963"/>
        <v>0</v>
      </c>
      <c r="G839" s="201"/>
      <c r="H839" s="200"/>
      <c r="I839" s="200"/>
      <c r="J839" s="201">
        <f t="shared" si="940"/>
        <v>0</v>
      </c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1">
        <f t="shared" si="949"/>
        <v>0</v>
      </c>
      <c r="V839" s="201">
        <f t="shared" si="942"/>
        <v>0</v>
      </c>
      <c r="W839" s="200"/>
      <c r="X839" s="201">
        <f t="shared" si="944"/>
        <v>0</v>
      </c>
      <c r="Y839" s="200"/>
      <c r="Z839" s="200"/>
      <c r="AB839" s="295"/>
    </row>
    <row r="840" spans="1:28" s="202" customFormat="1" hidden="1" x14ac:dyDescent="0.25">
      <c r="A840" s="197"/>
      <c r="B840" s="198" t="s">
        <v>37</v>
      </c>
      <c r="C840" s="190"/>
      <c r="D840" s="200"/>
      <c r="E840" s="200"/>
      <c r="F840" s="201">
        <f t="shared" si="963"/>
        <v>0</v>
      </c>
      <c r="G840" s="201"/>
      <c r="H840" s="200"/>
      <c r="I840" s="200"/>
      <c r="J840" s="201">
        <f t="shared" si="940"/>
        <v>0</v>
      </c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1">
        <f t="shared" si="949"/>
        <v>0</v>
      </c>
      <c r="V840" s="201">
        <f t="shared" si="942"/>
        <v>0</v>
      </c>
      <c r="W840" s="200"/>
      <c r="X840" s="201">
        <f t="shared" si="944"/>
        <v>0</v>
      </c>
      <c r="Y840" s="200"/>
      <c r="Z840" s="200"/>
      <c r="AB840" s="295"/>
    </row>
    <row r="841" spans="1:28" s="202" customFormat="1" hidden="1" x14ac:dyDescent="0.25">
      <c r="A841" s="197"/>
      <c r="B841" s="198" t="s">
        <v>39</v>
      </c>
      <c r="C841" s="199" t="s">
        <v>36</v>
      </c>
      <c r="D841" s="200"/>
      <c r="E841" s="200"/>
      <c r="F841" s="201">
        <f t="shared" si="963"/>
        <v>0</v>
      </c>
      <c r="G841" s="201"/>
      <c r="H841" s="200"/>
      <c r="I841" s="200"/>
      <c r="J841" s="201">
        <f t="shared" si="940"/>
        <v>0</v>
      </c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1">
        <f t="shared" si="949"/>
        <v>0</v>
      </c>
      <c r="V841" s="201">
        <f t="shared" si="942"/>
        <v>0</v>
      </c>
      <c r="W841" s="200"/>
      <c r="X841" s="201">
        <f t="shared" si="944"/>
        <v>0</v>
      </c>
      <c r="Y841" s="200"/>
      <c r="Z841" s="200"/>
      <c r="AB841" s="295"/>
    </row>
    <row r="842" spans="1:28" s="202" customFormat="1" hidden="1" x14ac:dyDescent="0.25">
      <c r="A842" s="197"/>
      <c r="B842" s="198" t="s">
        <v>41</v>
      </c>
      <c r="C842" s="199" t="s">
        <v>38</v>
      </c>
      <c r="D842" s="200"/>
      <c r="E842" s="200"/>
      <c r="F842" s="201">
        <f t="shared" si="963"/>
        <v>0</v>
      </c>
      <c r="G842" s="201"/>
      <c r="H842" s="200"/>
      <c r="I842" s="200"/>
      <c r="J842" s="201">
        <f t="shared" si="940"/>
        <v>0</v>
      </c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1">
        <f t="shared" si="949"/>
        <v>0</v>
      </c>
      <c r="V842" s="201">
        <f t="shared" si="942"/>
        <v>0</v>
      </c>
      <c r="W842" s="200"/>
      <c r="X842" s="201">
        <f t="shared" si="944"/>
        <v>0</v>
      </c>
      <c r="Y842" s="200"/>
      <c r="Z842" s="200"/>
      <c r="AB842" s="295"/>
    </row>
    <row r="843" spans="1:28" s="202" customFormat="1" hidden="1" x14ac:dyDescent="0.25">
      <c r="A843" s="197"/>
      <c r="B843" s="198" t="s">
        <v>43</v>
      </c>
      <c r="C843" s="199" t="s">
        <v>40</v>
      </c>
      <c r="D843" s="200"/>
      <c r="E843" s="200"/>
      <c r="F843" s="201">
        <f t="shared" si="963"/>
        <v>0</v>
      </c>
      <c r="G843" s="201"/>
      <c r="H843" s="200"/>
      <c r="I843" s="200"/>
      <c r="J843" s="201">
        <f t="shared" si="940"/>
        <v>0</v>
      </c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1">
        <f t="shared" si="949"/>
        <v>0</v>
      </c>
      <c r="V843" s="201">
        <f t="shared" si="942"/>
        <v>0</v>
      </c>
      <c r="W843" s="200"/>
      <c r="X843" s="201">
        <f t="shared" si="944"/>
        <v>0</v>
      </c>
      <c r="Y843" s="200"/>
      <c r="Z843" s="200"/>
      <c r="AB843" s="295"/>
    </row>
    <row r="844" spans="1:28" s="202" customFormat="1" hidden="1" x14ac:dyDescent="0.25">
      <c r="A844" s="197"/>
      <c r="B844" s="198" t="s">
        <v>45</v>
      </c>
      <c r="C844" s="199" t="s">
        <v>42</v>
      </c>
      <c r="D844" s="200"/>
      <c r="E844" s="200"/>
      <c r="F844" s="201">
        <f t="shared" si="963"/>
        <v>0</v>
      </c>
      <c r="G844" s="201"/>
      <c r="H844" s="200"/>
      <c r="I844" s="200"/>
      <c r="J844" s="201">
        <f t="shared" si="940"/>
        <v>0</v>
      </c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1">
        <f t="shared" si="949"/>
        <v>0</v>
      </c>
      <c r="V844" s="201">
        <f t="shared" si="942"/>
        <v>0</v>
      </c>
      <c r="W844" s="200"/>
      <c r="X844" s="201">
        <f t="shared" si="944"/>
        <v>0</v>
      </c>
      <c r="Y844" s="200"/>
      <c r="Z844" s="200"/>
      <c r="AB844" s="295"/>
    </row>
    <row r="845" spans="1:28" s="202" customFormat="1" hidden="1" x14ac:dyDescent="0.25">
      <c r="A845" s="197"/>
      <c r="B845" s="198" t="s">
        <v>47</v>
      </c>
      <c r="C845" s="199" t="s">
        <v>44</v>
      </c>
      <c r="D845" s="200"/>
      <c r="E845" s="200"/>
      <c r="F845" s="201">
        <f t="shared" si="963"/>
        <v>0</v>
      </c>
      <c r="G845" s="201"/>
      <c r="H845" s="200"/>
      <c r="I845" s="200"/>
      <c r="J845" s="201">
        <f t="shared" si="940"/>
        <v>0</v>
      </c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1">
        <f t="shared" si="949"/>
        <v>0</v>
      </c>
      <c r="V845" s="201">
        <f t="shared" si="942"/>
        <v>0</v>
      </c>
      <c r="W845" s="200"/>
      <c r="X845" s="201">
        <f t="shared" si="944"/>
        <v>0</v>
      </c>
      <c r="Y845" s="200"/>
      <c r="Z845" s="200"/>
      <c r="AB845" s="295"/>
    </row>
    <row r="846" spans="1:28" s="202" customFormat="1" hidden="1" x14ac:dyDescent="0.25">
      <c r="A846" s="197"/>
      <c r="B846" s="198" t="s">
        <v>49</v>
      </c>
      <c r="C846" s="199" t="s">
        <v>46</v>
      </c>
      <c r="D846" s="200"/>
      <c r="E846" s="200"/>
      <c r="F846" s="201">
        <f t="shared" si="963"/>
        <v>0</v>
      </c>
      <c r="G846" s="201"/>
      <c r="H846" s="200"/>
      <c r="I846" s="200"/>
      <c r="J846" s="201">
        <f t="shared" si="940"/>
        <v>0</v>
      </c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1">
        <f t="shared" si="949"/>
        <v>0</v>
      </c>
      <c r="V846" s="201">
        <f t="shared" si="942"/>
        <v>0</v>
      </c>
      <c r="W846" s="200"/>
      <c r="X846" s="201">
        <f t="shared" si="944"/>
        <v>0</v>
      </c>
      <c r="Y846" s="200"/>
      <c r="Z846" s="200"/>
      <c r="AB846" s="295"/>
    </row>
    <row r="847" spans="1:28" s="202" customFormat="1" hidden="1" x14ac:dyDescent="0.25">
      <c r="A847" s="197"/>
      <c r="B847" s="198" t="s">
        <v>51</v>
      </c>
      <c r="C847" s="199" t="s">
        <v>48</v>
      </c>
      <c r="D847" s="200"/>
      <c r="E847" s="200"/>
      <c r="F847" s="201">
        <f t="shared" si="963"/>
        <v>0</v>
      </c>
      <c r="G847" s="201"/>
      <c r="H847" s="200"/>
      <c r="I847" s="200"/>
      <c r="J847" s="201">
        <f t="shared" si="940"/>
        <v>0</v>
      </c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1">
        <f t="shared" si="949"/>
        <v>0</v>
      </c>
      <c r="V847" s="201">
        <f t="shared" si="942"/>
        <v>0</v>
      </c>
      <c r="W847" s="200"/>
      <c r="X847" s="201">
        <f t="shared" si="944"/>
        <v>0</v>
      </c>
      <c r="Y847" s="200"/>
      <c r="Z847" s="200"/>
      <c r="AB847" s="295"/>
    </row>
    <row r="848" spans="1:28" s="192" customFormat="1" hidden="1" x14ac:dyDescent="0.25">
      <c r="A848" s="189"/>
      <c r="B848" s="189">
        <v>324</v>
      </c>
      <c r="C848" s="199" t="s">
        <v>50</v>
      </c>
      <c r="D848" s="191">
        <f>SUM(D849)</f>
        <v>0</v>
      </c>
      <c r="E848" s="191">
        <f t="shared" ref="E848:W848" si="991">SUM(E849)</f>
        <v>0</v>
      </c>
      <c r="F848" s="201">
        <f t="shared" si="963"/>
        <v>0</v>
      </c>
      <c r="G848" s="191"/>
      <c r="H848" s="191">
        <f t="shared" si="991"/>
        <v>0</v>
      </c>
      <c r="I848" s="191">
        <f t="shared" si="991"/>
        <v>0</v>
      </c>
      <c r="J848" s="201">
        <f t="shared" si="940"/>
        <v>0</v>
      </c>
      <c r="K848" s="191">
        <f t="shared" si="991"/>
        <v>0</v>
      </c>
      <c r="L848" s="191">
        <f t="shared" si="991"/>
        <v>0</v>
      </c>
      <c r="M848" s="191">
        <f t="shared" si="991"/>
        <v>0</v>
      </c>
      <c r="N848" s="191">
        <f t="shared" si="991"/>
        <v>0</v>
      </c>
      <c r="O848" s="191">
        <f t="shared" si="991"/>
        <v>0</v>
      </c>
      <c r="P848" s="191"/>
      <c r="Q848" s="191">
        <f t="shared" si="991"/>
        <v>0</v>
      </c>
      <c r="R848" s="191">
        <f t="shared" si="991"/>
        <v>0</v>
      </c>
      <c r="S848" s="191">
        <f t="shared" si="991"/>
        <v>0</v>
      </c>
      <c r="T848" s="191">
        <f t="shared" si="991"/>
        <v>0</v>
      </c>
      <c r="U848" s="201">
        <f t="shared" si="949"/>
        <v>0</v>
      </c>
      <c r="V848" s="201">
        <f t="shared" si="942"/>
        <v>0</v>
      </c>
      <c r="W848" s="191">
        <f t="shared" si="991"/>
        <v>0</v>
      </c>
      <c r="X848" s="201">
        <f t="shared" si="944"/>
        <v>0</v>
      </c>
      <c r="Y848" s="191">
        <f t="shared" ref="Y848:Z848" si="992">SUM(Y849)</f>
        <v>0</v>
      </c>
      <c r="Z848" s="191">
        <f t="shared" si="992"/>
        <v>0</v>
      </c>
      <c r="AB848" s="295"/>
    </row>
    <row r="849" spans="1:28" s="202" customFormat="1" hidden="1" x14ac:dyDescent="0.25">
      <c r="A849" s="197"/>
      <c r="B849" s="203" t="s">
        <v>54</v>
      </c>
      <c r="C849" s="199" t="s">
        <v>52</v>
      </c>
      <c r="D849" s="200"/>
      <c r="E849" s="200"/>
      <c r="F849" s="201">
        <f t="shared" si="963"/>
        <v>0</v>
      </c>
      <c r="G849" s="201"/>
      <c r="H849" s="200"/>
      <c r="I849" s="200"/>
      <c r="J849" s="201">
        <f t="shared" si="940"/>
        <v>0</v>
      </c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1">
        <f t="shared" si="949"/>
        <v>0</v>
      </c>
      <c r="V849" s="201">
        <f t="shared" si="942"/>
        <v>0</v>
      </c>
      <c r="W849" s="200"/>
      <c r="X849" s="201">
        <f t="shared" si="944"/>
        <v>0</v>
      </c>
      <c r="Y849" s="200"/>
      <c r="Z849" s="200"/>
      <c r="AB849" s="295"/>
    </row>
    <row r="850" spans="1:28" s="192" customFormat="1" hidden="1" x14ac:dyDescent="0.25">
      <c r="A850" s="189"/>
      <c r="B850" s="195" t="s">
        <v>547</v>
      </c>
      <c r="C850" s="190"/>
      <c r="D850" s="191">
        <f t="shared" ref="D850:E850" si="993">SUM(D851+D852+D853+D854+D855+D856+D857)</f>
        <v>0</v>
      </c>
      <c r="E850" s="191">
        <f t="shared" si="993"/>
        <v>0</v>
      </c>
      <c r="F850" s="201">
        <f t="shared" si="963"/>
        <v>0</v>
      </c>
      <c r="G850" s="191"/>
      <c r="H850" s="191">
        <f t="shared" ref="H850:I850" si="994">SUM(H851+H852+H853+H854+H855+H856+H857)</f>
        <v>0</v>
      </c>
      <c r="I850" s="191">
        <f t="shared" si="994"/>
        <v>0</v>
      </c>
      <c r="J850" s="201">
        <f t="shared" si="940"/>
        <v>0</v>
      </c>
      <c r="K850" s="191">
        <f t="shared" ref="K850:T850" si="995">SUM(K851+K852+K853+K854+K855+K856+K857)</f>
        <v>0</v>
      </c>
      <c r="L850" s="191">
        <f t="shared" si="995"/>
        <v>0</v>
      </c>
      <c r="M850" s="191">
        <f t="shared" si="995"/>
        <v>0</v>
      </c>
      <c r="N850" s="191">
        <f t="shared" si="995"/>
        <v>0</v>
      </c>
      <c r="O850" s="191">
        <f t="shared" si="995"/>
        <v>0</v>
      </c>
      <c r="P850" s="191"/>
      <c r="Q850" s="191">
        <f t="shared" si="995"/>
        <v>0</v>
      </c>
      <c r="R850" s="191">
        <f t="shared" si="995"/>
        <v>0</v>
      </c>
      <c r="S850" s="191">
        <f t="shared" si="995"/>
        <v>0</v>
      </c>
      <c r="T850" s="191">
        <f t="shared" si="995"/>
        <v>0</v>
      </c>
      <c r="U850" s="201">
        <f t="shared" si="949"/>
        <v>0</v>
      </c>
      <c r="V850" s="201">
        <f t="shared" si="942"/>
        <v>0</v>
      </c>
      <c r="W850" s="191">
        <f t="shared" ref="W850" si="996">SUM(W851+W852+W853+W854+W855+W856+W857)</f>
        <v>0</v>
      </c>
      <c r="X850" s="201">
        <f t="shared" si="944"/>
        <v>0</v>
      </c>
      <c r="Y850" s="191">
        <f t="shared" ref="Y850:Z850" si="997">SUM(Y851+Y852+Y853+Y854+Y855+Y856+Y857)</f>
        <v>0</v>
      </c>
      <c r="Z850" s="191">
        <f t="shared" si="997"/>
        <v>0</v>
      </c>
      <c r="AB850" s="295"/>
    </row>
    <row r="851" spans="1:28" s="202" customFormat="1" ht="12.75" hidden="1" customHeight="1" x14ac:dyDescent="0.25">
      <c r="A851" s="197"/>
      <c r="B851" s="198" t="s">
        <v>56</v>
      </c>
      <c r="C851" s="199" t="s">
        <v>53</v>
      </c>
      <c r="D851" s="200"/>
      <c r="E851" s="200"/>
      <c r="F851" s="201">
        <f t="shared" si="963"/>
        <v>0</v>
      </c>
      <c r="G851" s="201"/>
      <c r="H851" s="200"/>
      <c r="I851" s="200"/>
      <c r="J851" s="201">
        <f t="shared" si="940"/>
        <v>0</v>
      </c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1">
        <f t="shared" si="949"/>
        <v>0</v>
      </c>
      <c r="V851" s="201">
        <f t="shared" si="942"/>
        <v>0</v>
      </c>
      <c r="W851" s="200"/>
      <c r="X851" s="201">
        <f t="shared" si="944"/>
        <v>0</v>
      </c>
      <c r="Y851" s="200"/>
      <c r="Z851" s="200"/>
      <c r="AB851" s="295"/>
    </row>
    <row r="852" spans="1:28" s="202" customFormat="1" hidden="1" x14ac:dyDescent="0.25">
      <c r="A852" s="197"/>
      <c r="B852" s="198" t="s">
        <v>58</v>
      </c>
      <c r="C852" s="190"/>
      <c r="D852" s="200"/>
      <c r="E852" s="200"/>
      <c r="F852" s="201">
        <f t="shared" si="963"/>
        <v>0</v>
      </c>
      <c r="G852" s="201"/>
      <c r="H852" s="200"/>
      <c r="I852" s="200"/>
      <c r="J852" s="201">
        <f t="shared" si="940"/>
        <v>0</v>
      </c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1">
        <f t="shared" si="949"/>
        <v>0</v>
      </c>
      <c r="V852" s="201">
        <f t="shared" si="942"/>
        <v>0</v>
      </c>
      <c r="W852" s="200"/>
      <c r="X852" s="201">
        <f t="shared" si="944"/>
        <v>0</v>
      </c>
      <c r="Y852" s="200"/>
      <c r="Z852" s="200"/>
      <c r="AB852" s="295"/>
    </row>
    <row r="853" spans="1:28" s="202" customFormat="1" ht="27" hidden="1" x14ac:dyDescent="0.25">
      <c r="A853" s="197"/>
      <c r="B853" s="198" t="s">
        <v>60</v>
      </c>
      <c r="C853" s="199" t="s">
        <v>57</v>
      </c>
      <c r="D853" s="200"/>
      <c r="E853" s="200"/>
      <c r="F853" s="201">
        <f t="shared" si="963"/>
        <v>0</v>
      </c>
      <c r="G853" s="201"/>
      <c r="H853" s="200"/>
      <c r="I853" s="200"/>
      <c r="J853" s="201">
        <f t="shared" si="940"/>
        <v>0</v>
      </c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1">
        <f t="shared" si="949"/>
        <v>0</v>
      </c>
      <c r="V853" s="201">
        <f t="shared" si="942"/>
        <v>0</v>
      </c>
      <c r="W853" s="200"/>
      <c r="X853" s="201">
        <f t="shared" si="944"/>
        <v>0</v>
      </c>
      <c r="Y853" s="200"/>
      <c r="Z853" s="200"/>
      <c r="AB853" s="295"/>
    </row>
    <row r="854" spans="1:28" s="202" customFormat="1" hidden="1" x14ac:dyDescent="0.25">
      <c r="A854" s="197"/>
      <c r="B854" s="198" t="s">
        <v>62</v>
      </c>
      <c r="C854" s="199" t="s">
        <v>59</v>
      </c>
      <c r="D854" s="200"/>
      <c r="E854" s="200"/>
      <c r="F854" s="201">
        <f t="shared" si="963"/>
        <v>0</v>
      </c>
      <c r="G854" s="201"/>
      <c r="H854" s="200"/>
      <c r="I854" s="200"/>
      <c r="J854" s="201">
        <f t="shared" si="940"/>
        <v>0</v>
      </c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1">
        <f t="shared" si="949"/>
        <v>0</v>
      </c>
      <c r="V854" s="201">
        <f t="shared" si="942"/>
        <v>0</v>
      </c>
      <c r="W854" s="200"/>
      <c r="X854" s="201">
        <f t="shared" si="944"/>
        <v>0</v>
      </c>
      <c r="Y854" s="200"/>
      <c r="Z854" s="200"/>
      <c r="AB854" s="295"/>
    </row>
    <row r="855" spans="1:28" s="202" customFormat="1" hidden="1" x14ac:dyDescent="0.25">
      <c r="A855" s="197"/>
      <c r="B855" s="197">
        <v>3295</v>
      </c>
      <c r="C855" s="199" t="s">
        <v>61</v>
      </c>
      <c r="D855" s="200"/>
      <c r="E855" s="200"/>
      <c r="F855" s="201">
        <f t="shared" si="963"/>
        <v>0</v>
      </c>
      <c r="G855" s="201"/>
      <c r="H855" s="200"/>
      <c r="I855" s="200"/>
      <c r="J855" s="201">
        <f t="shared" si="940"/>
        <v>0</v>
      </c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1">
        <f t="shared" si="949"/>
        <v>0</v>
      </c>
      <c r="V855" s="201">
        <f t="shared" si="942"/>
        <v>0</v>
      </c>
      <c r="W855" s="200"/>
      <c r="X855" s="201">
        <f t="shared" si="944"/>
        <v>0</v>
      </c>
      <c r="Y855" s="200"/>
      <c r="Z855" s="200"/>
      <c r="AB855" s="295"/>
    </row>
    <row r="856" spans="1:28" s="202" customFormat="1" hidden="1" x14ac:dyDescent="0.25">
      <c r="A856" s="197"/>
      <c r="B856" s="197">
        <v>3296</v>
      </c>
      <c r="C856" s="199" t="s">
        <v>63</v>
      </c>
      <c r="D856" s="200"/>
      <c r="E856" s="200"/>
      <c r="F856" s="201">
        <f t="shared" si="963"/>
        <v>0</v>
      </c>
      <c r="G856" s="201"/>
      <c r="H856" s="200"/>
      <c r="I856" s="200"/>
      <c r="J856" s="201">
        <f t="shared" si="940"/>
        <v>0</v>
      </c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1">
        <f t="shared" si="949"/>
        <v>0</v>
      </c>
      <c r="V856" s="201">
        <f t="shared" si="942"/>
        <v>0</v>
      </c>
      <c r="W856" s="200"/>
      <c r="X856" s="201">
        <f t="shared" si="944"/>
        <v>0</v>
      </c>
      <c r="Y856" s="200"/>
      <c r="Z856" s="200"/>
      <c r="AB856" s="295"/>
    </row>
    <row r="857" spans="1:28" s="202" customFormat="1" hidden="1" x14ac:dyDescent="0.25">
      <c r="A857" s="197"/>
      <c r="B857" s="198" t="s">
        <v>66</v>
      </c>
      <c r="C857" s="199" t="s">
        <v>64</v>
      </c>
      <c r="D857" s="200"/>
      <c r="E857" s="200"/>
      <c r="F857" s="201">
        <f t="shared" si="963"/>
        <v>0</v>
      </c>
      <c r="G857" s="201"/>
      <c r="H857" s="200"/>
      <c r="I857" s="200"/>
      <c r="J857" s="201">
        <f t="shared" si="940"/>
        <v>0</v>
      </c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1">
        <f t="shared" si="949"/>
        <v>0</v>
      </c>
      <c r="V857" s="201">
        <f t="shared" si="942"/>
        <v>0</v>
      </c>
      <c r="W857" s="200"/>
      <c r="X857" s="201">
        <f t="shared" si="944"/>
        <v>0</v>
      </c>
      <c r="Y857" s="200"/>
      <c r="Z857" s="200"/>
      <c r="AB857" s="295"/>
    </row>
    <row r="858" spans="1:28" s="192" customFormat="1" hidden="1" x14ac:dyDescent="0.25">
      <c r="A858" s="6"/>
      <c r="B858" s="189">
        <v>34</v>
      </c>
      <c r="C858" s="205" t="s">
        <v>65</v>
      </c>
      <c r="D858" s="191">
        <f t="shared" ref="D858:E858" si="998">SUM(D859+D864)</f>
        <v>0</v>
      </c>
      <c r="E858" s="191">
        <f t="shared" si="998"/>
        <v>0</v>
      </c>
      <c r="F858" s="201">
        <f t="shared" si="963"/>
        <v>0</v>
      </c>
      <c r="G858" s="191"/>
      <c r="H858" s="191">
        <f t="shared" ref="H858:I858" si="999">SUM(H859+H864)</f>
        <v>0</v>
      </c>
      <c r="I858" s="191">
        <f t="shared" si="999"/>
        <v>0</v>
      </c>
      <c r="J858" s="201">
        <f t="shared" si="940"/>
        <v>0</v>
      </c>
      <c r="K858" s="191">
        <f t="shared" ref="K858:T858" si="1000">SUM(K859+K864)</f>
        <v>0</v>
      </c>
      <c r="L858" s="191">
        <f t="shared" si="1000"/>
        <v>0</v>
      </c>
      <c r="M858" s="191">
        <f t="shared" si="1000"/>
        <v>0</v>
      </c>
      <c r="N858" s="191">
        <f t="shared" si="1000"/>
        <v>0</v>
      </c>
      <c r="O858" s="191">
        <f t="shared" si="1000"/>
        <v>0</v>
      </c>
      <c r="P858" s="191"/>
      <c r="Q858" s="191">
        <f t="shared" si="1000"/>
        <v>0</v>
      </c>
      <c r="R858" s="191">
        <f t="shared" si="1000"/>
        <v>0</v>
      </c>
      <c r="S858" s="191">
        <f t="shared" si="1000"/>
        <v>0</v>
      </c>
      <c r="T858" s="191">
        <f t="shared" si="1000"/>
        <v>0</v>
      </c>
      <c r="U858" s="201">
        <f t="shared" si="949"/>
        <v>0</v>
      </c>
      <c r="V858" s="201">
        <f t="shared" si="942"/>
        <v>0</v>
      </c>
      <c r="W858" s="191">
        <f t="shared" ref="W858" si="1001">SUM(W859+W864)</f>
        <v>0</v>
      </c>
      <c r="X858" s="201">
        <f t="shared" si="944"/>
        <v>0</v>
      </c>
      <c r="Y858" s="191">
        <f t="shared" ref="Y858:Z858" si="1002">SUM(Y859+Y864)</f>
        <v>0</v>
      </c>
      <c r="Z858" s="191">
        <f t="shared" si="1002"/>
        <v>0</v>
      </c>
      <c r="AB858" s="295"/>
    </row>
    <row r="859" spans="1:28" s="192" customFormat="1" hidden="1" x14ac:dyDescent="0.25">
      <c r="A859" s="189"/>
      <c r="B859" s="189">
        <v>342</v>
      </c>
      <c r="C859" s="199" t="s">
        <v>55</v>
      </c>
      <c r="D859" s="191">
        <f t="shared" ref="D859:E859" si="1003">SUM(D860+D861+D862+D863)</f>
        <v>0</v>
      </c>
      <c r="E859" s="191">
        <f t="shared" si="1003"/>
        <v>0</v>
      </c>
      <c r="F859" s="201">
        <f t="shared" si="963"/>
        <v>0</v>
      </c>
      <c r="G859" s="191"/>
      <c r="H859" s="191">
        <f t="shared" ref="H859:I859" si="1004">SUM(H860+H861+H862+H863)</f>
        <v>0</v>
      </c>
      <c r="I859" s="191">
        <f t="shared" si="1004"/>
        <v>0</v>
      </c>
      <c r="J859" s="201">
        <f t="shared" si="940"/>
        <v>0</v>
      </c>
      <c r="K859" s="191">
        <f t="shared" ref="K859:T859" si="1005">SUM(K860+K861+K862+K863)</f>
        <v>0</v>
      </c>
      <c r="L859" s="191">
        <f t="shared" si="1005"/>
        <v>0</v>
      </c>
      <c r="M859" s="191">
        <f t="shared" si="1005"/>
        <v>0</v>
      </c>
      <c r="N859" s="191">
        <f t="shared" si="1005"/>
        <v>0</v>
      </c>
      <c r="O859" s="191">
        <f t="shared" si="1005"/>
        <v>0</v>
      </c>
      <c r="P859" s="191"/>
      <c r="Q859" s="191">
        <f t="shared" si="1005"/>
        <v>0</v>
      </c>
      <c r="R859" s="191">
        <f t="shared" si="1005"/>
        <v>0</v>
      </c>
      <c r="S859" s="191">
        <f t="shared" si="1005"/>
        <v>0</v>
      </c>
      <c r="T859" s="191">
        <f t="shared" si="1005"/>
        <v>0</v>
      </c>
      <c r="U859" s="201">
        <f t="shared" si="949"/>
        <v>0</v>
      </c>
      <c r="V859" s="201">
        <f t="shared" si="942"/>
        <v>0</v>
      </c>
      <c r="W859" s="191">
        <f t="shared" ref="W859" si="1006">SUM(W860+W861+W862+W863)</f>
        <v>0</v>
      </c>
      <c r="X859" s="201">
        <f t="shared" si="944"/>
        <v>0</v>
      </c>
      <c r="Y859" s="191">
        <f t="shared" ref="Y859:Z859" si="1007">SUM(Y860+Y861+Y862+Y863)</f>
        <v>0</v>
      </c>
      <c r="Z859" s="191">
        <f t="shared" si="1007"/>
        <v>0</v>
      </c>
      <c r="AB859" s="295"/>
    </row>
    <row r="860" spans="1:28" s="202" customFormat="1" ht="27.75" hidden="1" customHeight="1" x14ac:dyDescent="0.25">
      <c r="A860" s="197"/>
      <c r="B860" s="198" t="s">
        <v>69</v>
      </c>
      <c r="C860" s="190" t="s">
        <v>67</v>
      </c>
      <c r="D860" s="200"/>
      <c r="E860" s="200"/>
      <c r="F860" s="201">
        <f t="shared" si="963"/>
        <v>0</v>
      </c>
      <c r="G860" s="201"/>
      <c r="H860" s="200"/>
      <c r="I860" s="200"/>
      <c r="J860" s="201">
        <f t="shared" si="940"/>
        <v>0</v>
      </c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1">
        <f t="shared" si="949"/>
        <v>0</v>
      </c>
      <c r="V860" s="201">
        <f t="shared" si="942"/>
        <v>0</v>
      </c>
      <c r="W860" s="200"/>
      <c r="X860" s="201">
        <f t="shared" si="944"/>
        <v>0</v>
      </c>
      <c r="Y860" s="200"/>
      <c r="Z860" s="200"/>
      <c r="AB860" s="295"/>
    </row>
    <row r="861" spans="1:28" s="202" customFormat="1" hidden="1" x14ac:dyDescent="0.25">
      <c r="A861" s="197"/>
      <c r="B861" s="197">
        <v>3426</v>
      </c>
      <c r="C861" s="190" t="s">
        <v>68</v>
      </c>
      <c r="D861" s="200"/>
      <c r="E861" s="200"/>
      <c r="F861" s="201">
        <f t="shared" si="963"/>
        <v>0</v>
      </c>
      <c r="G861" s="201"/>
      <c r="H861" s="200"/>
      <c r="I861" s="200"/>
      <c r="J861" s="201">
        <f t="shared" si="940"/>
        <v>0</v>
      </c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1">
        <f t="shared" si="949"/>
        <v>0</v>
      </c>
      <c r="V861" s="201">
        <f t="shared" si="942"/>
        <v>0</v>
      </c>
      <c r="W861" s="200"/>
      <c r="X861" s="201">
        <f t="shared" si="944"/>
        <v>0</v>
      </c>
      <c r="Y861" s="200"/>
      <c r="Z861" s="200"/>
      <c r="AB861" s="295"/>
    </row>
    <row r="862" spans="1:28" s="202" customFormat="1" ht="27" hidden="1" x14ac:dyDescent="0.25">
      <c r="A862" s="197"/>
      <c r="B862" s="197">
        <v>3427</v>
      </c>
      <c r="C862" s="199" t="s">
        <v>70</v>
      </c>
      <c r="D862" s="200"/>
      <c r="E862" s="200"/>
      <c r="F862" s="201">
        <f t="shared" si="963"/>
        <v>0</v>
      </c>
      <c r="G862" s="201"/>
      <c r="H862" s="200"/>
      <c r="I862" s="200"/>
      <c r="J862" s="201">
        <f t="shared" si="940"/>
        <v>0</v>
      </c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1">
        <f t="shared" si="949"/>
        <v>0</v>
      </c>
      <c r="V862" s="201">
        <f t="shared" si="942"/>
        <v>0</v>
      </c>
      <c r="W862" s="200"/>
      <c r="X862" s="201">
        <f t="shared" si="944"/>
        <v>0</v>
      </c>
      <c r="Y862" s="200"/>
      <c r="Z862" s="200"/>
      <c r="AB862" s="295"/>
    </row>
    <row r="863" spans="1:28" s="202" customFormat="1" ht="27" hidden="1" x14ac:dyDescent="0.25">
      <c r="A863" s="197"/>
      <c r="B863" s="197">
        <v>3428</v>
      </c>
      <c r="C863" s="199" t="s">
        <v>71</v>
      </c>
      <c r="D863" s="200"/>
      <c r="E863" s="200"/>
      <c r="F863" s="201">
        <f t="shared" si="963"/>
        <v>0</v>
      </c>
      <c r="G863" s="201"/>
      <c r="H863" s="200"/>
      <c r="I863" s="200"/>
      <c r="J863" s="201">
        <f t="shared" si="940"/>
        <v>0</v>
      </c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1">
        <f t="shared" si="949"/>
        <v>0</v>
      </c>
      <c r="V863" s="201">
        <f t="shared" si="942"/>
        <v>0</v>
      </c>
      <c r="W863" s="200"/>
      <c r="X863" s="201">
        <f t="shared" si="944"/>
        <v>0</v>
      </c>
      <c r="Y863" s="200"/>
      <c r="Z863" s="200"/>
      <c r="AB863" s="295"/>
    </row>
    <row r="864" spans="1:28" s="192" customFormat="1" ht="27" hidden="1" x14ac:dyDescent="0.25">
      <c r="A864" s="189"/>
      <c r="B864" s="189">
        <v>343</v>
      </c>
      <c r="C864" s="199" t="s">
        <v>72</v>
      </c>
      <c r="D864" s="191">
        <f t="shared" ref="D864:E864" si="1008">SUM(D865+D866+D867+D868)</f>
        <v>0</v>
      </c>
      <c r="E864" s="191">
        <f t="shared" si="1008"/>
        <v>0</v>
      </c>
      <c r="F864" s="201">
        <f t="shared" si="963"/>
        <v>0</v>
      </c>
      <c r="G864" s="191"/>
      <c r="H864" s="191">
        <f t="shared" ref="H864:I864" si="1009">SUM(H865+H866+H867+H868)</f>
        <v>0</v>
      </c>
      <c r="I864" s="191">
        <f t="shared" si="1009"/>
        <v>0</v>
      </c>
      <c r="J864" s="201">
        <f t="shared" si="940"/>
        <v>0</v>
      </c>
      <c r="K864" s="191">
        <f t="shared" ref="K864:T864" si="1010">SUM(K865+K866+K867+K868)</f>
        <v>0</v>
      </c>
      <c r="L864" s="191">
        <f t="shared" si="1010"/>
        <v>0</v>
      </c>
      <c r="M864" s="191">
        <f t="shared" si="1010"/>
        <v>0</v>
      </c>
      <c r="N864" s="191">
        <f t="shared" si="1010"/>
        <v>0</v>
      </c>
      <c r="O864" s="191">
        <f t="shared" si="1010"/>
        <v>0</v>
      </c>
      <c r="P864" s="191"/>
      <c r="Q864" s="191">
        <f t="shared" si="1010"/>
        <v>0</v>
      </c>
      <c r="R864" s="191">
        <f t="shared" si="1010"/>
        <v>0</v>
      </c>
      <c r="S864" s="191">
        <f t="shared" si="1010"/>
        <v>0</v>
      </c>
      <c r="T864" s="191">
        <f t="shared" si="1010"/>
        <v>0</v>
      </c>
      <c r="U864" s="201">
        <f t="shared" si="949"/>
        <v>0</v>
      </c>
      <c r="V864" s="201">
        <f t="shared" si="942"/>
        <v>0</v>
      </c>
      <c r="W864" s="191">
        <f t="shared" ref="W864" si="1011">SUM(W865+W866+W867+W868)</f>
        <v>0</v>
      </c>
      <c r="X864" s="201">
        <f t="shared" si="944"/>
        <v>0</v>
      </c>
      <c r="Y864" s="191">
        <f t="shared" ref="Y864:Z864" si="1012">SUM(Y865+Y866+Y867+Y868)</f>
        <v>0</v>
      </c>
      <c r="Z864" s="191">
        <f t="shared" si="1012"/>
        <v>0</v>
      </c>
      <c r="AB864" s="295"/>
    </row>
    <row r="865" spans="1:28" s="202" customFormat="1" hidden="1" x14ac:dyDescent="0.25">
      <c r="A865" s="197"/>
      <c r="B865" s="198" t="s">
        <v>74</v>
      </c>
      <c r="C865" s="199" t="s">
        <v>73</v>
      </c>
      <c r="D865" s="200"/>
      <c r="E865" s="200"/>
      <c r="F865" s="201">
        <f t="shared" si="963"/>
        <v>0</v>
      </c>
      <c r="G865" s="201"/>
      <c r="H865" s="200"/>
      <c r="I865" s="200"/>
      <c r="J865" s="201">
        <f t="shared" si="940"/>
        <v>0</v>
      </c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1">
        <f t="shared" si="949"/>
        <v>0</v>
      </c>
      <c r="V865" s="201">
        <f t="shared" si="942"/>
        <v>0</v>
      </c>
      <c r="W865" s="200"/>
      <c r="X865" s="201">
        <f t="shared" si="944"/>
        <v>0</v>
      </c>
      <c r="Y865" s="200"/>
      <c r="Z865" s="200"/>
      <c r="AB865" s="295"/>
    </row>
    <row r="866" spans="1:28" s="202" customFormat="1" hidden="1" x14ac:dyDescent="0.25">
      <c r="A866" s="197"/>
      <c r="B866" s="198" t="s">
        <v>76</v>
      </c>
      <c r="C866" s="190"/>
      <c r="D866" s="200"/>
      <c r="E866" s="200"/>
      <c r="F866" s="201">
        <f t="shared" si="963"/>
        <v>0</v>
      </c>
      <c r="G866" s="201"/>
      <c r="H866" s="200"/>
      <c r="I866" s="200"/>
      <c r="J866" s="201">
        <f t="shared" si="940"/>
        <v>0</v>
      </c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1">
        <f t="shared" si="949"/>
        <v>0</v>
      </c>
      <c r="V866" s="201">
        <f t="shared" si="942"/>
        <v>0</v>
      </c>
      <c r="W866" s="200"/>
      <c r="X866" s="201">
        <f t="shared" si="944"/>
        <v>0</v>
      </c>
      <c r="Y866" s="200"/>
      <c r="Z866" s="200"/>
      <c r="AB866" s="295"/>
    </row>
    <row r="867" spans="1:28" s="202" customFormat="1" hidden="1" x14ac:dyDescent="0.25">
      <c r="A867" s="197"/>
      <c r="B867" s="198" t="s">
        <v>78</v>
      </c>
      <c r="C867" s="199" t="s">
        <v>75</v>
      </c>
      <c r="D867" s="200"/>
      <c r="E867" s="200"/>
      <c r="F867" s="201">
        <f t="shared" si="963"/>
        <v>0</v>
      </c>
      <c r="G867" s="201"/>
      <c r="H867" s="200"/>
      <c r="I867" s="200"/>
      <c r="J867" s="201">
        <f t="shared" si="940"/>
        <v>0</v>
      </c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1">
        <f t="shared" si="949"/>
        <v>0</v>
      </c>
      <c r="V867" s="201">
        <f t="shared" si="942"/>
        <v>0</v>
      </c>
      <c r="W867" s="200"/>
      <c r="X867" s="201">
        <f t="shared" si="944"/>
        <v>0</v>
      </c>
      <c r="Y867" s="200"/>
      <c r="Z867" s="200"/>
      <c r="AB867" s="295"/>
    </row>
    <row r="868" spans="1:28" s="202" customFormat="1" ht="27" hidden="1" x14ac:dyDescent="0.25">
      <c r="A868" s="197"/>
      <c r="B868" s="198" t="s">
        <v>80</v>
      </c>
      <c r="C868" s="199" t="s">
        <v>77</v>
      </c>
      <c r="D868" s="200"/>
      <c r="E868" s="200"/>
      <c r="F868" s="201">
        <f t="shared" si="963"/>
        <v>0</v>
      </c>
      <c r="G868" s="201"/>
      <c r="H868" s="200"/>
      <c r="I868" s="200"/>
      <c r="J868" s="201">
        <f t="shared" si="940"/>
        <v>0</v>
      </c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1">
        <f t="shared" si="949"/>
        <v>0</v>
      </c>
      <c r="V868" s="201">
        <f t="shared" si="942"/>
        <v>0</v>
      </c>
      <c r="W868" s="200"/>
      <c r="X868" s="201">
        <f t="shared" si="944"/>
        <v>0</v>
      </c>
      <c r="Y868" s="200"/>
      <c r="Z868" s="200"/>
      <c r="AB868" s="295"/>
    </row>
    <row r="869" spans="1:28" s="7" customFormat="1" hidden="1" x14ac:dyDescent="0.25">
      <c r="B869" s="5">
        <v>4</v>
      </c>
      <c r="C869" s="199" t="s">
        <v>79</v>
      </c>
      <c r="D869" s="4">
        <f>SUM(D870)</f>
        <v>0</v>
      </c>
      <c r="E869" s="4">
        <f t="shared" ref="E869:W869" si="1013">SUM(E870)</f>
        <v>0</v>
      </c>
      <c r="F869" s="201">
        <f t="shared" si="963"/>
        <v>0</v>
      </c>
      <c r="G869" s="4"/>
      <c r="H869" s="4">
        <f t="shared" si="1013"/>
        <v>0</v>
      </c>
      <c r="I869" s="4">
        <f t="shared" si="1013"/>
        <v>0</v>
      </c>
      <c r="J869" s="201">
        <f t="shared" si="940"/>
        <v>0</v>
      </c>
      <c r="K869" s="4">
        <f t="shared" si="1013"/>
        <v>0</v>
      </c>
      <c r="L869" s="4">
        <f t="shared" si="1013"/>
        <v>0</v>
      </c>
      <c r="M869" s="4">
        <f t="shared" si="1013"/>
        <v>0</v>
      </c>
      <c r="N869" s="4">
        <f t="shared" si="1013"/>
        <v>0</v>
      </c>
      <c r="O869" s="4">
        <f t="shared" si="1013"/>
        <v>0</v>
      </c>
      <c r="P869" s="4"/>
      <c r="Q869" s="4">
        <f t="shared" si="1013"/>
        <v>0</v>
      </c>
      <c r="R869" s="4">
        <f t="shared" si="1013"/>
        <v>0</v>
      </c>
      <c r="S869" s="4">
        <f t="shared" si="1013"/>
        <v>0</v>
      </c>
      <c r="T869" s="4">
        <f t="shared" si="1013"/>
        <v>0</v>
      </c>
      <c r="U869" s="201">
        <f t="shared" si="949"/>
        <v>0</v>
      </c>
      <c r="V869" s="201">
        <f t="shared" si="942"/>
        <v>0</v>
      </c>
      <c r="W869" s="4">
        <f t="shared" si="1013"/>
        <v>0</v>
      </c>
      <c r="X869" s="201">
        <f t="shared" si="944"/>
        <v>0</v>
      </c>
      <c r="Y869" s="4">
        <f t="shared" ref="Y869:Z869" si="1014">SUM(Y870)</f>
        <v>0</v>
      </c>
      <c r="Z869" s="4">
        <f t="shared" si="1014"/>
        <v>0</v>
      </c>
      <c r="AB869" s="295"/>
    </row>
    <row r="870" spans="1:28" s="7" customFormat="1" hidden="1" x14ac:dyDescent="0.25">
      <c r="B870" s="5">
        <v>42</v>
      </c>
      <c r="C870" s="199" t="s">
        <v>81</v>
      </c>
      <c r="D870" s="4">
        <f t="shared" ref="D870:E870" si="1015">SUM(D871+D879+D882+D887)</f>
        <v>0</v>
      </c>
      <c r="E870" s="4">
        <f t="shared" si="1015"/>
        <v>0</v>
      </c>
      <c r="F870" s="201">
        <f t="shared" si="963"/>
        <v>0</v>
      </c>
      <c r="G870" s="4"/>
      <c r="H870" s="4">
        <f t="shared" ref="H870:I870" si="1016">SUM(H871+H879+H882+H887)</f>
        <v>0</v>
      </c>
      <c r="I870" s="4">
        <f t="shared" si="1016"/>
        <v>0</v>
      </c>
      <c r="J870" s="201">
        <f t="shared" si="940"/>
        <v>0</v>
      </c>
      <c r="K870" s="4">
        <f t="shared" ref="K870:T870" si="1017">SUM(K871+K879+K882+K887)</f>
        <v>0</v>
      </c>
      <c r="L870" s="4">
        <f t="shared" si="1017"/>
        <v>0</v>
      </c>
      <c r="M870" s="4">
        <f t="shared" si="1017"/>
        <v>0</v>
      </c>
      <c r="N870" s="4">
        <f t="shared" si="1017"/>
        <v>0</v>
      </c>
      <c r="O870" s="4">
        <f t="shared" si="1017"/>
        <v>0</v>
      </c>
      <c r="P870" s="4"/>
      <c r="Q870" s="4">
        <f t="shared" si="1017"/>
        <v>0</v>
      </c>
      <c r="R870" s="4">
        <f t="shared" si="1017"/>
        <v>0</v>
      </c>
      <c r="S870" s="4">
        <f t="shared" si="1017"/>
        <v>0</v>
      </c>
      <c r="T870" s="4">
        <f t="shared" si="1017"/>
        <v>0</v>
      </c>
      <c r="U870" s="201">
        <f t="shared" si="949"/>
        <v>0</v>
      </c>
      <c r="V870" s="201">
        <f t="shared" si="942"/>
        <v>0</v>
      </c>
      <c r="W870" s="4">
        <f t="shared" ref="W870" si="1018">SUM(W871+W879+W882+W887)</f>
        <v>0</v>
      </c>
      <c r="X870" s="201">
        <f t="shared" si="944"/>
        <v>0</v>
      </c>
      <c r="Y870" s="4">
        <f t="shared" ref="Y870:Z870" si="1019">SUM(Y871+Y879+Y882+Y887)</f>
        <v>0</v>
      </c>
      <c r="Z870" s="4">
        <f t="shared" si="1019"/>
        <v>0</v>
      </c>
      <c r="AB870" s="295"/>
    </row>
    <row r="871" spans="1:28" s="7" customFormat="1" hidden="1" x14ac:dyDescent="0.25">
      <c r="B871" s="5">
        <v>422</v>
      </c>
      <c r="C871" s="7" t="s">
        <v>118</v>
      </c>
      <c r="D871" s="4">
        <f t="shared" ref="D871:E871" si="1020">SUM(D872+D873+D874+D875+D876+D877+D878)</f>
        <v>0</v>
      </c>
      <c r="E871" s="4">
        <f t="shared" si="1020"/>
        <v>0</v>
      </c>
      <c r="F871" s="201">
        <f t="shared" ref="F871:F889" si="1021">SUM(H871:T871)</f>
        <v>0</v>
      </c>
      <c r="G871" s="4"/>
      <c r="H871" s="4">
        <f t="shared" ref="H871:I871" si="1022">SUM(H872+H873+H874+H875+H876+H877+H878)</f>
        <v>0</v>
      </c>
      <c r="I871" s="4">
        <f t="shared" si="1022"/>
        <v>0</v>
      </c>
      <c r="J871" s="201">
        <f t="shared" si="940"/>
        <v>0</v>
      </c>
      <c r="K871" s="4">
        <f t="shared" ref="K871:T871" si="1023">SUM(K872+K873+K874+K875+K876+K877+K878)</f>
        <v>0</v>
      </c>
      <c r="L871" s="4">
        <f t="shared" si="1023"/>
        <v>0</v>
      </c>
      <c r="M871" s="4">
        <f t="shared" si="1023"/>
        <v>0</v>
      </c>
      <c r="N871" s="4">
        <f t="shared" si="1023"/>
        <v>0</v>
      </c>
      <c r="O871" s="4">
        <f t="shared" si="1023"/>
        <v>0</v>
      </c>
      <c r="P871" s="4"/>
      <c r="Q871" s="4">
        <f t="shared" si="1023"/>
        <v>0</v>
      </c>
      <c r="R871" s="4">
        <f t="shared" si="1023"/>
        <v>0</v>
      </c>
      <c r="S871" s="4">
        <f t="shared" si="1023"/>
        <v>0</v>
      </c>
      <c r="T871" s="4">
        <f t="shared" si="1023"/>
        <v>0</v>
      </c>
      <c r="U871" s="201">
        <f t="shared" si="949"/>
        <v>0</v>
      </c>
      <c r="V871" s="201">
        <f t="shared" si="942"/>
        <v>0</v>
      </c>
      <c r="W871" s="4">
        <f t="shared" ref="W871" si="1024">SUM(W872+W873+W874+W875+W876+W877+W878)</f>
        <v>0</v>
      </c>
      <c r="X871" s="201">
        <f t="shared" si="944"/>
        <v>0</v>
      </c>
      <c r="Y871" s="4">
        <f t="shared" ref="Y871:Z871" si="1025">SUM(Y872+Y873+Y874+Y875+Y876+Y877+Y878)</f>
        <v>0</v>
      </c>
      <c r="Z871" s="4">
        <f t="shared" si="1025"/>
        <v>0</v>
      </c>
      <c r="AB871" s="295"/>
    </row>
    <row r="872" spans="1:28" s="202" customFormat="1" hidden="1" x14ac:dyDescent="0.25">
      <c r="A872" s="197"/>
      <c r="B872" s="206" t="s">
        <v>82</v>
      </c>
      <c r="C872" s="7"/>
      <c r="D872" s="200"/>
      <c r="E872" s="200"/>
      <c r="F872" s="201">
        <f t="shared" si="1021"/>
        <v>0</v>
      </c>
      <c r="G872" s="201"/>
      <c r="H872" s="200"/>
      <c r="I872" s="200"/>
      <c r="J872" s="201">
        <f t="shared" ref="J872:J889" si="1026">SUM(H872:I872)</f>
        <v>0</v>
      </c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1">
        <f t="shared" si="949"/>
        <v>0</v>
      </c>
      <c r="V872" s="201">
        <f t="shared" si="942"/>
        <v>0</v>
      </c>
      <c r="W872" s="200"/>
      <c r="X872" s="201">
        <f t="shared" si="944"/>
        <v>0</v>
      </c>
      <c r="Y872" s="200"/>
      <c r="Z872" s="200"/>
      <c r="AB872" s="295"/>
    </row>
    <row r="873" spans="1:28" s="202" customFormat="1" hidden="1" x14ac:dyDescent="0.25">
      <c r="A873" s="197"/>
      <c r="B873" s="206" t="s">
        <v>84</v>
      </c>
      <c r="C873" s="7"/>
      <c r="D873" s="200"/>
      <c r="E873" s="200"/>
      <c r="F873" s="201">
        <f t="shared" si="1021"/>
        <v>0</v>
      </c>
      <c r="G873" s="201"/>
      <c r="H873" s="200"/>
      <c r="I873" s="200"/>
      <c r="J873" s="201">
        <f t="shared" si="1026"/>
        <v>0</v>
      </c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1">
        <f t="shared" si="949"/>
        <v>0</v>
      </c>
      <c r="V873" s="201">
        <f t="shared" si="942"/>
        <v>0</v>
      </c>
      <c r="W873" s="200"/>
      <c r="X873" s="201">
        <f t="shared" si="944"/>
        <v>0</v>
      </c>
      <c r="Y873" s="200"/>
      <c r="Z873" s="200"/>
      <c r="AB873" s="295"/>
    </row>
    <row r="874" spans="1:28" s="202" customFormat="1" hidden="1" x14ac:dyDescent="0.25">
      <c r="A874" s="197"/>
      <c r="B874" s="206" t="s">
        <v>86</v>
      </c>
      <c r="C874" s="207" t="s">
        <v>83</v>
      </c>
      <c r="D874" s="200"/>
      <c r="E874" s="200"/>
      <c r="F874" s="201">
        <f t="shared" si="1021"/>
        <v>0</v>
      </c>
      <c r="G874" s="201"/>
      <c r="H874" s="200"/>
      <c r="I874" s="200"/>
      <c r="J874" s="201">
        <f t="shared" si="1026"/>
        <v>0</v>
      </c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1">
        <f t="shared" si="949"/>
        <v>0</v>
      </c>
      <c r="V874" s="201">
        <f t="shared" si="942"/>
        <v>0</v>
      </c>
      <c r="W874" s="200"/>
      <c r="X874" s="201">
        <f t="shared" si="944"/>
        <v>0</v>
      </c>
      <c r="Y874" s="200"/>
      <c r="Z874" s="200"/>
      <c r="AB874" s="295"/>
    </row>
    <row r="875" spans="1:28" s="202" customFormat="1" hidden="1" x14ac:dyDescent="0.25">
      <c r="A875" s="197"/>
      <c r="B875" s="206" t="s">
        <v>88</v>
      </c>
      <c r="C875" s="207" t="s">
        <v>85</v>
      </c>
      <c r="D875" s="200"/>
      <c r="E875" s="200"/>
      <c r="F875" s="201">
        <f t="shared" si="1021"/>
        <v>0</v>
      </c>
      <c r="G875" s="201"/>
      <c r="H875" s="200"/>
      <c r="I875" s="200"/>
      <c r="J875" s="201">
        <f t="shared" si="1026"/>
        <v>0</v>
      </c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1">
        <f t="shared" si="949"/>
        <v>0</v>
      </c>
      <c r="V875" s="201">
        <f t="shared" ref="V875:V889" si="1027">SUM(J875+U875)</f>
        <v>0</v>
      </c>
      <c r="W875" s="200"/>
      <c r="X875" s="201">
        <f t="shared" ref="X875:X889" si="1028">SUM(V875:W875)</f>
        <v>0</v>
      </c>
      <c r="Y875" s="200"/>
      <c r="Z875" s="200"/>
      <c r="AB875" s="295"/>
    </row>
    <row r="876" spans="1:28" s="202" customFormat="1" hidden="1" x14ac:dyDescent="0.25">
      <c r="A876" s="197"/>
      <c r="B876" s="206" t="s">
        <v>90</v>
      </c>
      <c r="C876" s="207" t="s">
        <v>87</v>
      </c>
      <c r="D876" s="200"/>
      <c r="E876" s="200"/>
      <c r="F876" s="201">
        <f t="shared" si="1021"/>
        <v>0</v>
      </c>
      <c r="G876" s="201"/>
      <c r="H876" s="200"/>
      <c r="I876" s="200"/>
      <c r="J876" s="201">
        <f t="shared" si="1026"/>
        <v>0</v>
      </c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1">
        <f t="shared" ref="U876:U889" si="1029">SUM(K876:T876)</f>
        <v>0</v>
      </c>
      <c r="V876" s="201">
        <f t="shared" si="1027"/>
        <v>0</v>
      </c>
      <c r="W876" s="200"/>
      <c r="X876" s="201">
        <f t="shared" si="1028"/>
        <v>0</v>
      </c>
      <c r="Y876" s="200"/>
      <c r="Z876" s="200"/>
      <c r="AB876" s="295"/>
    </row>
    <row r="877" spans="1:28" s="202" customFormat="1" hidden="1" x14ac:dyDescent="0.25">
      <c r="A877" s="197"/>
      <c r="B877" s="206" t="s">
        <v>92</v>
      </c>
      <c r="C877" s="207" t="s">
        <v>89</v>
      </c>
      <c r="D877" s="200"/>
      <c r="E877" s="200"/>
      <c r="F877" s="201">
        <f t="shared" si="1021"/>
        <v>0</v>
      </c>
      <c r="G877" s="201"/>
      <c r="H877" s="200"/>
      <c r="I877" s="200"/>
      <c r="J877" s="201">
        <f t="shared" si="1026"/>
        <v>0</v>
      </c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1">
        <f t="shared" si="1029"/>
        <v>0</v>
      </c>
      <c r="V877" s="201">
        <f t="shared" si="1027"/>
        <v>0</v>
      </c>
      <c r="W877" s="200"/>
      <c r="X877" s="201">
        <f t="shared" si="1028"/>
        <v>0</v>
      </c>
      <c r="Y877" s="200"/>
      <c r="Z877" s="200"/>
      <c r="AB877" s="295"/>
    </row>
    <row r="878" spans="1:28" s="202" customFormat="1" hidden="1" x14ac:dyDescent="0.25">
      <c r="A878" s="197"/>
      <c r="B878" s="206" t="s">
        <v>94</v>
      </c>
      <c r="C878" s="207" t="s">
        <v>91</v>
      </c>
      <c r="D878" s="200"/>
      <c r="E878" s="200"/>
      <c r="F878" s="201">
        <f t="shared" si="1021"/>
        <v>0</v>
      </c>
      <c r="G878" s="201"/>
      <c r="H878" s="200"/>
      <c r="I878" s="200"/>
      <c r="J878" s="201">
        <f t="shared" si="1026"/>
        <v>0</v>
      </c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1">
        <f t="shared" si="1029"/>
        <v>0</v>
      </c>
      <c r="V878" s="201">
        <f t="shared" si="1027"/>
        <v>0</v>
      </c>
      <c r="W878" s="200"/>
      <c r="X878" s="201">
        <f t="shared" si="1028"/>
        <v>0</v>
      </c>
      <c r="Y878" s="200"/>
      <c r="Z878" s="200"/>
      <c r="AB878" s="295"/>
    </row>
    <row r="879" spans="1:28" s="192" customFormat="1" hidden="1" x14ac:dyDescent="0.25">
      <c r="A879" s="189"/>
      <c r="B879" s="189">
        <v>423</v>
      </c>
      <c r="C879" s="207" t="s">
        <v>93</v>
      </c>
      <c r="D879" s="191">
        <f t="shared" ref="D879:E879" si="1030">SUM(D880+D881)</f>
        <v>0</v>
      </c>
      <c r="E879" s="191">
        <f t="shared" si="1030"/>
        <v>0</v>
      </c>
      <c r="F879" s="201">
        <f t="shared" si="1021"/>
        <v>0</v>
      </c>
      <c r="G879" s="191"/>
      <c r="H879" s="191">
        <f t="shared" ref="H879:I879" si="1031">SUM(H880+H881)</f>
        <v>0</v>
      </c>
      <c r="I879" s="191">
        <f t="shared" si="1031"/>
        <v>0</v>
      </c>
      <c r="J879" s="201">
        <f t="shared" si="1026"/>
        <v>0</v>
      </c>
      <c r="K879" s="191">
        <f t="shared" ref="K879:T879" si="1032">SUM(K880+K881)</f>
        <v>0</v>
      </c>
      <c r="L879" s="191">
        <f t="shared" si="1032"/>
        <v>0</v>
      </c>
      <c r="M879" s="191">
        <f t="shared" si="1032"/>
        <v>0</v>
      </c>
      <c r="N879" s="191">
        <f t="shared" si="1032"/>
        <v>0</v>
      </c>
      <c r="O879" s="191">
        <f t="shared" si="1032"/>
        <v>0</v>
      </c>
      <c r="P879" s="191"/>
      <c r="Q879" s="191">
        <f t="shared" si="1032"/>
        <v>0</v>
      </c>
      <c r="R879" s="191">
        <f t="shared" si="1032"/>
        <v>0</v>
      </c>
      <c r="S879" s="191">
        <f t="shared" si="1032"/>
        <v>0</v>
      </c>
      <c r="T879" s="191">
        <f t="shared" si="1032"/>
        <v>0</v>
      </c>
      <c r="U879" s="201">
        <f t="shared" si="1029"/>
        <v>0</v>
      </c>
      <c r="V879" s="201">
        <f t="shared" si="1027"/>
        <v>0</v>
      </c>
      <c r="W879" s="191">
        <f t="shared" ref="W879" si="1033">SUM(W880+W881)</f>
        <v>0</v>
      </c>
      <c r="X879" s="201">
        <f t="shared" si="1028"/>
        <v>0</v>
      </c>
      <c r="Y879" s="191">
        <f t="shared" ref="Y879:Z879" si="1034">SUM(Y880+Y881)</f>
        <v>0</v>
      </c>
      <c r="Z879" s="191">
        <f t="shared" si="1034"/>
        <v>0</v>
      </c>
      <c r="AB879" s="295"/>
    </row>
    <row r="880" spans="1:28" s="202" customFormat="1" hidden="1" x14ac:dyDescent="0.25">
      <c r="A880" s="197"/>
      <c r="B880" s="206" t="s">
        <v>96</v>
      </c>
      <c r="C880" s="207" t="s">
        <v>95</v>
      </c>
      <c r="D880" s="200"/>
      <c r="E880" s="200"/>
      <c r="F880" s="201">
        <f t="shared" si="1021"/>
        <v>0</v>
      </c>
      <c r="G880" s="201"/>
      <c r="H880" s="200"/>
      <c r="I880" s="200"/>
      <c r="J880" s="201">
        <f t="shared" si="1026"/>
        <v>0</v>
      </c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1">
        <f t="shared" si="1029"/>
        <v>0</v>
      </c>
      <c r="V880" s="201">
        <f t="shared" si="1027"/>
        <v>0</v>
      </c>
      <c r="W880" s="200"/>
      <c r="X880" s="201">
        <f t="shared" si="1028"/>
        <v>0</v>
      </c>
      <c r="Y880" s="200"/>
      <c r="Z880" s="200"/>
      <c r="AB880" s="295"/>
    </row>
    <row r="881" spans="1:28" s="202" customFormat="1" hidden="1" x14ac:dyDescent="0.25">
      <c r="A881" s="197"/>
      <c r="B881" s="206" t="s">
        <v>98</v>
      </c>
      <c r="C881" s="194"/>
      <c r="D881" s="200"/>
      <c r="E881" s="200"/>
      <c r="F881" s="201">
        <f t="shared" si="1021"/>
        <v>0</v>
      </c>
      <c r="G881" s="201"/>
      <c r="H881" s="200"/>
      <c r="I881" s="200"/>
      <c r="J881" s="201">
        <f t="shared" si="1026"/>
        <v>0</v>
      </c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1">
        <f t="shared" si="1029"/>
        <v>0</v>
      </c>
      <c r="V881" s="201">
        <f t="shared" si="1027"/>
        <v>0</v>
      </c>
      <c r="W881" s="200"/>
      <c r="X881" s="201">
        <f t="shared" si="1028"/>
        <v>0</v>
      </c>
      <c r="Y881" s="200"/>
      <c r="Z881" s="200"/>
      <c r="AB881" s="295"/>
    </row>
    <row r="882" spans="1:28" s="192" customFormat="1" hidden="1" x14ac:dyDescent="0.25">
      <c r="A882" s="189"/>
      <c r="B882" s="189">
        <v>424</v>
      </c>
      <c r="C882" s="207" t="s">
        <v>97</v>
      </c>
      <c r="D882" s="191">
        <f t="shared" ref="D882:E882" si="1035">SUM(D883+D884+D885+D886)</f>
        <v>0</v>
      </c>
      <c r="E882" s="191">
        <f t="shared" si="1035"/>
        <v>0</v>
      </c>
      <c r="F882" s="201">
        <f t="shared" si="1021"/>
        <v>0</v>
      </c>
      <c r="G882" s="191"/>
      <c r="H882" s="191">
        <f t="shared" ref="H882:I882" si="1036">SUM(H883+H884+H885+H886)</f>
        <v>0</v>
      </c>
      <c r="I882" s="191">
        <f t="shared" si="1036"/>
        <v>0</v>
      </c>
      <c r="J882" s="201">
        <f t="shared" si="1026"/>
        <v>0</v>
      </c>
      <c r="K882" s="191">
        <f t="shared" ref="K882:T882" si="1037">SUM(K883+K884+K885+K886)</f>
        <v>0</v>
      </c>
      <c r="L882" s="191">
        <f t="shared" si="1037"/>
        <v>0</v>
      </c>
      <c r="M882" s="191">
        <f t="shared" si="1037"/>
        <v>0</v>
      </c>
      <c r="N882" s="191">
        <f t="shared" si="1037"/>
        <v>0</v>
      </c>
      <c r="O882" s="191">
        <f t="shared" si="1037"/>
        <v>0</v>
      </c>
      <c r="P882" s="191"/>
      <c r="Q882" s="191">
        <f t="shared" si="1037"/>
        <v>0</v>
      </c>
      <c r="R882" s="191">
        <f t="shared" si="1037"/>
        <v>0</v>
      </c>
      <c r="S882" s="191">
        <f t="shared" si="1037"/>
        <v>0</v>
      </c>
      <c r="T882" s="191">
        <f t="shared" si="1037"/>
        <v>0</v>
      </c>
      <c r="U882" s="201">
        <f t="shared" si="1029"/>
        <v>0</v>
      </c>
      <c r="V882" s="201">
        <f t="shared" si="1027"/>
        <v>0</v>
      </c>
      <c r="W882" s="191">
        <f t="shared" ref="W882" si="1038">SUM(W883+W884+W885+W886)</f>
        <v>0</v>
      </c>
      <c r="X882" s="201">
        <f t="shared" si="1028"/>
        <v>0</v>
      </c>
      <c r="Y882" s="191">
        <f t="shared" ref="Y882:Z882" si="1039">SUM(Y883+Y884+Y885+Y886)</f>
        <v>0</v>
      </c>
      <c r="Z882" s="191">
        <f t="shared" si="1039"/>
        <v>0</v>
      </c>
      <c r="AB882" s="295"/>
    </row>
    <row r="883" spans="1:28" s="202" customFormat="1" hidden="1" x14ac:dyDescent="0.25">
      <c r="A883" s="197"/>
      <c r="B883" s="208">
        <v>4241</v>
      </c>
      <c r="C883" s="207" t="s">
        <v>99</v>
      </c>
      <c r="D883" s="200"/>
      <c r="E883" s="200"/>
      <c r="F883" s="201">
        <f t="shared" si="1021"/>
        <v>0</v>
      </c>
      <c r="G883" s="201"/>
      <c r="H883" s="200"/>
      <c r="I883" s="200"/>
      <c r="J883" s="201">
        <f t="shared" si="1026"/>
        <v>0</v>
      </c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1">
        <f t="shared" si="1029"/>
        <v>0</v>
      </c>
      <c r="V883" s="201">
        <f t="shared" si="1027"/>
        <v>0</v>
      </c>
      <c r="W883" s="200"/>
      <c r="X883" s="201">
        <f t="shared" si="1028"/>
        <v>0</v>
      </c>
      <c r="Y883" s="200"/>
      <c r="Z883" s="200"/>
      <c r="AB883" s="295"/>
    </row>
    <row r="884" spans="1:28" s="202" customFormat="1" hidden="1" x14ac:dyDescent="0.25">
      <c r="A884" s="197"/>
      <c r="B884" s="208">
        <v>4242</v>
      </c>
      <c r="C884" s="194"/>
      <c r="D884" s="200"/>
      <c r="E884" s="200"/>
      <c r="F884" s="201">
        <f t="shared" si="1021"/>
        <v>0</v>
      </c>
      <c r="G884" s="201"/>
      <c r="H884" s="200"/>
      <c r="I884" s="200"/>
      <c r="J884" s="201">
        <f t="shared" si="1026"/>
        <v>0</v>
      </c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1">
        <f t="shared" si="1029"/>
        <v>0</v>
      </c>
      <c r="V884" s="201">
        <f t="shared" si="1027"/>
        <v>0</v>
      </c>
      <c r="W884" s="200"/>
      <c r="X884" s="201">
        <f t="shared" si="1028"/>
        <v>0</v>
      </c>
      <c r="Y884" s="200"/>
      <c r="Z884" s="200"/>
      <c r="AB884" s="295"/>
    </row>
    <row r="885" spans="1:28" s="202" customFormat="1" hidden="1" x14ac:dyDescent="0.25">
      <c r="A885" s="197"/>
      <c r="B885" s="208">
        <v>4243</v>
      </c>
      <c r="C885" s="209" t="s">
        <v>100</v>
      </c>
      <c r="D885" s="200"/>
      <c r="E885" s="200"/>
      <c r="F885" s="201">
        <f t="shared" si="1021"/>
        <v>0</v>
      </c>
      <c r="G885" s="201"/>
      <c r="H885" s="200"/>
      <c r="I885" s="200"/>
      <c r="J885" s="201">
        <f t="shared" si="1026"/>
        <v>0</v>
      </c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1">
        <f t="shared" si="1029"/>
        <v>0</v>
      </c>
      <c r="V885" s="201">
        <f t="shared" si="1027"/>
        <v>0</v>
      </c>
      <c r="W885" s="200"/>
      <c r="X885" s="201">
        <f t="shared" si="1028"/>
        <v>0</v>
      </c>
      <c r="Y885" s="200"/>
      <c r="Z885" s="200"/>
      <c r="AB885" s="295"/>
    </row>
    <row r="886" spans="1:28" s="202" customFormat="1" hidden="1" x14ac:dyDescent="0.25">
      <c r="A886" s="197"/>
      <c r="B886" s="208">
        <v>4244</v>
      </c>
      <c r="C886" s="210" t="s">
        <v>101</v>
      </c>
      <c r="D886" s="200"/>
      <c r="E886" s="200"/>
      <c r="F886" s="201">
        <f t="shared" si="1021"/>
        <v>0</v>
      </c>
      <c r="G886" s="201"/>
      <c r="H886" s="200"/>
      <c r="I886" s="200"/>
      <c r="J886" s="201">
        <f t="shared" si="1026"/>
        <v>0</v>
      </c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1">
        <f t="shared" si="1029"/>
        <v>0</v>
      </c>
      <c r="V886" s="201">
        <f t="shared" si="1027"/>
        <v>0</v>
      </c>
      <c r="W886" s="200"/>
      <c r="X886" s="201">
        <f t="shared" si="1028"/>
        <v>0</v>
      </c>
      <c r="Y886" s="200"/>
      <c r="Z886" s="200"/>
      <c r="AB886" s="295"/>
    </row>
    <row r="887" spans="1:28" s="192" customFormat="1" hidden="1" x14ac:dyDescent="0.25">
      <c r="A887" s="189"/>
      <c r="B887" s="189">
        <v>426</v>
      </c>
      <c r="C887" s="210" t="s">
        <v>102</v>
      </c>
      <c r="D887" s="191">
        <f t="shared" ref="D887:E887" si="1040">SUM(D888+D889)</f>
        <v>0</v>
      </c>
      <c r="E887" s="191">
        <f t="shared" si="1040"/>
        <v>0</v>
      </c>
      <c r="F887" s="201">
        <f t="shared" si="1021"/>
        <v>0</v>
      </c>
      <c r="G887" s="191"/>
      <c r="H887" s="191">
        <f t="shared" ref="H887:I887" si="1041">SUM(H888+H889)</f>
        <v>0</v>
      </c>
      <c r="I887" s="191">
        <f t="shared" si="1041"/>
        <v>0</v>
      </c>
      <c r="J887" s="201">
        <f t="shared" si="1026"/>
        <v>0</v>
      </c>
      <c r="K887" s="191">
        <f t="shared" ref="K887:T887" si="1042">SUM(K888+K889)</f>
        <v>0</v>
      </c>
      <c r="L887" s="191">
        <f t="shared" si="1042"/>
        <v>0</v>
      </c>
      <c r="M887" s="191">
        <f t="shared" si="1042"/>
        <v>0</v>
      </c>
      <c r="N887" s="191">
        <f t="shared" si="1042"/>
        <v>0</v>
      </c>
      <c r="O887" s="191">
        <f t="shared" si="1042"/>
        <v>0</v>
      </c>
      <c r="P887" s="191"/>
      <c r="Q887" s="191">
        <f t="shared" si="1042"/>
        <v>0</v>
      </c>
      <c r="R887" s="191">
        <f t="shared" si="1042"/>
        <v>0</v>
      </c>
      <c r="S887" s="191">
        <f t="shared" si="1042"/>
        <v>0</v>
      </c>
      <c r="T887" s="191">
        <f t="shared" si="1042"/>
        <v>0</v>
      </c>
      <c r="U887" s="201">
        <f t="shared" si="1029"/>
        <v>0</v>
      </c>
      <c r="V887" s="201">
        <f t="shared" si="1027"/>
        <v>0</v>
      </c>
      <c r="W887" s="191">
        <f t="shared" ref="W887" si="1043">SUM(W888+W889)</f>
        <v>0</v>
      </c>
      <c r="X887" s="201">
        <f t="shared" si="1028"/>
        <v>0</v>
      </c>
      <c r="Y887" s="191">
        <f t="shared" ref="Y887:Z887" si="1044">SUM(Y888+Y889)</f>
        <v>0</v>
      </c>
      <c r="Z887" s="191">
        <f t="shared" si="1044"/>
        <v>0</v>
      </c>
      <c r="AB887" s="295"/>
    </row>
    <row r="888" spans="1:28" s="202" customFormat="1" hidden="1" x14ac:dyDescent="0.25">
      <c r="A888" s="197"/>
      <c r="B888" s="206">
        <v>4262</v>
      </c>
      <c r="C888" s="210" t="s">
        <v>103</v>
      </c>
      <c r="D888" s="200"/>
      <c r="E888" s="200"/>
      <c r="F888" s="201">
        <f t="shared" si="1021"/>
        <v>0</v>
      </c>
      <c r="G888" s="201"/>
      <c r="H888" s="200"/>
      <c r="I888" s="200"/>
      <c r="J888" s="201">
        <f t="shared" si="1026"/>
        <v>0</v>
      </c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1">
        <f t="shared" si="1029"/>
        <v>0</v>
      </c>
      <c r="V888" s="201">
        <f t="shared" si="1027"/>
        <v>0</v>
      </c>
      <c r="W888" s="200"/>
      <c r="X888" s="201">
        <f t="shared" si="1028"/>
        <v>0</v>
      </c>
      <c r="Y888" s="200"/>
      <c r="Z888" s="200"/>
      <c r="AB888" s="295"/>
    </row>
    <row r="889" spans="1:28" s="202" customFormat="1" hidden="1" x14ac:dyDescent="0.25">
      <c r="A889" s="197"/>
      <c r="B889" s="206">
        <v>4263</v>
      </c>
      <c r="C889" s="193"/>
      <c r="D889" s="200"/>
      <c r="E889" s="200"/>
      <c r="F889" s="201">
        <f t="shared" si="1021"/>
        <v>0</v>
      </c>
      <c r="G889" s="201"/>
      <c r="H889" s="200"/>
      <c r="I889" s="200"/>
      <c r="J889" s="201">
        <f t="shared" si="1026"/>
        <v>0</v>
      </c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1">
        <f t="shared" si="1029"/>
        <v>0</v>
      </c>
      <c r="V889" s="201">
        <f t="shared" si="1027"/>
        <v>0</v>
      </c>
      <c r="W889" s="200"/>
      <c r="X889" s="201">
        <f t="shared" si="1028"/>
        <v>0</v>
      </c>
      <c r="Y889" s="200"/>
      <c r="Z889" s="200"/>
      <c r="AB889" s="295"/>
    </row>
    <row r="890" spans="1:28" hidden="1" x14ac:dyDescent="0.25">
      <c r="C890" s="207" t="s">
        <v>104</v>
      </c>
    </row>
    <row r="891" spans="1:28" s="7" customFormat="1" hidden="1" x14ac:dyDescent="0.25">
      <c r="B891" s="6"/>
      <c r="C891" s="207" t="s">
        <v>105</v>
      </c>
      <c r="D891" s="4">
        <f t="shared" ref="D891:E891" si="1045">SUM(D892+D949)</f>
        <v>0</v>
      </c>
      <c r="E891" s="4">
        <f t="shared" si="1045"/>
        <v>0</v>
      </c>
      <c r="F891" s="201">
        <f t="shared" ref="F891:F894" si="1046">SUM(H891:T891)</f>
        <v>0</v>
      </c>
      <c r="G891" s="4"/>
      <c r="H891" s="4">
        <f t="shared" ref="H891:I891" si="1047">SUM(H892+H949)</f>
        <v>0</v>
      </c>
      <c r="I891" s="4">
        <f t="shared" si="1047"/>
        <v>0</v>
      </c>
      <c r="J891" s="201">
        <f t="shared" ref="J891:J951" si="1048">SUM(H891:I891)</f>
        <v>0</v>
      </c>
      <c r="K891" s="4">
        <f t="shared" ref="K891:T891" si="1049">SUM(K892+K949)</f>
        <v>0</v>
      </c>
      <c r="L891" s="4">
        <f t="shared" si="1049"/>
        <v>0</v>
      </c>
      <c r="M891" s="4">
        <f t="shared" si="1049"/>
        <v>0</v>
      </c>
      <c r="N891" s="4">
        <f t="shared" si="1049"/>
        <v>0</v>
      </c>
      <c r="O891" s="4">
        <f t="shared" si="1049"/>
        <v>0</v>
      </c>
      <c r="P891" s="4"/>
      <c r="Q891" s="4">
        <f t="shared" si="1049"/>
        <v>0</v>
      </c>
      <c r="R891" s="4">
        <f t="shared" si="1049"/>
        <v>0</v>
      </c>
      <c r="S891" s="4">
        <f t="shared" si="1049"/>
        <v>0</v>
      </c>
      <c r="T891" s="4">
        <f t="shared" si="1049"/>
        <v>0</v>
      </c>
      <c r="U891" s="201">
        <f>SUM(K891:T891)</f>
        <v>0</v>
      </c>
      <c r="V891" s="201">
        <f t="shared" ref="V891:V954" si="1050">SUM(J891+U891)</f>
        <v>0</v>
      </c>
      <c r="W891" s="4">
        <f t="shared" ref="W891" si="1051">SUM(W892+W949)</f>
        <v>0</v>
      </c>
      <c r="X891" s="201">
        <f t="shared" ref="X891:X954" si="1052">SUM(V891:W891)</f>
        <v>0</v>
      </c>
      <c r="Y891" s="4">
        <f t="shared" ref="Y891:Z891" si="1053">SUM(Y892+Y949)</f>
        <v>0</v>
      </c>
      <c r="Z891" s="4">
        <f t="shared" si="1053"/>
        <v>0</v>
      </c>
      <c r="AB891" s="295"/>
    </row>
    <row r="892" spans="1:28" s="7" customFormat="1" hidden="1" x14ac:dyDescent="0.25">
      <c r="B892" s="6">
        <v>3</v>
      </c>
      <c r="C892" s="2"/>
      <c r="D892" s="4">
        <f t="shared" ref="D892:E892" si="1054">SUM(D893+D905+D938)</f>
        <v>0</v>
      </c>
      <c r="E892" s="4">
        <f t="shared" si="1054"/>
        <v>0</v>
      </c>
      <c r="F892" s="201">
        <f t="shared" si="1046"/>
        <v>0</v>
      </c>
      <c r="G892" s="4"/>
      <c r="H892" s="4">
        <f t="shared" ref="H892:I892" si="1055">SUM(H893+H905+H938)</f>
        <v>0</v>
      </c>
      <c r="I892" s="4">
        <f t="shared" si="1055"/>
        <v>0</v>
      </c>
      <c r="J892" s="201">
        <f t="shared" si="1048"/>
        <v>0</v>
      </c>
      <c r="K892" s="4">
        <f t="shared" ref="K892:T892" si="1056">SUM(K893+K905+K938)</f>
        <v>0</v>
      </c>
      <c r="L892" s="4">
        <f t="shared" si="1056"/>
        <v>0</v>
      </c>
      <c r="M892" s="4">
        <f t="shared" si="1056"/>
        <v>0</v>
      </c>
      <c r="N892" s="4">
        <f t="shared" si="1056"/>
        <v>0</v>
      </c>
      <c r="O892" s="4">
        <f t="shared" si="1056"/>
        <v>0</v>
      </c>
      <c r="P892" s="4"/>
      <c r="Q892" s="4">
        <f t="shared" si="1056"/>
        <v>0</v>
      </c>
      <c r="R892" s="4">
        <f t="shared" si="1056"/>
        <v>0</v>
      </c>
      <c r="S892" s="4">
        <f t="shared" si="1056"/>
        <v>0</v>
      </c>
      <c r="T892" s="4">
        <f t="shared" si="1056"/>
        <v>0</v>
      </c>
      <c r="U892" s="201">
        <f t="shared" ref="U892:U955" si="1057">SUM(K892:T892)</f>
        <v>0</v>
      </c>
      <c r="V892" s="201">
        <f t="shared" si="1050"/>
        <v>0</v>
      </c>
      <c r="W892" s="4">
        <f t="shared" ref="W892" si="1058">SUM(W893+W905+W938)</f>
        <v>0</v>
      </c>
      <c r="X892" s="201">
        <f t="shared" si="1052"/>
        <v>0</v>
      </c>
      <c r="Y892" s="4">
        <f t="shared" ref="Y892:Z892" si="1059">SUM(Y893+Y905+Y938)</f>
        <v>0</v>
      </c>
      <c r="Z892" s="4">
        <f t="shared" si="1059"/>
        <v>0</v>
      </c>
      <c r="AB892" s="295"/>
    </row>
    <row r="893" spans="1:28" s="7" customFormat="1" hidden="1" x14ac:dyDescent="0.25">
      <c r="B893" s="6">
        <v>31</v>
      </c>
      <c r="C893" s="10" t="s">
        <v>550</v>
      </c>
      <c r="D893" s="4">
        <f t="shared" ref="D893:E893" si="1060">SUM(D894+D899+D901)</f>
        <v>0</v>
      </c>
      <c r="E893" s="4">
        <f t="shared" si="1060"/>
        <v>0</v>
      </c>
      <c r="F893" s="201">
        <f t="shared" si="1046"/>
        <v>0</v>
      </c>
      <c r="G893" s="4"/>
      <c r="H893" s="4">
        <f t="shared" ref="H893:I893" si="1061">SUM(H894+H899+H901)</f>
        <v>0</v>
      </c>
      <c r="I893" s="4">
        <f t="shared" si="1061"/>
        <v>0</v>
      </c>
      <c r="J893" s="201">
        <f t="shared" si="1048"/>
        <v>0</v>
      </c>
      <c r="K893" s="4">
        <f t="shared" ref="K893:T893" si="1062">SUM(K894+K899+K901)</f>
        <v>0</v>
      </c>
      <c r="L893" s="4">
        <f t="shared" si="1062"/>
        <v>0</v>
      </c>
      <c r="M893" s="4">
        <f t="shared" si="1062"/>
        <v>0</v>
      </c>
      <c r="N893" s="4">
        <f t="shared" si="1062"/>
        <v>0</v>
      </c>
      <c r="O893" s="4">
        <f t="shared" si="1062"/>
        <v>0</v>
      </c>
      <c r="P893" s="4"/>
      <c r="Q893" s="4">
        <f t="shared" si="1062"/>
        <v>0</v>
      </c>
      <c r="R893" s="4">
        <f t="shared" si="1062"/>
        <v>0</v>
      </c>
      <c r="S893" s="4">
        <f t="shared" si="1062"/>
        <v>0</v>
      </c>
      <c r="T893" s="4">
        <f t="shared" si="1062"/>
        <v>0</v>
      </c>
      <c r="U893" s="201">
        <f t="shared" si="1057"/>
        <v>0</v>
      </c>
      <c r="V893" s="201">
        <f t="shared" si="1050"/>
        <v>0</v>
      </c>
      <c r="W893" s="4">
        <f t="shared" ref="W893" si="1063">SUM(W894+W899+W901)</f>
        <v>0</v>
      </c>
      <c r="X893" s="201">
        <f t="shared" si="1052"/>
        <v>0</v>
      </c>
      <c r="Y893" s="4">
        <f t="shared" ref="Y893:Z893" si="1064">SUM(Y894+Y899+Y901)</f>
        <v>0</v>
      </c>
      <c r="Z893" s="4">
        <f t="shared" si="1064"/>
        <v>0</v>
      </c>
      <c r="AB893" s="295"/>
    </row>
    <row r="894" spans="1:28" s="7" customFormat="1" hidden="1" x14ac:dyDescent="0.25">
      <c r="B894" s="6">
        <v>311</v>
      </c>
      <c r="C894" s="7" t="s">
        <v>119</v>
      </c>
      <c r="D894" s="4">
        <f t="shared" ref="D894:E894" si="1065">SUM(D895+D896+D897+D898)</f>
        <v>0</v>
      </c>
      <c r="E894" s="4">
        <f t="shared" si="1065"/>
        <v>0</v>
      </c>
      <c r="F894" s="201">
        <f t="shared" si="1046"/>
        <v>0</v>
      </c>
      <c r="G894" s="4"/>
      <c r="H894" s="4">
        <f t="shared" ref="H894:I894" si="1066">SUM(H895+H896+H897+H898)</f>
        <v>0</v>
      </c>
      <c r="I894" s="4">
        <f t="shared" si="1066"/>
        <v>0</v>
      </c>
      <c r="J894" s="201">
        <f t="shared" si="1048"/>
        <v>0</v>
      </c>
      <c r="K894" s="4">
        <f t="shared" ref="K894:T894" si="1067">SUM(K895+K896+K897+K898)</f>
        <v>0</v>
      </c>
      <c r="L894" s="4">
        <f t="shared" si="1067"/>
        <v>0</v>
      </c>
      <c r="M894" s="4">
        <f t="shared" si="1067"/>
        <v>0</v>
      </c>
      <c r="N894" s="4">
        <f t="shared" si="1067"/>
        <v>0</v>
      </c>
      <c r="O894" s="4">
        <f t="shared" si="1067"/>
        <v>0</v>
      </c>
      <c r="P894" s="4"/>
      <c r="Q894" s="4">
        <f t="shared" si="1067"/>
        <v>0</v>
      </c>
      <c r="R894" s="4">
        <f t="shared" si="1067"/>
        <v>0</v>
      </c>
      <c r="S894" s="4">
        <f t="shared" si="1067"/>
        <v>0</v>
      </c>
      <c r="T894" s="4">
        <f t="shared" si="1067"/>
        <v>0</v>
      </c>
      <c r="U894" s="201">
        <f t="shared" si="1057"/>
        <v>0</v>
      </c>
      <c r="V894" s="201">
        <f t="shared" si="1050"/>
        <v>0</v>
      </c>
      <c r="W894" s="4">
        <f t="shared" ref="W894" si="1068">SUM(W895+W896+W897+W898)</f>
        <v>0</v>
      </c>
      <c r="X894" s="201">
        <f t="shared" si="1052"/>
        <v>0</v>
      </c>
      <c r="Y894" s="4">
        <f t="shared" ref="Y894:Z894" si="1069">SUM(Y895+Y896+Y897+Y898)</f>
        <v>0</v>
      </c>
      <c r="Z894" s="4">
        <f t="shared" si="1069"/>
        <v>0</v>
      </c>
      <c r="AB894" s="295"/>
    </row>
    <row r="895" spans="1:28" s="202" customFormat="1" hidden="1" x14ac:dyDescent="0.25">
      <c r="A895" s="197"/>
      <c r="B895" s="198" t="s">
        <v>0</v>
      </c>
      <c r="C895" s="7"/>
      <c r="D895" s="200"/>
      <c r="E895" s="200"/>
      <c r="F895" s="201">
        <f t="shared" ref="F895" si="1070">SUM(H895:T895)</f>
        <v>0</v>
      </c>
      <c r="G895" s="201"/>
      <c r="H895" s="200"/>
      <c r="I895" s="200"/>
      <c r="J895" s="201">
        <f t="shared" si="1048"/>
        <v>0</v>
      </c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1">
        <f t="shared" si="1057"/>
        <v>0</v>
      </c>
      <c r="V895" s="201">
        <f t="shared" si="1050"/>
        <v>0</v>
      </c>
      <c r="W895" s="200"/>
      <c r="X895" s="201">
        <f t="shared" si="1052"/>
        <v>0</v>
      </c>
      <c r="Y895" s="200"/>
      <c r="Z895" s="200"/>
      <c r="AB895" s="295"/>
    </row>
    <row r="896" spans="1:28" s="202" customFormat="1" hidden="1" x14ac:dyDescent="0.25">
      <c r="A896" s="197"/>
      <c r="B896" s="198" t="s">
        <v>2</v>
      </c>
      <c r="C896" s="7"/>
      <c r="D896" s="200"/>
      <c r="E896" s="200"/>
      <c r="F896" s="201">
        <f t="shared" ref="F896:F950" si="1071">SUM(H896:T896)</f>
        <v>0</v>
      </c>
      <c r="G896" s="201"/>
      <c r="H896" s="200"/>
      <c r="I896" s="200"/>
      <c r="J896" s="201">
        <f t="shared" si="1048"/>
        <v>0</v>
      </c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1">
        <f t="shared" si="1057"/>
        <v>0</v>
      </c>
      <c r="V896" s="201">
        <f t="shared" si="1050"/>
        <v>0</v>
      </c>
      <c r="W896" s="200"/>
      <c r="X896" s="201">
        <f t="shared" si="1052"/>
        <v>0</v>
      </c>
      <c r="Y896" s="200"/>
      <c r="Z896" s="200"/>
      <c r="AB896" s="295"/>
    </row>
    <row r="897" spans="1:28" s="202" customFormat="1" hidden="1" x14ac:dyDescent="0.25">
      <c r="A897" s="197"/>
      <c r="B897" s="198" t="s">
        <v>4</v>
      </c>
      <c r="C897" s="199" t="s">
        <v>1</v>
      </c>
      <c r="D897" s="200"/>
      <c r="E897" s="200"/>
      <c r="F897" s="201">
        <f t="shared" si="1071"/>
        <v>0</v>
      </c>
      <c r="G897" s="201"/>
      <c r="H897" s="200"/>
      <c r="I897" s="200"/>
      <c r="J897" s="201">
        <f t="shared" si="1048"/>
        <v>0</v>
      </c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1">
        <f t="shared" si="1057"/>
        <v>0</v>
      </c>
      <c r="V897" s="201">
        <f t="shared" si="1050"/>
        <v>0</v>
      </c>
      <c r="W897" s="200"/>
      <c r="X897" s="201">
        <f t="shared" si="1052"/>
        <v>0</v>
      </c>
      <c r="Y897" s="200"/>
      <c r="Z897" s="200"/>
      <c r="AB897" s="295"/>
    </row>
    <row r="898" spans="1:28" s="202" customFormat="1" hidden="1" x14ac:dyDescent="0.25">
      <c r="A898" s="197"/>
      <c r="B898" s="198" t="s">
        <v>6</v>
      </c>
      <c r="C898" s="199" t="s">
        <v>3</v>
      </c>
      <c r="D898" s="200"/>
      <c r="E898" s="200"/>
      <c r="F898" s="201">
        <f t="shared" si="1071"/>
        <v>0</v>
      </c>
      <c r="G898" s="201"/>
      <c r="H898" s="200"/>
      <c r="I898" s="200"/>
      <c r="J898" s="201">
        <f t="shared" si="1048"/>
        <v>0</v>
      </c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1">
        <f t="shared" si="1057"/>
        <v>0</v>
      </c>
      <c r="V898" s="201">
        <f t="shared" si="1050"/>
        <v>0</v>
      </c>
      <c r="W898" s="200"/>
      <c r="X898" s="201">
        <f t="shared" si="1052"/>
        <v>0</v>
      </c>
      <c r="Y898" s="200"/>
      <c r="Z898" s="200"/>
      <c r="AB898" s="295"/>
    </row>
    <row r="899" spans="1:28" s="192" customFormat="1" hidden="1" x14ac:dyDescent="0.25">
      <c r="A899" s="189"/>
      <c r="B899" s="189">
        <v>312</v>
      </c>
      <c r="C899" s="199" t="s">
        <v>5</v>
      </c>
      <c r="D899" s="191">
        <f>SUM(D900)</f>
        <v>0</v>
      </c>
      <c r="E899" s="191">
        <f t="shared" ref="E899:W899" si="1072">SUM(E900)</f>
        <v>0</v>
      </c>
      <c r="F899" s="201">
        <f t="shared" si="1071"/>
        <v>0</v>
      </c>
      <c r="G899" s="191"/>
      <c r="H899" s="191">
        <f t="shared" si="1072"/>
        <v>0</v>
      </c>
      <c r="I899" s="191">
        <f t="shared" si="1072"/>
        <v>0</v>
      </c>
      <c r="J899" s="201">
        <f t="shared" si="1048"/>
        <v>0</v>
      </c>
      <c r="K899" s="191">
        <f t="shared" si="1072"/>
        <v>0</v>
      </c>
      <c r="L899" s="191">
        <f t="shared" si="1072"/>
        <v>0</v>
      </c>
      <c r="M899" s="191">
        <f t="shared" si="1072"/>
        <v>0</v>
      </c>
      <c r="N899" s="191">
        <f t="shared" si="1072"/>
        <v>0</v>
      </c>
      <c r="O899" s="191">
        <f t="shared" si="1072"/>
        <v>0</v>
      </c>
      <c r="P899" s="191"/>
      <c r="Q899" s="191">
        <f t="shared" si="1072"/>
        <v>0</v>
      </c>
      <c r="R899" s="191">
        <f t="shared" si="1072"/>
        <v>0</v>
      </c>
      <c r="S899" s="191">
        <f t="shared" si="1072"/>
        <v>0</v>
      </c>
      <c r="T899" s="191">
        <f t="shared" si="1072"/>
        <v>0</v>
      </c>
      <c r="U899" s="201">
        <f t="shared" si="1057"/>
        <v>0</v>
      </c>
      <c r="V899" s="201">
        <f t="shared" si="1050"/>
        <v>0</v>
      </c>
      <c r="W899" s="191">
        <f t="shared" si="1072"/>
        <v>0</v>
      </c>
      <c r="X899" s="201">
        <f t="shared" si="1052"/>
        <v>0</v>
      </c>
      <c r="Y899" s="191">
        <f t="shared" ref="Y899:Z899" si="1073">SUM(Y900)</f>
        <v>0</v>
      </c>
      <c r="Z899" s="191">
        <f t="shared" si="1073"/>
        <v>0</v>
      </c>
      <c r="AB899" s="295"/>
    </row>
    <row r="900" spans="1:28" s="202" customFormat="1" hidden="1" x14ac:dyDescent="0.25">
      <c r="A900" s="197"/>
      <c r="B900" s="198" t="s">
        <v>8</v>
      </c>
      <c r="C900" s="199" t="s">
        <v>7</v>
      </c>
      <c r="D900" s="200"/>
      <c r="E900" s="200"/>
      <c r="F900" s="201">
        <f t="shared" si="1071"/>
        <v>0</v>
      </c>
      <c r="G900" s="201"/>
      <c r="H900" s="200"/>
      <c r="I900" s="200"/>
      <c r="J900" s="201">
        <f t="shared" si="1048"/>
        <v>0</v>
      </c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1">
        <f t="shared" si="1057"/>
        <v>0</v>
      </c>
      <c r="V900" s="201">
        <f t="shared" si="1050"/>
        <v>0</v>
      </c>
      <c r="W900" s="200"/>
      <c r="X900" s="201">
        <f t="shared" si="1052"/>
        <v>0</v>
      </c>
      <c r="Y900" s="200"/>
      <c r="Z900" s="200"/>
      <c r="AB900" s="295"/>
    </row>
    <row r="901" spans="1:28" s="192" customFormat="1" hidden="1" x14ac:dyDescent="0.25">
      <c r="A901" s="189"/>
      <c r="B901" s="189">
        <v>313</v>
      </c>
      <c r="C901" s="190"/>
      <c r="D901" s="191">
        <f t="shared" ref="D901:E901" si="1074">SUM(D902+D903+D904)</f>
        <v>0</v>
      </c>
      <c r="E901" s="191">
        <f t="shared" si="1074"/>
        <v>0</v>
      </c>
      <c r="F901" s="201">
        <f t="shared" si="1071"/>
        <v>0</v>
      </c>
      <c r="G901" s="191"/>
      <c r="H901" s="191">
        <f t="shared" ref="H901:I901" si="1075">SUM(H902+H903+H904)</f>
        <v>0</v>
      </c>
      <c r="I901" s="191">
        <f t="shared" si="1075"/>
        <v>0</v>
      </c>
      <c r="J901" s="201">
        <f t="shared" si="1048"/>
        <v>0</v>
      </c>
      <c r="K901" s="191">
        <f t="shared" ref="K901:T901" si="1076">SUM(K902+K903+K904)</f>
        <v>0</v>
      </c>
      <c r="L901" s="191">
        <f t="shared" si="1076"/>
        <v>0</v>
      </c>
      <c r="M901" s="191">
        <f t="shared" si="1076"/>
        <v>0</v>
      </c>
      <c r="N901" s="191">
        <f t="shared" si="1076"/>
        <v>0</v>
      </c>
      <c r="O901" s="191">
        <f t="shared" si="1076"/>
        <v>0</v>
      </c>
      <c r="P901" s="191"/>
      <c r="Q901" s="191">
        <f t="shared" si="1076"/>
        <v>0</v>
      </c>
      <c r="R901" s="191">
        <f t="shared" si="1076"/>
        <v>0</v>
      </c>
      <c r="S901" s="191">
        <f t="shared" si="1076"/>
        <v>0</v>
      </c>
      <c r="T901" s="191">
        <f t="shared" si="1076"/>
        <v>0</v>
      </c>
      <c r="U901" s="201">
        <f t="shared" si="1057"/>
        <v>0</v>
      </c>
      <c r="V901" s="201">
        <f t="shared" si="1050"/>
        <v>0</v>
      </c>
      <c r="W901" s="191">
        <f t="shared" ref="W901" si="1077">SUM(W902+W903+W904)</f>
        <v>0</v>
      </c>
      <c r="X901" s="201">
        <f t="shared" si="1052"/>
        <v>0</v>
      </c>
      <c r="Y901" s="191">
        <f t="shared" ref="Y901:Z901" si="1078">SUM(Y902+Y903+Y904)</f>
        <v>0</v>
      </c>
      <c r="Z901" s="191">
        <f t="shared" si="1078"/>
        <v>0</v>
      </c>
      <c r="AB901" s="295"/>
    </row>
    <row r="902" spans="1:28" s="202" customFormat="1" hidden="1" x14ac:dyDescent="0.25">
      <c r="A902" s="197"/>
      <c r="B902" s="198" t="s">
        <v>10</v>
      </c>
      <c r="C902" s="199" t="s">
        <v>9</v>
      </c>
      <c r="D902" s="200"/>
      <c r="E902" s="200"/>
      <c r="F902" s="201">
        <f t="shared" si="1071"/>
        <v>0</v>
      </c>
      <c r="G902" s="201"/>
      <c r="H902" s="200"/>
      <c r="I902" s="200"/>
      <c r="J902" s="201">
        <f t="shared" si="1048"/>
        <v>0</v>
      </c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1">
        <f t="shared" si="1057"/>
        <v>0</v>
      </c>
      <c r="V902" s="201">
        <f t="shared" si="1050"/>
        <v>0</v>
      </c>
      <c r="W902" s="200"/>
      <c r="X902" s="201">
        <f t="shared" si="1052"/>
        <v>0</v>
      </c>
      <c r="Y902" s="200"/>
      <c r="Z902" s="200"/>
      <c r="AB902" s="295"/>
    </row>
    <row r="903" spans="1:28" s="202" customFormat="1" hidden="1" x14ac:dyDescent="0.25">
      <c r="A903" s="197"/>
      <c r="B903" s="198" t="s">
        <v>12</v>
      </c>
      <c r="C903" s="190"/>
      <c r="D903" s="200"/>
      <c r="E903" s="200"/>
      <c r="F903" s="201">
        <f t="shared" si="1071"/>
        <v>0</v>
      </c>
      <c r="G903" s="201"/>
      <c r="H903" s="200"/>
      <c r="I903" s="200"/>
      <c r="J903" s="201">
        <f t="shared" si="1048"/>
        <v>0</v>
      </c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1">
        <f t="shared" si="1057"/>
        <v>0</v>
      </c>
      <c r="V903" s="201">
        <f t="shared" si="1050"/>
        <v>0</v>
      </c>
      <c r="W903" s="200"/>
      <c r="X903" s="201">
        <f t="shared" si="1052"/>
        <v>0</v>
      </c>
      <c r="Y903" s="200"/>
      <c r="Z903" s="200"/>
      <c r="AB903" s="295"/>
    </row>
    <row r="904" spans="1:28" s="202" customFormat="1" ht="12.75" hidden="1" customHeight="1" x14ac:dyDescent="0.25">
      <c r="A904" s="197"/>
      <c r="B904" s="198" t="s">
        <v>14</v>
      </c>
      <c r="C904" s="199" t="s">
        <v>11</v>
      </c>
      <c r="D904" s="200"/>
      <c r="E904" s="200"/>
      <c r="F904" s="201">
        <f t="shared" si="1071"/>
        <v>0</v>
      </c>
      <c r="G904" s="201"/>
      <c r="H904" s="200"/>
      <c r="I904" s="200"/>
      <c r="J904" s="201">
        <f t="shared" si="1048"/>
        <v>0</v>
      </c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1">
        <f t="shared" si="1057"/>
        <v>0</v>
      </c>
      <c r="V904" s="201">
        <f t="shared" si="1050"/>
        <v>0</v>
      </c>
      <c r="W904" s="200"/>
      <c r="X904" s="201">
        <f t="shared" si="1052"/>
        <v>0</v>
      </c>
      <c r="Y904" s="200"/>
      <c r="Z904" s="200"/>
      <c r="AB904" s="295"/>
    </row>
    <row r="905" spans="1:28" s="192" customFormat="1" ht="12.75" hidden="1" customHeight="1" x14ac:dyDescent="0.25">
      <c r="A905" s="189"/>
      <c r="B905" s="189">
        <v>32</v>
      </c>
      <c r="C905" s="199" t="s">
        <v>13</v>
      </c>
      <c r="D905" s="191">
        <f t="shared" ref="D905:E905" si="1079">SUM(D906+D911+D918+D928+D930)</f>
        <v>0</v>
      </c>
      <c r="E905" s="191">
        <f t="shared" si="1079"/>
        <v>0</v>
      </c>
      <c r="F905" s="201">
        <f t="shared" si="1071"/>
        <v>0</v>
      </c>
      <c r="G905" s="191"/>
      <c r="H905" s="191">
        <f t="shared" ref="H905:I905" si="1080">SUM(H906+H911+H918+H928+H930)</f>
        <v>0</v>
      </c>
      <c r="I905" s="191">
        <f t="shared" si="1080"/>
        <v>0</v>
      </c>
      <c r="J905" s="201">
        <f t="shared" si="1048"/>
        <v>0</v>
      </c>
      <c r="K905" s="191">
        <f t="shared" ref="K905:T905" si="1081">SUM(K906+K911+K918+K928+K930)</f>
        <v>0</v>
      </c>
      <c r="L905" s="191">
        <f t="shared" si="1081"/>
        <v>0</v>
      </c>
      <c r="M905" s="191">
        <f t="shared" si="1081"/>
        <v>0</v>
      </c>
      <c r="N905" s="191">
        <f t="shared" si="1081"/>
        <v>0</v>
      </c>
      <c r="O905" s="191">
        <f t="shared" si="1081"/>
        <v>0</v>
      </c>
      <c r="P905" s="191"/>
      <c r="Q905" s="191">
        <f t="shared" si="1081"/>
        <v>0</v>
      </c>
      <c r="R905" s="191">
        <f t="shared" si="1081"/>
        <v>0</v>
      </c>
      <c r="S905" s="191">
        <f t="shared" si="1081"/>
        <v>0</v>
      </c>
      <c r="T905" s="191">
        <f t="shared" si="1081"/>
        <v>0</v>
      </c>
      <c r="U905" s="201">
        <f t="shared" si="1057"/>
        <v>0</v>
      </c>
      <c r="V905" s="201">
        <f t="shared" si="1050"/>
        <v>0</v>
      </c>
      <c r="W905" s="191">
        <f t="shared" ref="W905" si="1082">SUM(W906+W911+W918+W928+W930)</f>
        <v>0</v>
      </c>
      <c r="X905" s="201">
        <f t="shared" si="1052"/>
        <v>0</v>
      </c>
      <c r="Y905" s="191">
        <f t="shared" ref="Y905:Z905" si="1083">SUM(Y906+Y911+Y918+Y928+Y930)</f>
        <v>0</v>
      </c>
      <c r="Z905" s="191">
        <f t="shared" si="1083"/>
        <v>0</v>
      </c>
      <c r="AB905" s="295"/>
    </row>
    <row r="906" spans="1:28" s="192" customFormat="1" ht="12.75" hidden="1" customHeight="1" x14ac:dyDescent="0.25">
      <c r="A906" s="189"/>
      <c r="B906" s="189">
        <v>321</v>
      </c>
      <c r="C906" s="199" t="s">
        <v>15</v>
      </c>
      <c r="D906" s="191">
        <f t="shared" ref="D906:E906" si="1084">SUM(D907+D908+D909+D910)</f>
        <v>0</v>
      </c>
      <c r="E906" s="191">
        <f t="shared" si="1084"/>
        <v>0</v>
      </c>
      <c r="F906" s="201">
        <f t="shared" si="1071"/>
        <v>0</v>
      </c>
      <c r="G906" s="191"/>
      <c r="H906" s="191">
        <f t="shared" ref="H906:I906" si="1085">SUM(H907+H908+H909+H910)</f>
        <v>0</v>
      </c>
      <c r="I906" s="191">
        <f t="shared" si="1085"/>
        <v>0</v>
      </c>
      <c r="J906" s="201">
        <f t="shared" si="1048"/>
        <v>0</v>
      </c>
      <c r="K906" s="191">
        <f t="shared" ref="K906:T906" si="1086">SUM(K907+K908+K909+K910)</f>
        <v>0</v>
      </c>
      <c r="L906" s="191">
        <f t="shared" si="1086"/>
        <v>0</v>
      </c>
      <c r="M906" s="191">
        <f t="shared" si="1086"/>
        <v>0</v>
      </c>
      <c r="N906" s="191">
        <f t="shared" si="1086"/>
        <v>0</v>
      </c>
      <c r="O906" s="191">
        <f t="shared" si="1086"/>
        <v>0</v>
      </c>
      <c r="P906" s="191"/>
      <c r="Q906" s="191">
        <f t="shared" si="1086"/>
        <v>0</v>
      </c>
      <c r="R906" s="191">
        <f t="shared" si="1086"/>
        <v>0</v>
      </c>
      <c r="S906" s="191">
        <f t="shared" si="1086"/>
        <v>0</v>
      </c>
      <c r="T906" s="191">
        <f t="shared" si="1086"/>
        <v>0</v>
      </c>
      <c r="U906" s="201">
        <f t="shared" si="1057"/>
        <v>0</v>
      </c>
      <c r="V906" s="201">
        <f t="shared" si="1050"/>
        <v>0</v>
      </c>
      <c r="W906" s="191">
        <f t="shared" ref="W906" si="1087">SUM(W907+W908+W909+W910)</f>
        <v>0</v>
      </c>
      <c r="X906" s="201">
        <f t="shared" si="1052"/>
        <v>0</v>
      </c>
      <c r="Y906" s="191">
        <f t="shared" ref="Y906:Z906" si="1088">SUM(Y907+Y908+Y909+Y910)</f>
        <v>0</v>
      </c>
      <c r="Z906" s="191">
        <f t="shared" si="1088"/>
        <v>0</v>
      </c>
      <c r="AB906" s="295"/>
    </row>
    <row r="907" spans="1:28" s="202" customFormat="1" hidden="1" x14ac:dyDescent="0.25">
      <c r="A907" s="197"/>
      <c r="B907" s="198" t="s">
        <v>16</v>
      </c>
      <c r="C907" s="190"/>
      <c r="D907" s="200"/>
      <c r="E907" s="200"/>
      <c r="F907" s="201">
        <f t="shared" si="1071"/>
        <v>0</v>
      </c>
      <c r="G907" s="201"/>
      <c r="H907" s="200"/>
      <c r="I907" s="200"/>
      <c r="J907" s="201">
        <f t="shared" si="1048"/>
        <v>0</v>
      </c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1">
        <f t="shared" si="1057"/>
        <v>0</v>
      </c>
      <c r="V907" s="201">
        <f t="shared" si="1050"/>
        <v>0</v>
      </c>
      <c r="W907" s="200"/>
      <c r="X907" s="201">
        <f t="shared" si="1052"/>
        <v>0</v>
      </c>
      <c r="Y907" s="200"/>
      <c r="Z907" s="200"/>
      <c r="AB907" s="295"/>
    </row>
    <row r="908" spans="1:28" s="202" customFormat="1" hidden="1" x14ac:dyDescent="0.25">
      <c r="A908" s="197"/>
      <c r="B908" s="198" t="s">
        <v>18</v>
      </c>
      <c r="C908" s="190"/>
      <c r="D908" s="200"/>
      <c r="E908" s="200"/>
      <c r="F908" s="201">
        <f t="shared" si="1071"/>
        <v>0</v>
      </c>
      <c r="G908" s="201"/>
      <c r="H908" s="200"/>
      <c r="I908" s="200"/>
      <c r="J908" s="201">
        <f t="shared" si="1048"/>
        <v>0</v>
      </c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1">
        <f t="shared" si="1057"/>
        <v>0</v>
      </c>
      <c r="V908" s="201">
        <f t="shared" si="1050"/>
        <v>0</v>
      </c>
      <c r="W908" s="200"/>
      <c r="X908" s="201">
        <f t="shared" si="1052"/>
        <v>0</v>
      </c>
      <c r="Y908" s="200"/>
      <c r="Z908" s="200"/>
      <c r="AB908" s="295"/>
    </row>
    <row r="909" spans="1:28" s="202" customFormat="1" hidden="1" x14ac:dyDescent="0.25">
      <c r="A909" s="197"/>
      <c r="B909" s="198" t="s">
        <v>20</v>
      </c>
      <c r="C909" s="199" t="s">
        <v>17</v>
      </c>
      <c r="D909" s="200"/>
      <c r="E909" s="200"/>
      <c r="F909" s="201">
        <f t="shared" si="1071"/>
        <v>0</v>
      </c>
      <c r="G909" s="201"/>
      <c r="H909" s="200"/>
      <c r="I909" s="200"/>
      <c r="J909" s="201">
        <f t="shared" si="1048"/>
        <v>0</v>
      </c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1">
        <f t="shared" si="1057"/>
        <v>0</v>
      </c>
      <c r="V909" s="201">
        <f t="shared" si="1050"/>
        <v>0</v>
      </c>
      <c r="W909" s="200"/>
      <c r="X909" s="201">
        <f t="shared" si="1052"/>
        <v>0</v>
      </c>
      <c r="Y909" s="200"/>
      <c r="Z909" s="200"/>
      <c r="AB909" s="295"/>
    </row>
    <row r="910" spans="1:28" s="202" customFormat="1" hidden="1" x14ac:dyDescent="0.25">
      <c r="A910" s="197"/>
      <c r="B910" s="197">
        <v>3214</v>
      </c>
      <c r="C910" s="199" t="s">
        <v>19</v>
      </c>
      <c r="D910" s="200"/>
      <c r="E910" s="200"/>
      <c r="F910" s="201">
        <f t="shared" si="1071"/>
        <v>0</v>
      </c>
      <c r="G910" s="201"/>
      <c r="H910" s="200"/>
      <c r="I910" s="200"/>
      <c r="J910" s="201">
        <f t="shared" si="1048"/>
        <v>0</v>
      </c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1">
        <f t="shared" si="1057"/>
        <v>0</v>
      </c>
      <c r="V910" s="201">
        <f t="shared" si="1050"/>
        <v>0</v>
      </c>
      <c r="W910" s="200"/>
      <c r="X910" s="201">
        <f t="shared" si="1052"/>
        <v>0</v>
      </c>
      <c r="Y910" s="200"/>
      <c r="Z910" s="200"/>
      <c r="AB910" s="295"/>
    </row>
    <row r="911" spans="1:28" s="192" customFormat="1" hidden="1" x14ac:dyDescent="0.25">
      <c r="A911" s="189"/>
      <c r="B911" s="189">
        <v>322</v>
      </c>
      <c r="C911" s="199" t="s">
        <v>21</v>
      </c>
      <c r="D911" s="191">
        <f t="shared" ref="D911:E911" si="1089">SUM(D912+D913+D914+D915+D916+D917)</f>
        <v>0</v>
      </c>
      <c r="E911" s="191">
        <f t="shared" si="1089"/>
        <v>0</v>
      </c>
      <c r="F911" s="201">
        <f t="shared" si="1071"/>
        <v>0</v>
      </c>
      <c r="G911" s="191"/>
      <c r="H911" s="191">
        <f t="shared" ref="H911:I911" si="1090">SUM(H912+H913+H914+H915+H916+H917)</f>
        <v>0</v>
      </c>
      <c r="I911" s="191">
        <f t="shared" si="1090"/>
        <v>0</v>
      </c>
      <c r="J911" s="201">
        <f t="shared" si="1048"/>
        <v>0</v>
      </c>
      <c r="K911" s="191">
        <f t="shared" ref="K911:T911" si="1091">SUM(K912+K913+K914+K915+K916+K917)</f>
        <v>0</v>
      </c>
      <c r="L911" s="191">
        <f t="shared" si="1091"/>
        <v>0</v>
      </c>
      <c r="M911" s="191">
        <f t="shared" si="1091"/>
        <v>0</v>
      </c>
      <c r="N911" s="191">
        <f t="shared" si="1091"/>
        <v>0</v>
      </c>
      <c r="O911" s="191">
        <f t="shared" si="1091"/>
        <v>0</v>
      </c>
      <c r="P911" s="191"/>
      <c r="Q911" s="191">
        <f t="shared" si="1091"/>
        <v>0</v>
      </c>
      <c r="R911" s="191">
        <f t="shared" si="1091"/>
        <v>0</v>
      </c>
      <c r="S911" s="191">
        <f t="shared" si="1091"/>
        <v>0</v>
      </c>
      <c r="T911" s="191">
        <f t="shared" si="1091"/>
        <v>0</v>
      </c>
      <c r="U911" s="201">
        <f t="shared" si="1057"/>
        <v>0</v>
      </c>
      <c r="V911" s="201">
        <f t="shared" si="1050"/>
        <v>0</v>
      </c>
      <c r="W911" s="191">
        <f t="shared" ref="W911" si="1092">SUM(W912+W913+W914+W915+W916+W917)</f>
        <v>0</v>
      </c>
      <c r="X911" s="201">
        <f t="shared" si="1052"/>
        <v>0</v>
      </c>
      <c r="Y911" s="191">
        <f t="shared" ref="Y911:Z911" si="1093">SUM(Y912+Y913+Y914+Y915+Y916+Y917)</f>
        <v>0</v>
      </c>
      <c r="Z911" s="191">
        <f t="shared" si="1093"/>
        <v>0</v>
      </c>
      <c r="AB911" s="295"/>
    </row>
    <row r="912" spans="1:28" s="202" customFormat="1" hidden="1" x14ac:dyDescent="0.25">
      <c r="A912" s="197"/>
      <c r="B912" s="198" t="s">
        <v>23</v>
      </c>
      <c r="C912" s="199" t="s">
        <v>22</v>
      </c>
      <c r="D912" s="200"/>
      <c r="E912" s="200"/>
      <c r="F912" s="201">
        <f t="shared" si="1071"/>
        <v>0</v>
      </c>
      <c r="G912" s="201"/>
      <c r="H912" s="200"/>
      <c r="I912" s="200"/>
      <c r="J912" s="201">
        <f t="shared" si="1048"/>
        <v>0</v>
      </c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1">
        <f t="shared" si="1057"/>
        <v>0</v>
      </c>
      <c r="V912" s="201">
        <f t="shared" si="1050"/>
        <v>0</v>
      </c>
      <c r="W912" s="200"/>
      <c r="X912" s="201">
        <f t="shared" si="1052"/>
        <v>0</v>
      </c>
      <c r="Y912" s="200"/>
      <c r="Z912" s="200"/>
      <c r="AB912" s="295"/>
    </row>
    <row r="913" spans="1:28" s="202" customFormat="1" hidden="1" x14ac:dyDescent="0.25">
      <c r="A913" s="197"/>
      <c r="B913" s="198" t="s">
        <v>25</v>
      </c>
      <c r="C913" s="190"/>
      <c r="D913" s="200"/>
      <c r="E913" s="200"/>
      <c r="F913" s="201">
        <f t="shared" si="1071"/>
        <v>0</v>
      </c>
      <c r="G913" s="201"/>
      <c r="H913" s="200"/>
      <c r="I913" s="200"/>
      <c r="J913" s="201">
        <f t="shared" si="1048"/>
        <v>0</v>
      </c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1">
        <f t="shared" si="1057"/>
        <v>0</v>
      </c>
      <c r="V913" s="201">
        <f t="shared" si="1050"/>
        <v>0</v>
      </c>
      <c r="W913" s="200"/>
      <c r="X913" s="201">
        <f t="shared" si="1052"/>
        <v>0</v>
      </c>
      <c r="Y913" s="200"/>
      <c r="Z913" s="200"/>
      <c r="AB913" s="295"/>
    </row>
    <row r="914" spans="1:28" s="202" customFormat="1" hidden="1" x14ac:dyDescent="0.25">
      <c r="A914" s="197"/>
      <c r="B914" s="198" t="s">
        <v>27</v>
      </c>
      <c r="C914" s="199" t="s">
        <v>24</v>
      </c>
      <c r="D914" s="200"/>
      <c r="E914" s="200"/>
      <c r="F914" s="201">
        <f t="shared" si="1071"/>
        <v>0</v>
      </c>
      <c r="G914" s="201"/>
      <c r="H914" s="200"/>
      <c r="I914" s="200"/>
      <c r="J914" s="201">
        <f t="shared" si="1048"/>
        <v>0</v>
      </c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1">
        <f t="shared" si="1057"/>
        <v>0</v>
      </c>
      <c r="V914" s="201">
        <f t="shared" si="1050"/>
        <v>0</v>
      </c>
      <c r="W914" s="200"/>
      <c r="X914" s="201">
        <f t="shared" si="1052"/>
        <v>0</v>
      </c>
      <c r="Y914" s="200"/>
      <c r="Z914" s="200"/>
      <c r="AB914" s="295"/>
    </row>
    <row r="915" spans="1:28" s="202" customFormat="1" hidden="1" x14ac:dyDescent="0.25">
      <c r="A915" s="197"/>
      <c r="B915" s="198" t="s">
        <v>29</v>
      </c>
      <c r="C915" s="199" t="s">
        <v>26</v>
      </c>
      <c r="D915" s="200"/>
      <c r="E915" s="200"/>
      <c r="F915" s="201">
        <f t="shared" si="1071"/>
        <v>0</v>
      </c>
      <c r="G915" s="201"/>
      <c r="H915" s="200"/>
      <c r="I915" s="200"/>
      <c r="J915" s="201">
        <f t="shared" si="1048"/>
        <v>0</v>
      </c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1">
        <f t="shared" si="1057"/>
        <v>0</v>
      </c>
      <c r="V915" s="201">
        <f t="shared" si="1050"/>
        <v>0</v>
      </c>
      <c r="W915" s="200"/>
      <c r="X915" s="201">
        <f t="shared" si="1052"/>
        <v>0</v>
      </c>
      <c r="Y915" s="200"/>
      <c r="Z915" s="200"/>
      <c r="AB915" s="295"/>
    </row>
    <row r="916" spans="1:28" s="202" customFormat="1" hidden="1" x14ac:dyDescent="0.25">
      <c r="A916" s="197"/>
      <c r="B916" s="198" t="s">
        <v>31</v>
      </c>
      <c r="C916" s="199" t="s">
        <v>28</v>
      </c>
      <c r="D916" s="200"/>
      <c r="E916" s="200"/>
      <c r="F916" s="201">
        <f t="shared" si="1071"/>
        <v>0</v>
      </c>
      <c r="G916" s="201"/>
      <c r="H916" s="200"/>
      <c r="I916" s="200"/>
      <c r="J916" s="201">
        <f t="shared" si="1048"/>
        <v>0</v>
      </c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1">
        <f t="shared" si="1057"/>
        <v>0</v>
      </c>
      <c r="V916" s="201">
        <f t="shared" si="1050"/>
        <v>0</v>
      </c>
      <c r="W916" s="200"/>
      <c r="X916" s="201">
        <f t="shared" si="1052"/>
        <v>0</v>
      </c>
      <c r="Y916" s="200"/>
      <c r="Z916" s="200"/>
      <c r="AB916" s="295"/>
    </row>
    <row r="917" spans="1:28" s="202" customFormat="1" hidden="1" x14ac:dyDescent="0.25">
      <c r="A917" s="197"/>
      <c r="B917" s="204" t="s">
        <v>33</v>
      </c>
      <c r="C917" s="199" t="s">
        <v>30</v>
      </c>
      <c r="D917" s="200"/>
      <c r="E917" s="200"/>
      <c r="F917" s="201">
        <f t="shared" si="1071"/>
        <v>0</v>
      </c>
      <c r="G917" s="201"/>
      <c r="H917" s="200"/>
      <c r="I917" s="200"/>
      <c r="J917" s="201">
        <f t="shared" si="1048"/>
        <v>0</v>
      </c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1">
        <f t="shared" si="1057"/>
        <v>0</v>
      </c>
      <c r="V917" s="201">
        <f t="shared" si="1050"/>
        <v>0</v>
      </c>
      <c r="W917" s="200"/>
      <c r="X917" s="201">
        <f t="shared" si="1052"/>
        <v>0</v>
      </c>
      <c r="Y917" s="200"/>
      <c r="Z917" s="200"/>
      <c r="AB917" s="295"/>
    </row>
    <row r="918" spans="1:28" s="192" customFormat="1" hidden="1" x14ac:dyDescent="0.25">
      <c r="A918" s="189"/>
      <c r="B918" s="189">
        <v>323</v>
      </c>
      <c r="C918" s="199" t="s">
        <v>32</v>
      </c>
      <c r="D918" s="191">
        <f t="shared" ref="D918:E918" si="1094">SUM(D919+D920+D921+D922+D923+D924+D925+D926+D927)</f>
        <v>0</v>
      </c>
      <c r="E918" s="191">
        <f t="shared" si="1094"/>
        <v>0</v>
      </c>
      <c r="F918" s="201">
        <f t="shared" si="1071"/>
        <v>0</v>
      </c>
      <c r="G918" s="191"/>
      <c r="H918" s="191">
        <f t="shared" ref="H918:I918" si="1095">SUM(H919+H920+H921+H922+H923+H924+H925+H926+H927)</f>
        <v>0</v>
      </c>
      <c r="I918" s="191">
        <f t="shared" si="1095"/>
        <v>0</v>
      </c>
      <c r="J918" s="201">
        <f t="shared" si="1048"/>
        <v>0</v>
      </c>
      <c r="K918" s="191">
        <f t="shared" ref="K918:T918" si="1096">SUM(K919+K920+K921+K922+K923+K924+K925+K926+K927)</f>
        <v>0</v>
      </c>
      <c r="L918" s="191">
        <f t="shared" si="1096"/>
        <v>0</v>
      </c>
      <c r="M918" s="191">
        <f t="shared" si="1096"/>
        <v>0</v>
      </c>
      <c r="N918" s="191">
        <f t="shared" si="1096"/>
        <v>0</v>
      </c>
      <c r="O918" s="191">
        <f t="shared" si="1096"/>
        <v>0</v>
      </c>
      <c r="P918" s="191"/>
      <c r="Q918" s="191">
        <f t="shared" si="1096"/>
        <v>0</v>
      </c>
      <c r="R918" s="191">
        <f t="shared" si="1096"/>
        <v>0</v>
      </c>
      <c r="S918" s="191">
        <f t="shared" si="1096"/>
        <v>0</v>
      </c>
      <c r="T918" s="191">
        <f t="shared" si="1096"/>
        <v>0</v>
      </c>
      <c r="U918" s="201">
        <f t="shared" si="1057"/>
        <v>0</v>
      </c>
      <c r="V918" s="201">
        <f t="shared" si="1050"/>
        <v>0</v>
      </c>
      <c r="W918" s="191">
        <f t="shared" ref="W918" si="1097">SUM(W919+W920+W921+W922+W923+W924+W925+W926+W927)</f>
        <v>0</v>
      </c>
      <c r="X918" s="201">
        <f t="shared" si="1052"/>
        <v>0</v>
      </c>
      <c r="Y918" s="191">
        <f t="shared" ref="Y918:Z918" si="1098">SUM(Y919+Y920+Y921+Y922+Y923+Y924+Y925+Y926+Y927)</f>
        <v>0</v>
      </c>
      <c r="Z918" s="191">
        <f t="shared" si="1098"/>
        <v>0</v>
      </c>
      <c r="AB918" s="295"/>
    </row>
    <row r="919" spans="1:28" s="202" customFormat="1" hidden="1" x14ac:dyDescent="0.25">
      <c r="A919" s="197"/>
      <c r="B919" s="198" t="s">
        <v>35</v>
      </c>
      <c r="C919" s="199" t="s">
        <v>34</v>
      </c>
      <c r="D919" s="200"/>
      <c r="E919" s="200"/>
      <c r="F919" s="201">
        <f t="shared" si="1071"/>
        <v>0</v>
      </c>
      <c r="G919" s="201"/>
      <c r="H919" s="200"/>
      <c r="I919" s="200"/>
      <c r="J919" s="201">
        <f t="shared" si="1048"/>
        <v>0</v>
      </c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1">
        <f t="shared" si="1057"/>
        <v>0</v>
      </c>
      <c r="V919" s="201">
        <f t="shared" si="1050"/>
        <v>0</v>
      </c>
      <c r="W919" s="200"/>
      <c r="X919" s="201">
        <f t="shared" si="1052"/>
        <v>0</v>
      </c>
      <c r="Y919" s="200"/>
      <c r="Z919" s="200"/>
      <c r="AB919" s="295"/>
    </row>
    <row r="920" spans="1:28" s="202" customFormat="1" hidden="1" x14ac:dyDescent="0.25">
      <c r="A920" s="197"/>
      <c r="B920" s="198" t="s">
        <v>37</v>
      </c>
      <c r="C920" s="190"/>
      <c r="D920" s="200"/>
      <c r="E920" s="200"/>
      <c r="F920" s="201">
        <f t="shared" si="1071"/>
        <v>0</v>
      </c>
      <c r="G920" s="201"/>
      <c r="H920" s="200"/>
      <c r="I920" s="200"/>
      <c r="J920" s="201">
        <f t="shared" si="1048"/>
        <v>0</v>
      </c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1">
        <f t="shared" si="1057"/>
        <v>0</v>
      </c>
      <c r="V920" s="201">
        <f t="shared" si="1050"/>
        <v>0</v>
      </c>
      <c r="W920" s="200"/>
      <c r="X920" s="201">
        <f t="shared" si="1052"/>
        <v>0</v>
      </c>
      <c r="Y920" s="200"/>
      <c r="Z920" s="200"/>
      <c r="AB920" s="295"/>
    </row>
    <row r="921" spans="1:28" s="202" customFormat="1" hidden="1" x14ac:dyDescent="0.25">
      <c r="A921" s="197"/>
      <c r="B921" s="198" t="s">
        <v>39</v>
      </c>
      <c r="C921" s="199" t="s">
        <v>36</v>
      </c>
      <c r="D921" s="200"/>
      <c r="E921" s="200"/>
      <c r="F921" s="201">
        <f t="shared" si="1071"/>
        <v>0</v>
      </c>
      <c r="G921" s="201"/>
      <c r="H921" s="200"/>
      <c r="I921" s="200"/>
      <c r="J921" s="201">
        <f t="shared" si="1048"/>
        <v>0</v>
      </c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1">
        <f t="shared" si="1057"/>
        <v>0</v>
      </c>
      <c r="V921" s="201">
        <f t="shared" si="1050"/>
        <v>0</v>
      </c>
      <c r="W921" s="200"/>
      <c r="X921" s="201">
        <f t="shared" si="1052"/>
        <v>0</v>
      </c>
      <c r="Y921" s="200"/>
      <c r="Z921" s="200"/>
      <c r="AB921" s="295"/>
    </row>
    <row r="922" spans="1:28" s="202" customFormat="1" hidden="1" x14ac:dyDescent="0.25">
      <c r="A922" s="197"/>
      <c r="B922" s="198" t="s">
        <v>41</v>
      </c>
      <c r="C922" s="199" t="s">
        <v>38</v>
      </c>
      <c r="D922" s="200"/>
      <c r="E922" s="200"/>
      <c r="F922" s="201">
        <f t="shared" si="1071"/>
        <v>0</v>
      </c>
      <c r="G922" s="201"/>
      <c r="H922" s="200"/>
      <c r="I922" s="200"/>
      <c r="J922" s="201">
        <f t="shared" si="1048"/>
        <v>0</v>
      </c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1">
        <f t="shared" si="1057"/>
        <v>0</v>
      </c>
      <c r="V922" s="201">
        <f t="shared" si="1050"/>
        <v>0</v>
      </c>
      <c r="W922" s="200"/>
      <c r="X922" s="201">
        <f t="shared" si="1052"/>
        <v>0</v>
      </c>
      <c r="Y922" s="200"/>
      <c r="Z922" s="200"/>
      <c r="AB922" s="295"/>
    </row>
    <row r="923" spans="1:28" s="202" customFormat="1" hidden="1" x14ac:dyDescent="0.25">
      <c r="A923" s="197"/>
      <c r="B923" s="198" t="s">
        <v>43</v>
      </c>
      <c r="C923" s="199" t="s">
        <v>40</v>
      </c>
      <c r="D923" s="200"/>
      <c r="E923" s="200"/>
      <c r="F923" s="201">
        <f t="shared" si="1071"/>
        <v>0</v>
      </c>
      <c r="G923" s="201"/>
      <c r="H923" s="200"/>
      <c r="I923" s="200"/>
      <c r="J923" s="201">
        <f t="shared" si="1048"/>
        <v>0</v>
      </c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1">
        <f t="shared" si="1057"/>
        <v>0</v>
      </c>
      <c r="V923" s="201">
        <f t="shared" si="1050"/>
        <v>0</v>
      </c>
      <c r="W923" s="200"/>
      <c r="X923" s="201">
        <f t="shared" si="1052"/>
        <v>0</v>
      </c>
      <c r="Y923" s="200"/>
      <c r="Z923" s="200"/>
      <c r="AB923" s="295"/>
    </row>
    <row r="924" spans="1:28" s="202" customFormat="1" hidden="1" x14ac:dyDescent="0.25">
      <c r="A924" s="197"/>
      <c r="B924" s="198" t="s">
        <v>45</v>
      </c>
      <c r="C924" s="199" t="s">
        <v>42</v>
      </c>
      <c r="D924" s="200"/>
      <c r="E924" s="200"/>
      <c r="F924" s="201">
        <f t="shared" si="1071"/>
        <v>0</v>
      </c>
      <c r="G924" s="201"/>
      <c r="H924" s="200"/>
      <c r="I924" s="200"/>
      <c r="J924" s="201">
        <f t="shared" si="1048"/>
        <v>0</v>
      </c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1">
        <f t="shared" si="1057"/>
        <v>0</v>
      </c>
      <c r="V924" s="201">
        <f t="shared" si="1050"/>
        <v>0</v>
      </c>
      <c r="W924" s="200"/>
      <c r="X924" s="201">
        <f t="shared" si="1052"/>
        <v>0</v>
      </c>
      <c r="Y924" s="200"/>
      <c r="Z924" s="200"/>
      <c r="AB924" s="295"/>
    </row>
    <row r="925" spans="1:28" s="202" customFormat="1" hidden="1" x14ac:dyDescent="0.25">
      <c r="A925" s="197"/>
      <c r="B925" s="198" t="s">
        <v>47</v>
      </c>
      <c r="C925" s="199" t="s">
        <v>44</v>
      </c>
      <c r="D925" s="200"/>
      <c r="E925" s="200"/>
      <c r="F925" s="201">
        <f t="shared" si="1071"/>
        <v>0</v>
      </c>
      <c r="G925" s="201"/>
      <c r="H925" s="200"/>
      <c r="I925" s="200"/>
      <c r="J925" s="201">
        <f t="shared" si="1048"/>
        <v>0</v>
      </c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1">
        <f t="shared" si="1057"/>
        <v>0</v>
      </c>
      <c r="V925" s="201">
        <f t="shared" si="1050"/>
        <v>0</v>
      </c>
      <c r="W925" s="200"/>
      <c r="X925" s="201">
        <f t="shared" si="1052"/>
        <v>0</v>
      </c>
      <c r="Y925" s="200"/>
      <c r="Z925" s="200"/>
      <c r="AB925" s="295"/>
    </row>
    <row r="926" spans="1:28" s="202" customFormat="1" hidden="1" x14ac:dyDescent="0.25">
      <c r="A926" s="197"/>
      <c r="B926" s="198" t="s">
        <v>49</v>
      </c>
      <c r="C926" s="199" t="s">
        <v>46</v>
      </c>
      <c r="D926" s="200"/>
      <c r="E926" s="200"/>
      <c r="F926" s="201">
        <f t="shared" si="1071"/>
        <v>0</v>
      </c>
      <c r="G926" s="201"/>
      <c r="H926" s="200"/>
      <c r="I926" s="200"/>
      <c r="J926" s="201">
        <f t="shared" si="1048"/>
        <v>0</v>
      </c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1">
        <f t="shared" si="1057"/>
        <v>0</v>
      </c>
      <c r="V926" s="201">
        <f t="shared" si="1050"/>
        <v>0</v>
      </c>
      <c r="W926" s="200"/>
      <c r="X926" s="201">
        <f t="shared" si="1052"/>
        <v>0</v>
      </c>
      <c r="Y926" s="200"/>
      <c r="Z926" s="200"/>
      <c r="AB926" s="295"/>
    </row>
    <row r="927" spans="1:28" s="202" customFormat="1" hidden="1" x14ac:dyDescent="0.25">
      <c r="A927" s="197"/>
      <c r="B927" s="198" t="s">
        <v>51</v>
      </c>
      <c r="C927" s="199" t="s">
        <v>48</v>
      </c>
      <c r="D927" s="200"/>
      <c r="E927" s="200"/>
      <c r="F927" s="201">
        <f t="shared" si="1071"/>
        <v>0</v>
      </c>
      <c r="G927" s="201"/>
      <c r="H927" s="200"/>
      <c r="I927" s="200"/>
      <c r="J927" s="201">
        <f t="shared" si="1048"/>
        <v>0</v>
      </c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1">
        <f t="shared" si="1057"/>
        <v>0</v>
      </c>
      <c r="V927" s="201">
        <f t="shared" si="1050"/>
        <v>0</v>
      </c>
      <c r="W927" s="200"/>
      <c r="X927" s="201">
        <f t="shared" si="1052"/>
        <v>0</v>
      </c>
      <c r="Y927" s="200"/>
      <c r="Z927" s="200"/>
      <c r="AB927" s="295"/>
    </row>
    <row r="928" spans="1:28" s="192" customFormat="1" hidden="1" x14ac:dyDescent="0.25">
      <c r="A928" s="189"/>
      <c r="B928" s="189">
        <v>324</v>
      </c>
      <c r="C928" s="199" t="s">
        <v>50</v>
      </c>
      <c r="D928" s="191">
        <f>SUM(D929)</f>
        <v>0</v>
      </c>
      <c r="E928" s="191">
        <f t="shared" ref="E928:W928" si="1099">SUM(E929)</f>
        <v>0</v>
      </c>
      <c r="F928" s="201">
        <f t="shared" si="1071"/>
        <v>0</v>
      </c>
      <c r="G928" s="191"/>
      <c r="H928" s="191">
        <f t="shared" si="1099"/>
        <v>0</v>
      </c>
      <c r="I928" s="191">
        <f t="shared" si="1099"/>
        <v>0</v>
      </c>
      <c r="J928" s="201">
        <f t="shared" si="1048"/>
        <v>0</v>
      </c>
      <c r="K928" s="191">
        <f t="shared" si="1099"/>
        <v>0</v>
      </c>
      <c r="L928" s="191">
        <f t="shared" si="1099"/>
        <v>0</v>
      </c>
      <c r="M928" s="191">
        <f t="shared" si="1099"/>
        <v>0</v>
      </c>
      <c r="N928" s="191">
        <f t="shared" si="1099"/>
        <v>0</v>
      </c>
      <c r="O928" s="191">
        <f t="shared" si="1099"/>
        <v>0</v>
      </c>
      <c r="P928" s="191"/>
      <c r="Q928" s="191">
        <f t="shared" si="1099"/>
        <v>0</v>
      </c>
      <c r="R928" s="191">
        <f t="shared" si="1099"/>
        <v>0</v>
      </c>
      <c r="S928" s="191">
        <f t="shared" si="1099"/>
        <v>0</v>
      </c>
      <c r="T928" s="191">
        <f t="shared" si="1099"/>
        <v>0</v>
      </c>
      <c r="U928" s="201">
        <f t="shared" si="1057"/>
        <v>0</v>
      </c>
      <c r="V928" s="201">
        <f t="shared" si="1050"/>
        <v>0</v>
      </c>
      <c r="W928" s="191">
        <f t="shared" si="1099"/>
        <v>0</v>
      </c>
      <c r="X928" s="201">
        <f t="shared" si="1052"/>
        <v>0</v>
      </c>
      <c r="Y928" s="191">
        <f t="shared" ref="Y928:Z928" si="1100">SUM(Y929)</f>
        <v>0</v>
      </c>
      <c r="Z928" s="191">
        <f t="shared" si="1100"/>
        <v>0</v>
      </c>
      <c r="AB928" s="295"/>
    </row>
    <row r="929" spans="1:28" s="202" customFormat="1" hidden="1" x14ac:dyDescent="0.25">
      <c r="A929" s="197"/>
      <c r="B929" s="203" t="s">
        <v>54</v>
      </c>
      <c r="C929" s="199" t="s">
        <v>52</v>
      </c>
      <c r="D929" s="200"/>
      <c r="E929" s="200"/>
      <c r="F929" s="201">
        <f t="shared" si="1071"/>
        <v>0</v>
      </c>
      <c r="G929" s="201"/>
      <c r="H929" s="200"/>
      <c r="I929" s="200"/>
      <c r="J929" s="201">
        <f t="shared" si="1048"/>
        <v>0</v>
      </c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1">
        <f t="shared" si="1057"/>
        <v>0</v>
      </c>
      <c r="V929" s="201">
        <f t="shared" si="1050"/>
        <v>0</v>
      </c>
      <c r="W929" s="200"/>
      <c r="X929" s="201">
        <f t="shared" si="1052"/>
        <v>0</v>
      </c>
      <c r="Y929" s="200"/>
      <c r="Z929" s="200"/>
      <c r="AB929" s="295"/>
    </row>
    <row r="930" spans="1:28" s="192" customFormat="1" hidden="1" x14ac:dyDescent="0.25">
      <c r="A930" s="189"/>
      <c r="B930" s="195" t="s">
        <v>547</v>
      </c>
      <c r="C930" s="190"/>
      <c r="D930" s="191">
        <f t="shared" ref="D930:E930" si="1101">SUM(D931+D932+D933+D934+D935+D936+D937)</f>
        <v>0</v>
      </c>
      <c r="E930" s="191">
        <f t="shared" si="1101"/>
        <v>0</v>
      </c>
      <c r="F930" s="201">
        <f t="shared" si="1071"/>
        <v>0</v>
      </c>
      <c r="G930" s="191"/>
      <c r="H930" s="191">
        <f t="shared" ref="H930:I930" si="1102">SUM(H931+H932+H933+H934+H935+H936+H937)</f>
        <v>0</v>
      </c>
      <c r="I930" s="191">
        <f t="shared" si="1102"/>
        <v>0</v>
      </c>
      <c r="J930" s="201">
        <f t="shared" si="1048"/>
        <v>0</v>
      </c>
      <c r="K930" s="191">
        <f t="shared" ref="K930:T930" si="1103">SUM(K931+K932+K933+K934+K935+K936+K937)</f>
        <v>0</v>
      </c>
      <c r="L930" s="191">
        <f t="shared" si="1103"/>
        <v>0</v>
      </c>
      <c r="M930" s="191">
        <f t="shared" si="1103"/>
        <v>0</v>
      </c>
      <c r="N930" s="191">
        <f t="shared" si="1103"/>
        <v>0</v>
      </c>
      <c r="O930" s="191">
        <f t="shared" si="1103"/>
        <v>0</v>
      </c>
      <c r="P930" s="191"/>
      <c r="Q930" s="191">
        <f t="shared" si="1103"/>
        <v>0</v>
      </c>
      <c r="R930" s="191">
        <f t="shared" si="1103"/>
        <v>0</v>
      </c>
      <c r="S930" s="191">
        <f t="shared" si="1103"/>
        <v>0</v>
      </c>
      <c r="T930" s="191">
        <f t="shared" si="1103"/>
        <v>0</v>
      </c>
      <c r="U930" s="201">
        <f t="shared" si="1057"/>
        <v>0</v>
      </c>
      <c r="V930" s="201">
        <f t="shared" si="1050"/>
        <v>0</v>
      </c>
      <c r="W930" s="191">
        <f t="shared" ref="W930" si="1104">SUM(W931+W932+W933+W934+W935+W936+W937)</f>
        <v>0</v>
      </c>
      <c r="X930" s="201">
        <f t="shared" si="1052"/>
        <v>0</v>
      </c>
      <c r="Y930" s="191">
        <f t="shared" ref="Y930:Z930" si="1105">SUM(Y931+Y932+Y933+Y934+Y935+Y936+Y937)</f>
        <v>0</v>
      </c>
      <c r="Z930" s="191">
        <f t="shared" si="1105"/>
        <v>0</v>
      </c>
      <c r="AB930" s="295"/>
    </row>
    <row r="931" spans="1:28" s="202" customFormat="1" ht="12.75" hidden="1" customHeight="1" x14ac:dyDescent="0.25">
      <c r="A931" s="197"/>
      <c r="B931" s="198" t="s">
        <v>56</v>
      </c>
      <c r="C931" s="199" t="s">
        <v>53</v>
      </c>
      <c r="D931" s="200"/>
      <c r="E931" s="200"/>
      <c r="F931" s="201">
        <f t="shared" si="1071"/>
        <v>0</v>
      </c>
      <c r="G931" s="201"/>
      <c r="H931" s="200"/>
      <c r="I931" s="200"/>
      <c r="J931" s="201">
        <f t="shared" si="1048"/>
        <v>0</v>
      </c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1">
        <f t="shared" si="1057"/>
        <v>0</v>
      </c>
      <c r="V931" s="201">
        <f t="shared" si="1050"/>
        <v>0</v>
      </c>
      <c r="W931" s="200"/>
      <c r="X931" s="201">
        <f t="shared" si="1052"/>
        <v>0</v>
      </c>
      <c r="Y931" s="200"/>
      <c r="Z931" s="200"/>
      <c r="AB931" s="295"/>
    </row>
    <row r="932" spans="1:28" s="202" customFormat="1" hidden="1" x14ac:dyDescent="0.25">
      <c r="A932" s="197"/>
      <c r="B932" s="198" t="s">
        <v>58</v>
      </c>
      <c r="C932" s="190"/>
      <c r="D932" s="200"/>
      <c r="E932" s="200"/>
      <c r="F932" s="201">
        <f t="shared" si="1071"/>
        <v>0</v>
      </c>
      <c r="G932" s="201"/>
      <c r="H932" s="200"/>
      <c r="I932" s="200"/>
      <c r="J932" s="201">
        <f t="shared" si="1048"/>
        <v>0</v>
      </c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1">
        <f t="shared" si="1057"/>
        <v>0</v>
      </c>
      <c r="V932" s="201">
        <f t="shared" si="1050"/>
        <v>0</v>
      </c>
      <c r="W932" s="200"/>
      <c r="X932" s="201">
        <f t="shared" si="1052"/>
        <v>0</v>
      </c>
      <c r="Y932" s="200"/>
      <c r="Z932" s="200"/>
      <c r="AB932" s="295"/>
    </row>
    <row r="933" spans="1:28" s="202" customFormat="1" ht="27" hidden="1" x14ac:dyDescent="0.25">
      <c r="A933" s="197"/>
      <c r="B933" s="198" t="s">
        <v>60</v>
      </c>
      <c r="C933" s="199" t="s">
        <v>57</v>
      </c>
      <c r="D933" s="200"/>
      <c r="E933" s="200"/>
      <c r="F933" s="201">
        <f t="shared" si="1071"/>
        <v>0</v>
      </c>
      <c r="G933" s="201"/>
      <c r="H933" s="200"/>
      <c r="I933" s="200"/>
      <c r="J933" s="201">
        <f t="shared" si="1048"/>
        <v>0</v>
      </c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1">
        <f t="shared" si="1057"/>
        <v>0</v>
      </c>
      <c r="V933" s="201">
        <f t="shared" si="1050"/>
        <v>0</v>
      </c>
      <c r="W933" s="200"/>
      <c r="X933" s="201">
        <f t="shared" si="1052"/>
        <v>0</v>
      </c>
      <c r="Y933" s="200"/>
      <c r="Z933" s="200"/>
      <c r="AB933" s="295"/>
    </row>
    <row r="934" spans="1:28" s="202" customFormat="1" hidden="1" x14ac:dyDescent="0.25">
      <c r="A934" s="197"/>
      <c r="B934" s="198" t="s">
        <v>62</v>
      </c>
      <c r="C934" s="199" t="s">
        <v>59</v>
      </c>
      <c r="D934" s="200"/>
      <c r="E934" s="200"/>
      <c r="F934" s="201">
        <f t="shared" si="1071"/>
        <v>0</v>
      </c>
      <c r="G934" s="201"/>
      <c r="H934" s="200"/>
      <c r="I934" s="200"/>
      <c r="J934" s="201">
        <f t="shared" si="1048"/>
        <v>0</v>
      </c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1">
        <f t="shared" si="1057"/>
        <v>0</v>
      </c>
      <c r="V934" s="201">
        <f t="shared" si="1050"/>
        <v>0</v>
      </c>
      <c r="W934" s="200"/>
      <c r="X934" s="201">
        <f t="shared" si="1052"/>
        <v>0</v>
      </c>
      <c r="Y934" s="200"/>
      <c r="Z934" s="200"/>
      <c r="AB934" s="295"/>
    </row>
    <row r="935" spans="1:28" s="202" customFormat="1" hidden="1" x14ac:dyDescent="0.25">
      <c r="A935" s="197"/>
      <c r="B935" s="197">
        <v>3295</v>
      </c>
      <c r="C935" s="199" t="s">
        <v>61</v>
      </c>
      <c r="D935" s="200"/>
      <c r="E935" s="200"/>
      <c r="F935" s="201">
        <f t="shared" si="1071"/>
        <v>0</v>
      </c>
      <c r="G935" s="201"/>
      <c r="H935" s="200"/>
      <c r="I935" s="200"/>
      <c r="J935" s="201">
        <f t="shared" si="1048"/>
        <v>0</v>
      </c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1">
        <f t="shared" si="1057"/>
        <v>0</v>
      </c>
      <c r="V935" s="201">
        <f t="shared" si="1050"/>
        <v>0</v>
      </c>
      <c r="W935" s="200"/>
      <c r="X935" s="201">
        <f t="shared" si="1052"/>
        <v>0</v>
      </c>
      <c r="Y935" s="200"/>
      <c r="Z935" s="200"/>
      <c r="AB935" s="295"/>
    </row>
    <row r="936" spans="1:28" s="202" customFormat="1" hidden="1" x14ac:dyDescent="0.25">
      <c r="A936" s="197"/>
      <c r="B936" s="197">
        <v>3296</v>
      </c>
      <c r="C936" s="199" t="s">
        <v>63</v>
      </c>
      <c r="D936" s="200"/>
      <c r="E936" s="200"/>
      <c r="F936" s="201">
        <f t="shared" si="1071"/>
        <v>0</v>
      </c>
      <c r="G936" s="201"/>
      <c r="H936" s="200"/>
      <c r="I936" s="200"/>
      <c r="J936" s="201">
        <f t="shared" si="1048"/>
        <v>0</v>
      </c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1">
        <f t="shared" si="1057"/>
        <v>0</v>
      </c>
      <c r="V936" s="201">
        <f t="shared" si="1050"/>
        <v>0</v>
      </c>
      <c r="W936" s="200"/>
      <c r="X936" s="201">
        <f t="shared" si="1052"/>
        <v>0</v>
      </c>
      <c r="Y936" s="200"/>
      <c r="Z936" s="200"/>
      <c r="AB936" s="295"/>
    </row>
    <row r="937" spans="1:28" s="202" customFormat="1" hidden="1" x14ac:dyDescent="0.25">
      <c r="A937" s="197"/>
      <c r="B937" s="198" t="s">
        <v>66</v>
      </c>
      <c r="C937" s="199" t="s">
        <v>64</v>
      </c>
      <c r="D937" s="200"/>
      <c r="E937" s="200"/>
      <c r="F937" s="201">
        <f t="shared" si="1071"/>
        <v>0</v>
      </c>
      <c r="G937" s="201"/>
      <c r="H937" s="200"/>
      <c r="I937" s="200"/>
      <c r="J937" s="201">
        <f t="shared" si="1048"/>
        <v>0</v>
      </c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1">
        <f t="shared" si="1057"/>
        <v>0</v>
      </c>
      <c r="V937" s="201">
        <f t="shared" si="1050"/>
        <v>0</v>
      </c>
      <c r="W937" s="200"/>
      <c r="X937" s="201">
        <f t="shared" si="1052"/>
        <v>0</v>
      </c>
      <c r="Y937" s="200"/>
      <c r="Z937" s="200"/>
      <c r="AB937" s="295"/>
    </row>
    <row r="938" spans="1:28" s="192" customFormat="1" hidden="1" x14ac:dyDescent="0.25">
      <c r="A938" s="6"/>
      <c r="B938" s="189">
        <v>34</v>
      </c>
      <c r="C938" s="205" t="s">
        <v>65</v>
      </c>
      <c r="D938" s="191">
        <f t="shared" ref="D938:E938" si="1106">SUM(D939+D944)</f>
        <v>0</v>
      </c>
      <c r="E938" s="191">
        <f t="shared" si="1106"/>
        <v>0</v>
      </c>
      <c r="F938" s="201">
        <f t="shared" si="1071"/>
        <v>0</v>
      </c>
      <c r="G938" s="191"/>
      <c r="H938" s="191">
        <f t="shared" ref="H938:I938" si="1107">SUM(H939+H944)</f>
        <v>0</v>
      </c>
      <c r="I938" s="191">
        <f t="shared" si="1107"/>
        <v>0</v>
      </c>
      <c r="J938" s="201">
        <f t="shared" si="1048"/>
        <v>0</v>
      </c>
      <c r="K938" s="191">
        <f t="shared" ref="K938:T938" si="1108">SUM(K939+K944)</f>
        <v>0</v>
      </c>
      <c r="L938" s="191">
        <f t="shared" si="1108"/>
        <v>0</v>
      </c>
      <c r="M938" s="191">
        <f t="shared" si="1108"/>
        <v>0</v>
      </c>
      <c r="N938" s="191">
        <f t="shared" si="1108"/>
        <v>0</v>
      </c>
      <c r="O938" s="191">
        <f t="shared" si="1108"/>
        <v>0</v>
      </c>
      <c r="P938" s="191"/>
      <c r="Q938" s="191">
        <f t="shared" si="1108"/>
        <v>0</v>
      </c>
      <c r="R938" s="191">
        <f t="shared" si="1108"/>
        <v>0</v>
      </c>
      <c r="S938" s="191">
        <f t="shared" si="1108"/>
        <v>0</v>
      </c>
      <c r="T938" s="191">
        <f t="shared" si="1108"/>
        <v>0</v>
      </c>
      <c r="U938" s="201">
        <f t="shared" si="1057"/>
        <v>0</v>
      </c>
      <c r="V938" s="201">
        <f t="shared" si="1050"/>
        <v>0</v>
      </c>
      <c r="W938" s="191">
        <f t="shared" ref="W938" si="1109">SUM(W939+W944)</f>
        <v>0</v>
      </c>
      <c r="X938" s="201">
        <f t="shared" si="1052"/>
        <v>0</v>
      </c>
      <c r="Y938" s="191">
        <f t="shared" ref="Y938:Z938" si="1110">SUM(Y939+Y944)</f>
        <v>0</v>
      </c>
      <c r="Z938" s="191">
        <f t="shared" si="1110"/>
        <v>0</v>
      </c>
      <c r="AB938" s="295"/>
    </row>
    <row r="939" spans="1:28" s="192" customFormat="1" hidden="1" x14ac:dyDescent="0.25">
      <c r="A939" s="189"/>
      <c r="B939" s="189">
        <v>342</v>
      </c>
      <c r="C939" s="199" t="s">
        <v>55</v>
      </c>
      <c r="D939" s="191">
        <f t="shared" ref="D939:E939" si="1111">SUM(D940+D941+D942+D943)</f>
        <v>0</v>
      </c>
      <c r="E939" s="191">
        <f t="shared" si="1111"/>
        <v>0</v>
      </c>
      <c r="F939" s="201">
        <f t="shared" si="1071"/>
        <v>0</v>
      </c>
      <c r="G939" s="191"/>
      <c r="H939" s="191">
        <f t="shared" ref="H939:I939" si="1112">SUM(H940+H941+H942+H943)</f>
        <v>0</v>
      </c>
      <c r="I939" s="191">
        <f t="shared" si="1112"/>
        <v>0</v>
      </c>
      <c r="J939" s="201">
        <f t="shared" si="1048"/>
        <v>0</v>
      </c>
      <c r="K939" s="191">
        <f t="shared" ref="K939:T939" si="1113">SUM(K940+K941+K942+K943)</f>
        <v>0</v>
      </c>
      <c r="L939" s="191">
        <f t="shared" si="1113"/>
        <v>0</v>
      </c>
      <c r="M939" s="191">
        <f t="shared" si="1113"/>
        <v>0</v>
      </c>
      <c r="N939" s="191">
        <f t="shared" si="1113"/>
        <v>0</v>
      </c>
      <c r="O939" s="191">
        <f t="shared" si="1113"/>
        <v>0</v>
      </c>
      <c r="P939" s="191"/>
      <c r="Q939" s="191">
        <f t="shared" si="1113"/>
        <v>0</v>
      </c>
      <c r="R939" s="191">
        <f t="shared" si="1113"/>
        <v>0</v>
      </c>
      <c r="S939" s="191">
        <f t="shared" si="1113"/>
        <v>0</v>
      </c>
      <c r="T939" s="191">
        <f t="shared" si="1113"/>
        <v>0</v>
      </c>
      <c r="U939" s="201">
        <f t="shared" si="1057"/>
        <v>0</v>
      </c>
      <c r="V939" s="201">
        <f t="shared" si="1050"/>
        <v>0</v>
      </c>
      <c r="W939" s="191">
        <f t="shared" ref="W939" si="1114">SUM(W940+W941+W942+W943)</f>
        <v>0</v>
      </c>
      <c r="X939" s="201">
        <f t="shared" si="1052"/>
        <v>0</v>
      </c>
      <c r="Y939" s="191">
        <f t="shared" ref="Y939:Z939" si="1115">SUM(Y940+Y941+Y942+Y943)</f>
        <v>0</v>
      </c>
      <c r="Z939" s="191">
        <f t="shared" si="1115"/>
        <v>0</v>
      </c>
      <c r="AB939" s="295"/>
    </row>
    <row r="940" spans="1:28" s="202" customFormat="1" ht="27.75" hidden="1" customHeight="1" x14ac:dyDescent="0.25">
      <c r="A940" s="197"/>
      <c r="B940" s="198" t="s">
        <v>69</v>
      </c>
      <c r="C940" s="190" t="s">
        <v>67</v>
      </c>
      <c r="D940" s="200"/>
      <c r="E940" s="200"/>
      <c r="F940" s="201">
        <f t="shared" si="1071"/>
        <v>0</v>
      </c>
      <c r="G940" s="201"/>
      <c r="H940" s="200"/>
      <c r="I940" s="200"/>
      <c r="J940" s="201">
        <f t="shared" si="1048"/>
        <v>0</v>
      </c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1">
        <f t="shared" si="1057"/>
        <v>0</v>
      </c>
      <c r="V940" s="201">
        <f t="shared" si="1050"/>
        <v>0</v>
      </c>
      <c r="W940" s="200"/>
      <c r="X940" s="201">
        <f t="shared" si="1052"/>
        <v>0</v>
      </c>
      <c r="Y940" s="200"/>
      <c r="Z940" s="200"/>
      <c r="AB940" s="295"/>
    </row>
    <row r="941" spans="1:28" s="202" customFormat="1" hidden="1" x14ac:dyDescent="0.25">
      <c r="A941" s="197"/>
      <c r="B941" s="197">
        <v>3426</v>
      </c>
      <c r="C941" s="190" t="s">
        <v>68</v>
      </c>
      <c r="D941" s="200"/>
      <c r="E941" s="200"/>
      <c r="F941" s="201">
        <f t="shared" si="1071"/>
        <v>0</v>
      </c>
      <c r="G941" s="201"/>
      <c r="H941" s="200"/>
      <c r="I941" s="200"/>
      <c r="J941" s="201">
        <f t="shared" si="1048"/>
        <v>0</v>
      </c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1">
        <f t="shared" si="1057"/>
        <v>0</v>
      </c>
      <c r="V941" s="201">
        <f t="shared" si="1050"/>
        <v>0</v>
      </c>
      <c r="W941" s="200"/>
      <c r="X941" s="201">
        <f t="shared" si="1052"/>
        <v>0</v>
      </c>
      <c r="Y941" s="200"/>
      <c r="Z941" s="200"/>
      <c r="AB941" s="295"/>
    </row>
    <row r="942" spans="1:28" s="202" customFormat="1" ht="27" hidden="1" x14ac:dyDescent="0.25">
      <c r="A942" s="197"/>
      <c r="B942" s="197">
        <v>3427</v>
      </c>
      <c r="C942" s="199" t="s">
        <v>70</v>
      </c>
      <c r="D942" s="200"/>
      <c r="E942" s="200"/>
      <c r="F942" s="201">
        <f t="shared" si="1071"/>
        <v>0</v>
      </c>
      <c r="G942" s="201"/>
      <c r="H942" s="200"/>
      <c r="I942" s="200"/>
      <c r="J942" s="201">
        <f t="shared" si="1048"/>
        <v>0</v>
      </c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1">
        <f t="shared" si="1057"/>
        <v>0</v>
      </c>
      <c r="V942" s="201">
        <f t="shared" si="1050"/>
        <v>0</v>
      </c>
      <c r="W942" s="200"/>
      <c r="X942" s="201">
        <f t="shared" si="1052"/>
        <v>0</v>
      </c>
      <c r="Y942" s="200"/>
      <c r="Z942" s="200"/>
      <c r="AB942" s="295"/>
    </row>
    <row r="943" spans="1:28" s="202" customFormat="1" ht="27" hidden="1" x14ac:dyDescent="0.25">
      <c r="A943" s="197"/>
      <c r="B943" s="197">
        <v>3428</v>
      </c>
      <c r="C943" s="199" t="s">
        <v>71</v>
      </c>
      <c r="D943" s="200"/>
      <c r="E943" s="200"/>
      <c r="F943" s="201">
        <f t="shared" si="1071"/>
        <v>0</v>
      </c>
      <c r="G943" s="201"/>
      <c r="H943" s="200"/>
      <c r="I943" s="200"/>
      <c r="J943" s="201">
        <f t="shared" si="1048"/>
        <v>0</v>
      </c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1">
        <f t="shared" si="1057"/>
        <v>0</v>
      </c>
      <c r="V943" s="201">
        <f t="shared" si="1050"/>
        <v>0</v>
      </c>
      <c r="W943" s="200"/>
      <c r="X943" s="201">
        <f t="shared" si="1052"/>
        <v>0</v>
      </c>
      <c r="Y943" s="200"/>
      <c r="Z943" s="200"/>
      <c r="AB943" s="295"/>
    </row>
    <row r="944" spans="1:28" s="192" customFormat="1" ht="27" hidden="1" x14ac:dyDescent="0.25">
      <c r="A944" s="189"/>
      <c r="B944" s="189">
        <v>343</v>
      </c>
      <c r="C944" s="199" t="s">
        <v>72</v>
      </c>
      <c r="D944" s="191">
        <f t="shared" ref="D944:E944" si="1116">SUM(D945+D946+D947+D948)</f>
        <v>0</v>
      </c>
      <c r="E944" s="191">
        <f t="shared" si="1116"/>
        <v>0</v>
      </c>
      <c r="F944" s="201">
        <f t="shared" si="1071"/>
        <v>0</v>
      </c>
      <c r="G944" s="191"/>
      <c r="H944" s="191">
        <f t="shared" ref="H944:I944" si="1117">SUM(H945+H946+H947+H948)</f>
        <v>0</v>
      </c>
      <c r="I944" s="191">
        <f t="shared" si="1117"/>
        <v>0</v>
      </c>
      <c r="J944" s="201">
        <f t="shared" si="1048"/>
        <v>0</v>
      </c>
      <c r="K944" s="191">
        <f t="shared" ref="K944:T944" si="1118">SUM(K945+K946+K947+K948)</f>
        <v>0</v>
      </c>
      <c r="L944" s="191">
        <f t="shared" si="1118"/>
        <v>0</v>
      </c>
      <c r="M944" s="191">
        <f t="shared" si="1118"/>
        <v>0</v>
      </c>
      <c r="N944" s="191">
        <f t="shared" si="1118"/>
        <v>0</v>
      </c>
      <c r="O944" s="191">
        <f t="shared" si="1118"/>
        <v>0</v>
      </c>
      <c r="P944" s="191"/>
      <c r="Q944" s="191">
        <f t="shared" si="1118"/>
        <v>0</v>
      </c>
      <c r="R944" s="191">
        <f t="shared" si="1118"/>
        <v>0</v>
      </c>
      <c r="S944" s="191">
        <f t="shared" si="1118"/>
        <v>0</v>
      </c>
      <c r="T944" s="191">
        <f t="shared" si="1118"/>
        <v>0</v>
      </c>
      <c r="U944" s="201">
        <f t="shared" si="1057"/>
        <v>0</v>
      </c>
      <c r="V944" s="201">
        <f t="shared" si="1050"/>
        <v>0</v>
      </c>
      <c r="W944" s="191">
        <f t="shared" ref="W944" si="1119">SUM(W945+W946+W947+W948)</f>
        <v>0</v>
      </c>
      <c r="X944" s="201">
        <f t="shared" si="1052"/>
        <v>0</v>
      </c>
      <c r="Y944" s="191">
        <f t="shared" ref="Y944:Z944" si="1120">SUM(Y945+Y946+Y947+Y948)</f>
        <v>0</v>
      </c>
      <c r="Z944" s="191">
        <f t="shared" si="1120"/>
        <v>0</v>
      </c>
      <c r="AB944" s="295"/>
    </row>
    <row r="945" spans="1:28" s="202" customFormat="1" hidden="1" x14ac:dyDescent="0.25">
      <c r="A945" s="197"/>
      <c r="B945" s="198" t="s">
        <v>74</v>
      </c>
      <c r="C945" s="199" t="s">
        <v>73</v>
      </c>
      <c r="D945" s="200"/>
      <c r="E945" s="200"/>
      <c r="F945" s="201">
        <f t="shared" si="1071"/>
        <v>0</v>
      </c>
      <c r="G945" s="201"/>
      <c r="H945" s="200"/>
      <c r="I945" s="200"/>
      <c r="J945" s="201">
        <f t="shared" si="1048"/>
        <v>0</v>
      </c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1">
        <f t="shared" si="1057"/>
        <v>0</v>
      </c>
      <c r="V945" s="201">
        <f t="shared" si="1050"/>
        <v>0</v>
      </c>
      <c r="W945" s="200"/>
      <c r="X945" s="201">
        <f t="shared" si="1052"/>
        <v>0</v>
      </c>
      <c r="Y945" s="200"/>
      <c r="Z945" s="200"/>
      <c r="AB945" s="295"/>
    </row>
    <row r="946" spans="1:28" s="202" customFormat="1" hidden="1" x14ac:dyDescent="0.25">
      <c r="A946" s="197"/>
      <c r="B946" s="198" t="s">
        <v>76</v>
      </c>
      <c r="C946" s="190"/>
      <c r="D946" s="200"/>
      <c r="E946" s="200"/>
      <c r="F946" s="201">
        <f t="shared" si="1071"/>
        <v>0</v>
      </c>
      <c r="G946" s="201"/>
      <c r="H946" s="200"/>
      <c r="I946" s="200"/>
      <c r="J946" s="201">
        <f t="shared" si="1048"/>
        <v>0</v>
      </c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1">
        <f t="shared" si="1057"/>
        <v>0</v>
      </c>
      <c r="V946" s="201">
        <f t="shared" si="1050"/>
        <v>0</v>
      </c>
      <c r="W946" s="200"/>
      <c r="X946" s="201">
        <f t="shared" si="1052"/>
        <v>0</v>
      </c>
      <c r="Y946" s="200"/>
      <c r="Z946" s="200"/>
      <c r="AB946" s="295"/>
    </row>
    <row r="947" spans="1:28" s="202" customFormat="1" hidden="1" x14ac:dyDescent="0.25">
      <c r="A947" s="197"/>
      <c r="B947" s="198" t="s">
        <v>78</v>
      </c>
      <c r="C947" s="199" t="s">
        <v>75</v>
      </c>
      <c r="D947" s="200"/>
      <c r="E947" s="200"/>
      <c r="F947" s="201">
        <f t="shared" si="1071"/>
        <v>0</v>
      </c>
      <c r="G947" s="201"/>
      <c r="H947" s="200"/>
      <c r="I947" s="200"/>
      <c r="J947" s="201">
        <f t="shared" si="1048"/>
        <v>0</v>
      </c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1">
        <f t="shared" si="1057"/>
        <v>0</v>
      </c>
      <c r="V947" s="201">
        <f t="shared" si="1050"/>
        <v>0</v>
      </c>
      <c r="W947" s="200"/>
      <c r="X947" s="201">
        <f t="shared" si="1052"/>
        <v>0</v>
      </c>
      <c r="Y947" s="200"/>
      <c r="Z947" s="200"/>
      <c r="AB947" s="295"/>
    </row>
    <row r="948" spans="1:28" s="202" customFormat="1" ht="27" hidden="1" x14ac:dyDescent="0.25">
      <c r="A948" s="197"/>
      <c r="B948" s="198" t="s">
        <v>80</v>
      </c>
      <c r="C948" s="199" t="s">
        <v>77</v>
      </c>
      <c r="D948" s="200"/>
      <c r="E948" s="200"/>
      <c r="F948" s="201">
        <f t="shared" si="1071"/>
        <v>0</v>
      </c>
      <c r="G948" s="201"/>
      <c r="H948" s="200"/>
      <c r="I948" s="200"/>
      <c r="J948" s="201">
        <f t="shared" si="1048"/>
        <v>0</v>
      </c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1">
        <f t="shared" si="1057"/>
        <v>0</v>
      </c>
      <c r="V948" s="201">
        <f t="shared" si="1050"/>
        <v>0</v>
      </c>
      <c r="W948" s="200"/>
      <c r="X948" s="201">
        <f t="shared" si="1052"/>
        <v>0</v>
      </c>
      <c r="Y948" s="200"/>
      <c r="Z948" s="200"/>
      <c r="AB948" s="295"/>
    </row>
    <row r="949" spans="1:28" s="7" customFormat="1" hidden="1" x14ac:dyDescent="0.25">
      <c r="B949" s="5">
        <v>4</v>
      </c>
      <c r="C949" s="199" t="s">
        <v>79</v>
      </c>
      <c r="D949" s="4">
        <f>SUM(D950)</f>
        <v>0</v>
      </c>
      <c r="E949" s="4">
        <f t="shared" ref="E949:W949" si="1121">SUM(E950)</f>
        <v>0</v>
      </c>
      <c r="F949" s="201">
        <f t="shared" si="1071"/>
        <v>0</v>
      </c>
      <c r="G949" s="4"/>
      <c r="H949" s="4">
        <f t="shared" si="1121"/>
        <v>0</v>
      </c>
      <c r="I949" s="4">
        <f t="shared" si="1121"/>
        <v>0</v>
      </c>
      <c r="J949" s="201">
        <f t="shared" si="1048"/>
        <v>0</v>
      </c>
      <c r="K949" s="4">
        <f t="shared" si="1121"/>
        <v>0</v>
      </c>
      <c r="L949" s="4">
        <f t="shared" si="1121"/>
        <v>0</v>
      </c>
      <c r="M949" s="4">
        <f t="shared" si="1121"/>
        <v>0</v>
      </c>
      <c r="N949" s="4">
        <f t="shared" si="1121"/>
        <v>0</v>
      </c>
      <c r="O949" s="4">
        <f t="shared" si="1121"/>
        <v>0</v>
      </c>
      <c r="P949" s="4"/>
      <c r="Q949" s="4">
        <f t="shared" si="1121"/>
        <v>0</v>
      </c>
      <c r="R949" s="4">
        <f t="shared" si="1121"/>
        <v>0</v>
      </c>
      <c r="S949" s="4">
        <f t="shared" si="1121"/>
        <v>0</v>
      </c>
      <c r="T949" s="4">
        <f t="shared" si="1121"/>
        <v>0</v>
      </c>
      <c r="U949" s="201">
        <f t="shared" si="1057"/>
        <v>0</v>
      </c>
      <c r="V949" s="201">
        <f t="shared" si="1050"/>
        <v>0</v>
      </c>
      <c r="W949" s="4">
        <f t="shared" si="1121"/>
        <v>0</v>
      </c>
      <c r="X949" s="201">
        <f t="shared" si="1052"/>
        <v>0</v>
      </c>
      <c r="Y949" s="4">
        <f t="shared" ref="Y949:Z949" si="1122">SUM(Y950)</f>
        <v>0</v>
      </c>
      <c r="Z949" s="4">
        <f t="shared" si="1122"/>
        <v>0</v>
      </c>
      <c r="AB949" s="295"/>
    </row>
    <row r="950" spans="1:28" s="7" customFormat="1" hidden="1" x14ac:dyDescent="0.25">
      <c r="B950" s="5">
        <v>42</v>
      </c>
      <c r="C950" s="199" t="s">
        <v>81</v>
      </c>
      <c r="D950" s="4">
        <f t="shared" ref="D950:E950" si="1123">SUM(D951+D959+D962+D967)</f>
        <v>0</v>
      </c>
      <c r="E950" s="4">
        <f t="shared" si="1123"/>
        <v>0</v>
      </c>
      <c r="F950" s="201">
        <f t="shared" si="1071"/>
        <v>0</v>
      </c>
      <c r="G950" s="4"/>
      <c r="H950" s="4">
        <f t="shared" ref="H950:I950" si="1124">SUM(H951+H959+H962+H967)</f>
        <v>0</v>
      </c>
      <c r="I950" s="4">
        <f t="shared" si="1124"/>
        <v>0</v>
      </c>
      <c r="J950" s="201">
        <f t="shared" si="1048"/>
        <v>0</v>
      </c>
      <c r="K950" s="4">
        <f t="shared" ref="K950:T950" si="1125">SUM(K951+K959+K962+K967)</f>
        <v>0</v>
      </c>
      <c r="L950" s="4">
        <f t="shared" si="1125"/>
        <v>0</v>
      </c>
      <c r="M950" s="4">
        <f t="shared" si="1125"/>
        <v>0</v>
      </c>
      <c r="N950" s="4">
        <f t="shared" si="1125"/>
        <v>0</v>
      </c>
      <c r="O950" s="4">
        <f t="shared" si="1125"/>
        <v>0</v>
      </c>
      <c r="P950" s="4"/>
      <c r="Q950" s="4">
        <f t="shared" si="1125"/>
        <v>0</v>
      </c>
      <c r="R950" s="4">
        <f t="shared" si="1125"/>
        <v>0</v>
      </c>
      <c r="S950" s="4">
        <f t="shared" si="1125"/>
        <v>0</v>
      </c>
      <c r="T950" s="4">
        <f t="shared" si="1125"/>
        <v>0</v>
      </c>
      <c r="U950" s="201">
        <f t="shared" si="1057"/>
        <v>0</v>
      </c>
      <c r="V950" s="201">
        <f t="shared" si="1050"/>
        <v>0</v>
      </c>
      <c r="W950" s="4">
        <f t="shared" ref="W950" si="1126">SUM(W951+W959+W962+W967)</f>
        <v>0</v>
      </c>
      <c r="X950" s="201">
        <f t="shared" si="1052"/>
        <v>0</v>
      </c>
      <c r="Y950" s="4">
        <f t="shared" ref="Y950:Z950" si="1127">SUM(Y951+Y959+Y962+Y967)</f>
        <v>0</v>
      </c>
      <c r="Z950" s="4">
        <f t="shared" si="1127"/>
        <v>0</v>
      </c>
      <c r="AB950" s="295"/>
    </row>
    <row r="951" spans="1:28" s="7" customFormat="1" hidden="1" x14ac:dyDescent="0.25">
      <c r="B951" s="5">
        <v>422</v>
      </c>
      <c r="C951" s="7" t="s">
        <v>118</v>
      </c>
      <c r="D951" s="4">
        <f t="shared" ref="D951:E951" si="1128">SUM(D952+D953+D954+D955+D956+D957+D958)</f>
        <v>0</v>
      </c>
      <c r="E951" s="4">
        <f t="shared" si="1128"/>
        <v>0</v>
      </c>
      <c r="F951" s="201">
        <f t="shared" ref="F951:F969" si="1129">SUM(H951:T951)</f>
        <v>0</v>
      </c>
      <c r="G951" s="4"/>
      <c r="H951" s="4">
        <f t="shared" ref="H951:I951" si="1130">SUM(H952+H953+H954+H955+H956+H957+H958)</f>
        <v>0</v>
      </c>
      <c r="I951" s="4">
        <f t="shared" si="1130"/>
        <v>0</v>
      </c>
      <c r="J951" s="201">
        <f t="shared" si="1048"/>
        <v>0</v>
      </c>
      <c r="K951" s="4">
        <f t="shared" ref="K951:T951" si="1131">SUM(K952+K953+K954+K955+K956+K957+K958)</f>
        <v>0</v>
      </c>
      <c r="L951" s="4">
        <f t="shared" si="1131"/>
        <v>0</v>
      </c>
      <c r="M951" s="4">
        <f t="shared" si="1131"/>
        <v>0</v>
      </c>
      <c r="N951" s="4">
        <f t="shared" si="1131"/>
        <v>0</v>
      </c>
      <c r="O951" s="4">
        <f t="shared" si="1131"/>
        <v>0</v>
      </c>
      <c r="P951" s="4"/>
      <c r="Q951" s="4">
        <f t="shared" si="1131"/>
        <v>0</v>
      </c>
      <c r="R951" s="4">
        <f t="shared" si="1131"/>
        <v>0</v>
      </c>
      <c r="S951" s="4">
        <f t="shared" si="1131"/>
        <v>0</v>
      </c>
      <c r="T951" s="4">
        <f t="shared" si="1131"/>
        <v>0</v>
      </c>
      <c r="U951" s="201">
        <f t="shared" si="1057"/>
        <v>0</v>
      </c>
      <c r="V951" s="201">
        <f t="shared" si="1050"/>
        <v>0</v>
      </c>
      <c r="W951" s="4">
        <f t="shared" ref="W951" si="1132">SUM(W952+W953+W954+W955+W956+W957+W958)</f>
        <v>0</v>
      </c>
      <c r="X951" s="201">
        <f t="shared" si="1052"/>
        <v>0</v>
      </c>
      <c r="Y951" s="4">
        <f t="shared" ref="Y951:Z951" si="1133">SUM(Y952+Y953+Y954+Y955+Y956+Y957+Y958)</f>
        <v>0</v>
      </c>
      <c r="Z951" s="4">
        <f t="shared" si="1133"/>
        <v>0</v>
      </c>
      <c r="AB951" s="295"/>
    </row>
    <row r="952" spans="1:28" s="202" customFormat="1" hidden="1" x14ac:dyDescent="0.25">
      <c r="A952" s="197"/>
      <c r="B952" s="206" t="s">
        <v>82</v>
      </c>
      <c r="C952" s="7"/>
      <c r="D952" s="200"/>
      <c r="E952" s="200"/>
      <c r="F952" s="201">
        <f t="shared" si="1129"/>
        <v>0</v>
      </c>
      <c r="G952" s="201"/>
      <c r="H952" s="200"/>
      <c r="I952" s="200"/>
      <c r="J952" s="201">
        <f t="shared" ref="J952:J969" si="1134">SUM(H952:I952)</f>
        <v>0</v>
      </c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1">
        <f t="shared" si="1057"/>
        <v>0</v>
      </c>
      <c r="V952" s="201">
        <f t="shared" si="1050"/>
        <v>0</v>
      </c>
      <c r="W952" s="200"/>
      <c r="X952" s="201">
        <f t="shared" si="1052"/>
        <v>0</v>
      </c>
      <c r="Y952" s="200"/>
      <c r="Z952" s="200"/>
      <c r="AB952" s="295"/>
    </row>
    <row r="953" spans="1:28" s="202" customFormat="1" hidden="1" x14ac:dyDescent="0.25">
      <c r="A953" s="197"/>
      <c r="B953" s="206" t="s">
        <v>84</v>
      </c>
      <c r="C953" s="7"/>
      <c r="D953" s="200"/>
      <c r="E953" s="200"/>
      <c r="F953" s="201">
        <f t="shared" si="1129"/>
        <v>0</v>
      </c>
      <c r="G953" s="201"/>
      <c r="H953" s="200"/>
      <c r="I953" s="200"/>
      <c r="J953" s="201">
        <f t="shared" si="1134"/>
        <v>0</v>
      </c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1">
        <f t="shared" si="1057"/>
        <v>0</v>
      </c>
      <c r="V953" s="201">
        <f t="shared" si="1050"/>
        <v>0</v>
      </c>
      <c r="W953" s="200"/>
      <c r="X953" s="201">
        <f t="shared" si="1052"/>
        <v>0</v>
      </c>
      <c r="Y953" s="200"/>
      <c r="Z953" s="200"/>
      <c r="AB953" s="295"/>
    </row>
    <row r="954" spans="1:28" s="202" customFormat="1" hidden="1" x14ac:dyDescent="0.25">
      <c r="A954" s="197"/>
      <c r="B954" s="206" t="s">
        <v>86</v>
      </c>
      <c r="C954" s="207" t="s">
        <v>83</v>
      </c>
      <c r="D954" s="200"/>
      <c r="E954" s="200"/>
      <c r="F954" s="201">
        <f t="shared" si="1129"/>
        <v>0</v>
      </c>
      <c r="G954" s="201"/>
      <c r="H954" s="200"/>
      <c r="I954" s="200"/>
      <c r="J954" s="201">
        <f t="shared" si="1134"/>
        <v>0</v>
      </c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1">
        <f t="shared" si="1057"/>
        <v>0</v>
      </c>
      <c r="V954" s="201">
        <f t="shared" si="1050"/>
        <v>0</v>
      </c>
      <c r="W954" s="200"/>
      <c r="X954" s="201">
        <f t="shared" si="1052"/>
        <v>0</v>
      </c>
      <c r="Y954" s="200"/>
      <c r="Z954" s="200"/>
      <c r="AB954" s="295"/>
    </row>
    <row r="955" spans="1:28" s="202" customFormat="1" hidden="1" x14ac:dyDescent="0.25">
      <c r="A955" s="197"/>
      <c r="B955" s="206" t="s">
        <v>88</v>
      </c>
      <c r="C955" s="207" t="s">
        <v>85</v>
      </c>
      <c r="D955" s="200"/>
      <c r="E955" s="200"/>
      <c r="F955" s="201">
        <f t="shared" si="1129"/>
        <v>0</v>
      </c>
      <c r="G955" s="201"/>
      <c r="H955" s="200"/>
      <c r="I955" s="200"/>
      <c r="J955" s="201">
        <f t="shared" si="1134"/>
        <v>0</v>
      </c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1">
        <f t="shared" si="1057"/>
        <v>0</v>
      </c>
      <c r="V955" s="201">
        <f t="shared" ref="V955:V969" si="1135">SUM(J955+U955)</f>
        <v>0</v>
      </c>
      <c r="W955" s="200"/>
      <c r="X955" s="201">
        <f t="shared" ref="X955:X969" si="1136">SUM(V955:W955)</f>
        <v>0</v>
      </c>
      <c r="Y955" s="200"/>
      <c r="Z955" s="200"/>
      <c r="AB955" s="295"/>
    </row>
    <row r="956" spans="1:28" s="202" customFormat="1" hidden="1" x14ac:dyDescent="0.25">
      <c r="A956" s="197"/>
      <c r="B956" s="206" t="s">
        <v>90</v>
      </c>
      <c r="C956" s="207" t="s">
        <v>87</v>
      </c>
      <c r="D956" s="200"/>
      <c r="E956" s="200"/>
      <c r="F956" s="201">
        <f t="shared" si="1129"/>
        <v>0</v>
      </c>
      <c r="G956" s="201"/>
      <c r="H956" s="200"/>
      <c r="I956" s="200"/>
      <c r="J956" s="201">
        <f t="shared" si="1134"/>
        <v>0</v>
      </c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1">
        <f t="shared" ref="U956:U969" si="1137">SUM(K956:T956)</f>
        <v>0</v>
      </c>
      <c r="V956" s="201">
        <f t="shared" si="1135"/>
        <v>0</v>
      </c>
      <c r="W956" s="200"/>
      <c r="X956" s="201">
        <f t="shared" si="1136"/>
        <v>0</v>
      </c>
      <c r="Y956" s="200"/>
      <c r="Z956" s="200"/>
      <c r="AB956" s="295"/>
    </row>
    <row r="957" spans="1:28" s="202" customFormat="1" hidden="1" x14ac:dyDescent="0.25">
      <c r="A957" s="197"/>
      <c r="B957" s="206" t="s">
        <v>92</v>
      </c>
      <c r="C957" s="207" t="s">
        <v>89</v>
      </c>
      <c r="D957" s="200"/>
      <c r="E957" s="200"/>
      <c r="F957" s="201">
        <f t="shared" si="1129"/>
        <v>0</v>
      </c>
      <c r="G957" s="201"/>
      <c r="H957" s="200"/>
      <c r="I957" s="200"/>
      <c r="J957" s="201">
        <f t="shared" si="1134"/>
        <v>0</v>
      </c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1">
        <f t="shared" si="1137"/>
        <v>0</v>
      </c>
      <c r="V957" s="201">
        <f t="shared" si="1135"/>
        <v>0</v>
      </c>
      <c r="W957" s="200"/>
      <c r="X957" s="201">
        <f t="shared" si="1136"/>
        <v>0</v>
      </c>
      <c r="Y957" s="200"/>
      <c r="Z957" s="200"/>
      <c r="AB957" s="295"/>
    </row>
    <row r="958" spans="1:28" s="202" customFormat="1" hidden="1" x14ac:dyDescent="0.25">
      <c r="A958" s="197"/>
      <c r="B958" s="206" t="s">
        <v>94</v>
      </c>
      <c r="C958" s="207" t="s">
        <v>91</v>
      </c>
      <c r="D958" s="200"/>
      <c r="E958" s="200"/>
      <c r="F958" s="201">
        <f t="shared" si="1129"/>
        <v>0</v>
      </c>
      <c r="G958" s="201"/>
      <c r="H958" s="200"/>
      <c r="I958" s="200"/>
      <c r="J958" s="201">
        <f t="shared" si="1134"/>
        <v>0</v>
      </c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1">
        <f t="shared" si="1137"/>
        <v>0</v>
      </c>
      <c r="V958" s="201">
        <f t="shared" si="1135"/>
        <v>0</v>
      </c>
      <c r="W958" s="200"/>
      <c r="X958" s="201">
        <f t="shared" si="1136"/>
        <v>0</v>
      </c>
      <c r="Y958" s="200"/>
      <c r="Z958" s="200"/>
      <c r="AB958" s="295"/>
    </row>
    <row r="959" spans="1:28" s="192" customFormat="1" hidden="1" x14ac:dyDescent="0.25">
      <c r="A959" s="189"/>
      <c r="B959" s="189">
        <v>423</v>
      </c>
      <c r="C959" s="207" t="s">
        <v>93</v>
      </c>
      <c r="D959" s="191">
        <f t="shared" ref="D959:E959" si="1138">SUM(D960+D961)</f>
        <v>0</v>
      </c>
      <c r="E959" s="191">
        <f t="shared" si="1138"/>
        <v>0</v>
      </c>
      <c r="F959" s="201">
        <f t="shared" si="1129"/>
        <v>0</v>
      </c>
      <c r="G959" s="191"/>
      <c r="H959" s="191">
        <f t="shared" ref="H959:I959" si="1139">SUM(H960+H961)</f>
        <v>0</v>
      </c>
      <c r="I959" s="191">
        <f t="shared" si="1139"/>
        <v>0</v>
      </c>
      <c r="J959" s="201">
        <f t="shared" si="1134"/>
        <v>0</v>
      </c>
      <c r="K959" s="191">
        <f t="shared" ref="K959:T959" si="1140">SUM(K960+K961)</f>
        <v>0</v>
      </c>
      <c r="L959" s="191">
        <f t="shared" si="1140"/>
        <v>0</v>
      </c>
      <c r="M959" s="191">
        <f t="shared" si="1140"/>
        <v>0</v>
      </c>
      <c r="N959" s="191">
        <f t="shared" si="1140"/>
        <v>0</v>
      </c>
      <c r="O959" s="191">
        <f t="shared" si="1140"/>
        <v>0</v>
      </c>
      <c r="P959" s="191"/>
      <c r="Q959" s="191">
        <f t="shared" si="1140"/>
        <v>0</v>
      </c>
      <c r="R959" s="191">
        <f t="shared" si="1140"/>
        <v>0</v>
      </c>
      <c r="S959" s="191">
        <f t="shared" si="1140"/>
        <v>0</v>
      </c>
      <c r="T959" s="191">
        <f t="shared" si="1140"/>
        <v>0</v>
      </c>
      <c r="U959" s="201">
        <f t="shared" si="1137"/>
        <v>0</v>
      </c>
      <c r="V959" s="201">
        <f t="shared" si="1135"/>
        <v>0</v>
      </c>
      <c r="W959" s="191">
        <f t="shared" ref="W959" si="1141">SUM(W960+W961)</f>
        <v>0</v>
      </c>
      <c r="X959" s="201">
        <f t="shared" si="1136"/>
        <v>0</v>
      </c>
      <c r="Y959" s="191">
        <f t="shared" ref="Y959:Z959" si="1142">SUM(Y960+Y961)</f>
        <v>0</v>
      </c>
      <c r="Z959" s="191">
        <f t="shared" si="1142"/>
        <v>0</v>
      </c>
      <c r="AB959" s="295"/>
    </row>
    <row r="960" spans="1:28" s="202" customFormat="1" hidden="1" x14ac:dyDescent="0.25">
      <c r="A960" s="197"/>
      <c r="B960" s="206" t="s">
        <v>96</v>
      </c>
      <c r="C960" s="207" t="s">
        <v>95</v>
      </c>
      <c r="D960" s="200"/>
      <c r="E960" s="200"/>
      <c r="F960" s="201">
        <f t="shared" si="1129"/>
        <v>0</v>
      </c>
      <c r="G960" s="201"/>
      <c r="H960" s="200"/>
      <c r="I960" s="200"/>
      <c r="J960" s="201">
        <f t="shared" si="1134"/>
        <v>0</v>
      </c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1">
        <f t="shared" si="1137"/>
        <v>0</v>
      </c>
      <c r="V960" s="201">
        <f t="shared" si="1135"/>
        <v>0</v>
      </c>
      <c r="W960" s="200"/>
      <c r="X960" s="201">
        <f t="shared" si="1136"/>
        <v>0</v>
      </c>
      <c r="Y960" s="200"/>
      <c r="Z960" s="200"/>
      <c r="AB960" s="295"/>
    </row>
    <row r="961" spans="1:28" s="202" customFormat="1" hidden="1" x14ac:dyDescent="0.25">
      <c r="A961" s="197"/>
      <c r="B961" s="206" t="s">
        <v>98</v>
      </c>
      <c r="C961" s="194"/>
      <c r="D961" s="200"/>
      <c r="E961" s="200"/>
      <c r="F961" s="201">
        <f t="shared" si="1129"/>
        <v>0</v>
      </c>
      <c r="G961" s="201"/>
      <c r="H961" s="200"/>
      <c r="I961" s="200"/>
      <c r="J961" s="201">
        <f t="shared" si="1134"/>
        <v>0</v>
      </c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1">
        <f t="shared" si="1137"/>
        <v>0</v>
      </c>
      <c r="V961" s="201">
        <f t="shared" si="1135"/>
        <v>0</v>
      </c>
      <c r="W961" s="200"/>
      <c r="X961" s="201">
        <f t="shared" si="1136"/>
        <v>0</v>
      </c>
      <c r="Y961" s="200"/>
      <c r="Z961" s="200"/>
      <c r="AB961" s="295"/>
    </row>
    <row r="962" spans="1:28" s="192" customFormat="1" hidden="1" x14ac:dyDescent="0.25">
      <c r="A962" s="189"/>
      <c r="B962" s="189">
        <v>424</v>
      </c>
      <c r="C962" s="207" t="s">
        <v>97</v>
      </c>
      <c r="D962" s="191">
        <f t="shared" ref="D962:E962" si="1143">SUM(D963+D964+D965+D966)</f>
        <v>0</v>
      </c>
      <c r="E962" s="191">
        <f t="shared" si="1143"/>
        <v>0</v>
      </c>
      <c r="F962" s="201">
        <f t="shared" si="1129"/>
        <v>0</v>
      </c>
      <c r="G962" s="191"/>
      <c r="H962" s="191">
        <f t="shared" ref="H962:I962" si="1144">SUM(H963+H964+H965+H966)</f>
        <v>0</v>
      </c>
      <c r="I962" s="191">
        <f t="shared" si="1144"/>
        <v>0</v>
      </c>
      <c r="J962" s="201">
        <f t="shared" si="1134"/>
        <v>0</v>
      </c>
      <c r="K962" s="191">
        <f t="shared" ref="K962:T962" si="1145">SUM(K963+K964+K965+K966)</f>
        <v>0</v>
      </c>
      <c r="L962" s="191">
        <f t="shared" si="1145"/>
        <v>0</v>
      </c>
      <c r="M962" s="191">
        <f t="shared" si="1145"/>
        <v>0</v>
      </c>
      <c r="N962" s="191">
        <f t="shared" si="1145"/>
        <v>0</v>
      </c>
      <c r="O962" s="191">
        <f t="shared" si="1145"/>
        <v>0</v>
      </c>
      <c r="P962" s="191"/>
      <c r="Q962" s="191">
        <f t="shared" si="1145"/>
        <v>0</v>
      </c>
      <c r="R962" s="191">
        <f t="shared" si="1145"/>
        <v>0</v>
      </c>
      <c r="S962" s="191">
        <f t="shared" si="1145"/>
        <v>0</v>
      </c>
      <c r="T962" s="191">
        <f t="shared" si="1145"/>
        <v>0</v>
      </c>
      <c r="U962" s="201">
        <f t="shared" si="1137"/>
        <v>0</v>
      </c>
      <c r="V962" s="201">
        <f t="shared" si="1135"/>
        <v>0</v>
      </c>
      <c r="W962" s="191">
        <f t="shared" ref="W962" si="1146">SUM(W963+W964+W965+W966)</f>
        <v>0</v>
      </c>
      <c r="X962" s="201">
        <f t="shared" si="1136"/>
        <v>0</v>
      </c>
      <c r="Y962" s="191">
        <f t="shared" ref="Y962:Z962" si="1147">SUM(Y963+Y964+Y965+Y966)</f>
        <v>0</v>
      </c>
      <c r="Z962" s="191">
        <f t="shared" si="1147"/>
        <v>0</v>
      </c>
      <c r="AB962" s="295"/>
    </row>
    <row r="963" spans="1:28" s="202" customFormat="1" hidden="1" x14ac:dyDescent="0.25">
      <c r="A963" s="197"/>
      <c r="B963" s="208">
        <v>4241</v>
      </c>
      <c r="C963" s="207" t="s">
        <v>99</v>
      </c>
      <c r="D963" s="200"/>
      <c r="E963" s="200"/>
      <c r="F963" s="201">
        <f t="shared" si="1129"/>
        <v>0</v>
      </c>
      <c r="G963" s="201"/>
      <c r="H963" s="200"/>
      <c r="I963" s="200"/>
      <c r="J963" s="201">
        <f t="shared" si="1134"/>
        <v>0</v>
      </c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1">
        <f t="shared" si="1137"/>
        <v>0</v>
      </c>
      <c r="V963" s="201">
        <f t="shared" si="1135"/>
        <v>0</v>
      </c>
      <c r="W963" s="200"/>
      <c r="X963" s="201">
        <f t="shared" si="1136"/>
        <v>0</v>
      </c>
      <c r="Y963" s="200"/>
      <c r="Z963" s="200"/>
      <c r="AB963" s="295"/>
    </row>
    <row r="964" spans="1:28" s="202" customFormat="1" hidden="1" x14ac:dyDescent="0.25">
      <c r="A964" s="197"/>
      <c r="B964" s="208">
        <v>4242</v>
      </c>
      <c r="C964" s="194"/>
      <c r="D964" s="200"/>
      <c r="E964" s="200"/>
      <c r="F964" s="201">
        <f t="shared" si="1129"/>
        <v>0</v>
      </c>
      <c r="G964" s="201"/>
      <c r="H964" s="200"/>
      <c r="I964" s="200"/>
      <c r="J964" s="201">
        <f t="shared" si="1134"/>
        <v>0</v>
      </c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1">
        <f t="shared" si="1137"/>
        <v>0</v>
      </c>
      <c r="V964" s="201">
        <f t="shared" si="1135"/>
        <v>0</v>
      </c>
      <c r="W964" s="200"/>
      <c r="X964" s="201">
        <f t="shared" si="1136"/>
        <v>0</v>
      </c>
      <c r="Y964" s="200"/>
      <c r="Z964" s="200"/>
      <c r="AB964" s="295"/>
    </row>
    <row r="965" spans="1:28" s="202" customFormat="1" hidden="1" x14ac:dyDescent="0.25">
      <c r="A965" s="197"/>
      <c r="B965" s="208">
        <v>4243</v>
      </c>
      <c r="C965" s="209" t="s">
        <v>100</v>
      </c>
      <c r="D965" s="200"/>
      <c r="E965" s="200"/>
      <c r="F965" s="201">
        <f t="shared" si="1129"/>
        <v>0</v>
      </c>
      <c r="G965" s="201"/>
      <c r="H965" s="200"/>
      <c r="I965" s="200"/>
      <c r="J965" s="201">
        <f t="shared" si="1134"/>
        <v>0</v>
      </c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1">
        <f t="shared" si="1137"/>
        <v>0</v>
      </c>
      <c r="V965" s="201">
        <f t="shared" si="1135"/>
        <v>0</v>
      </c>
      <c r="W965" s="200"/>
      <c r="X965" s="201">
        <f t="shared" si="1136"/>
        <v>0</v>
      </c>
      <c r="Y965" s="200"/>
      <c r="Z965" s="200"/>
      <c r="AB965" s="295"/>
    </row>
    <row r="966" spans="1:28" s="202" customFormat="1" hidden="1" x14ac:dyDescent="0.25">
      <c r="A966" s="197"/>
      <c r="B966" s="208">
        <v>4244</v>
      </c>
      <c r="C966" s="210" t="s">
        <v>101</v>
      </c>
      <c r="D966" s="200"/>
      <c r="E966" s="200"/>
      <c r="F966" s="201">
        <f t="shared" si="1129"/>
        <v>0</v>
      </c>
      <c r="G966" s="201"/>
      <c r="H966" s="200"/>
      <c r="I966" s="200"/>
      <c r="J966" s="201">
        <f t="shared" si="1134"/>
        <v>0</v>
      </c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1">
        <f t="shared" si="1137"/>
        <v>0</v>
      </c>
      <c r="V966" s="201">
        <f t="shared" si="1135"/>
        <v>0</v>
      </c>
      <c r="W966" s="200"/>
      <c r="X966" s="201">
        <f t="shared" si="1136"/>
        <v>0</v>
      </c>
      <c r="Y966" s="200"/>
      <c r="Z966" s="200"/>
      <c r="AB966" s="295"/>
    </row>
    <row r="967" spans="1:28" s="192" customFormat="1" hidden="1" x14ac:dyDescent="0.25">
      <c r="A967" s="189"/>
      <c r="B967" s="189">
        <v>426</v>
      </c>
      <c r="C967" s="210" t="s">
        <v>102</v>
      </c>
      <c r="D967" s="191">
        <f t="shared" ref="D967:E967" si="1148">SUM(D968+D969)</f>
        <v>0</v>
      </c>
      <c r="E967" s="191">
        <f t="shared" si="1148"/>
        <v>0</v>
      </c>
      <c r="F967" s="201">
        <f t="shared" si="1129"/>
        <v>0</v>
      </c>
      <c r="G967" s="191"/>
      <c r="H967" s="191">
        <f t="shared" ref="H967:I967" si="1149">SUM(H968+H969)</f>
        <v>0</v>
      </c>
      <c r="I967" s="191">
        <f t="shared" si="1149"/>
        <v>0</v>
      </c>
      <c r="J967" s="201">
        <f t="shared" si="1134"/>
        <v>0</v>
      </c>
      <c r="K967" s="191">
        <f t="shared" ref="K967:T967" si="1150">SUM(K968+K969)</f>
        <v>0</v>
      </c>
      <c r="L967" s="191">
        <f t="shared" si="1150"/>
        <v>0</v>
      </c>
      <c r="M967" s="191">
        <f t="shared" si="1150"/>
        <v>0</v>
      </c>
      <c r="N967" s="191">
        <f t="shared" si="1150"/>
        <v>0</v>
      </c>
      <c r="O967" s="191">
        <f t="shared" si="1150"/>
        <v>0</v>
      </c>
      <c r="P967" s="191"/>
      <c r="Q967" s="191">
        <f t="shared" si="1150"/>
        <v>0</v>
      </c>
      <c r="R967" s="191">
        <f t="shared" si="1150"/>
        <v>0</v>
      </c>
      <c r="S967" s="191">
        <f t="shared" si="1150"/>
        <v>0</v>
      </c>
      <c r="T967" s="191">
        <f t="shared" si="1150"/>
        <v>0</v>
      </c>
      <c r="U967" s="201">
        <f t="shared" si="1137"/>
        <v>0</v>
      </c>
      <c r="V967" s="201">
        <f t="shared" si="1135"/>
        <v>0</v>
      </c>
      <c r="W967" s="191">
        <f t="shared" ref="W967" si="1151">SUM(W968+W969)</f>
        <v>0</v>
      </c>
      <c r="X967" s="201">
        <f t="shared" si="1136"/>
        <v>0</v>
      </c>
      <c r="Y967" s="191">
        <f t="shared" ref="Y967:Z967" si="1152">SUM(Y968+Y969)</f>
        <v>0</v>
      </c>
      <c r="Z967" s="191">
        <f t="shared" si="1152"/>
        <v>0</v>
      </c>
      <c r="AB967" s="295"/>
    </row>
    <row r="968" spans="1:28" s="202" customFormat="1" hidden="1" x14ac:dyDescent="0.25">
      <c r="A968" s="197"/>
      <c r="B968" s="206">
        <v>4262</v>
      </c>
      <c r="C968" s="210" t="s">
        <v>103</v>
      </c>
      <c r="D968" s="200"/>
      <c r="E968" s="200"/>
      <c r="F968" s="201">
        <f t="shared" si="1129"/>
        <v>0</v>
      </c>
      <c r="G968" s="201"/>
      <c r="H968" s="200"/>
      <c r="I968" s="200"/>
      <c r="J968" s="201">
        <f t="shared" si="1134"/>
        <v>0</v>
      </c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1">
        <f t="shared" si="1137"/>
        <v>0</v>
      </c>
      <c r="V968" s="201">
        <f t="shared" si="1135"/>
        <v>0</v>
      </c>
      <c r="W968" s="200"/>
      <c r="X968" s="201">
        <f t="shared" si="1136"/>
        <v>0</v>
      </c>
      <c r="Y968" s="200"/>
      <c r="Z968" s="200"/>
      <c r="AB968" s="295"/>
    </row>
    <row r="969" spans="1:28" s="202" customFormat="1" hidden="1" x14ac:dyDescent="0.25">
      <c r="A969" s="197"/>
      <c r="B969" s="206">
        <v>4263</v>
      </c>
      <c r="C969" s="193"/>
      <c r="D969" s="200"/>
      <c r="E969" s="200"/>
      <c r="F969" s="201">
        <f t="shared" si="1129"/>
        <v>0</v>
      </c>
      <c r="G969" s="201"/>
      <c r="H969" s="200"/>
      <c r="I969" s="200"/>
      <c r="J969" s="201">
        <f t="shared" si="1134"/>
        <v>0</v>
      </c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1">
        <f t="shared" si="1137"/>
        <v>0</v>
      </c>
      <c r="V969" s="201">
        <f t="shared" si="1135"/>
        <v>0</v>
      </c>
      <c r="W969" s="200"/>
      <c r="X969" s="201">
        <f t="shared" si="1136"/>
        <v>0</v>
      </c>
      <c r="Y969" s="200"/>
      <c r="Z969" s="200"/>
      <c r="AB969" s="295"/>
    </row>
    <row r="970" spans="1:28" hidden="1" x14ac:dyDescent="0.25">
      <c r="C970" s="207" t="s">
        <v>104</v>
      </c>
    </row>
    <row r="971" spans="1:28" s="7" customFormat="1" hidden="1" x14ac:dyDescent="0.25">
      <c r="B971" s="6"/>
      <c r="C971" s="207" t="s">
        <v>105</v>
      </c>
      <c r="D971" s="4">
        <f t="shared" ref="D971:E971" si="1153">SUM(D972+D1029)</f>
        <v>0</v>
      </c>
      <c r="E971" s="4">
        <f t="shared" si="1153"/>
        <v>0</v>
      </c>
      <c r="F971" s="201">
        <f t="shared" ref="F971:F974" si="1154">SUM(H971:T971)</f>
        <v>0</v>
      </c>
      <c r="G971" s="4"/>
      <c r="H971" s="4">
        <f t="shared" ref="H971:I971" si="1155">SUM(H972+H1029)</f>
        <v>0</v>
      </c>
      <c r="I971" s="4">
        <f t="shared" si="1155"/>
        <v>0</v>
      </c>
      <c r="J971" s="201">
        <f t="shared" ref="J971:J1031" si="1156">SUM(H971:I971)</f>
        <v>0</v>
      </c>
      <c r="K971" s="4">
        <f t="shared" ref="K971:T971" si="1157">SUM(K972+K1029)</f>
        <v>0</v>
      </c>
      <c r="L971" s="4">
        <f t="shared" si="1157"/>
        <v>0</v>
      </c>
      <c r="M971" s="4">
        <f t="shared" si="1157"/>
        <v>0</v>
      </c>
      <c r="N971" s="4">
        <f t="shared" si="1157"/>
        <v>0</v>
      </c>
      <c r="O971" s="4">
        <f t="shared" si="1157"/>
        <v>0</v>
      </c>
      <c r="P971" s="4"/>
      <c r="Q971" s="4">
        <f t="shared" si="1157"/>
        <v>0</v>
      </c>
      <c r="R971" s="4">
        <f t="shared" si="1157"/>
        <v>0</v>
      </c>
      <c r="S971" s="4">
        <f t="shared" si="1157"/>
        <v>0</v>
      </c>
      <c r="T971" s="4">
        <f t="shared" si="1157"/>
        <v>0</v>
      </c>
      <c r="U971" s="201">
        <f>SUM(K971:T971)</f>
        <v>0</v>
      </c>
      <c r="V971" s="201">
        <f t="shared" ref="V971:V1034" si="1158">SUM(J971+U971)</f>
        <v>0</v>
      </c>
      <c r="W971" s="4">
        <f t="shared" ref="W971" si="1159">SUM(W972+W1029)</f>
        <v>0</v>
      </c>
      <c r="X971" s="201">
        <f t="shared" ref="X971:X1034" si="1160">SUM(V971:W971)</f>
        <v>0</v>
      </c>
      <c r="Y971" s="4">
        <f t="shared" ref="Y971:Z971" si="1161">SUM(Y972+Y1029)</f>
        <v>0</v>
      </c>
      <c r="Z971" s="4">
        <f t="shared" si="1161"/>
        <v>0</v>
      </c>
      <c r="AB971" s="295"/>
    </row>
    <row r="972" spans="1:28" s="7" customFormat="1" hidden="1" x14ac:dyDescent="0.25">
      <c r="B972" s="6">
        <v>3</v>
      </c>
      <c r="C972" s="2"/>
      <c r="D972" s="4">
        <f t="shared" ref="D972:E972" si="1162">SUM(D973+D985+D1018)</f>
        <v>0</v>
      </c>
      <c r="E972" s="4">
        <f t="shared" si="1162"/>
        <v>0</v>
      </c>
      <c r="F972" s="201">
        <f t="shared" si="1154"/>
        <v>0</v>
      </c>
      <c r="G972" s="4"/>
      <c r="H972" s="4">
        <f t="shared" ref="H972:I972" si="1163">SUM(H973+H985+H1018)</f>
        <v>0</v>
      </c>
      <c r="I972" s="4">
        <f t="shared" si="1163"/>
        <v>0</v>
      </c>
      <c r="J972" s="201">
        <f t="shared" si="1156"/>
        <v>0</v>
      </c>
      <c r="K972" s="4">
        <f t="shared" ref="K972:T972" si="1164">SUM(K973+K985+K1018)</f>
        <v>0</v>
      </c>
      <c r="L972" s="4">
        <f t="shared" si="1164"/>
        <v>0</v>
      </c>
      <c r="M972" s="4">
        <f t="shared" si="1164"/>
        <v>0</v>
      </c>
      <c r="N972" s="4">
        <f t="shared" si="1164"/>
        <v>0</v>
      </c>
      <c r="O972" s="4">
        <f t="shared" si="1164"/>
        <v>0</v>
      </c>
      <c r="P972" s="4"/>
      <c r="Q972" s="4">
        <f t="shared" si="1164"/>
        <v>0</v>
      </c>
      <c r="R972" s="4">
        <f t="shared" si="1164"/>
        <v>0</v>
      </c>
      <c r="S972" s="4">
        <f t="shared" si="1164"/>
        <v>0</v>
      </c>
      <c r="T972" s="4">
        <f t="shared" si="1164"/>
        <v>0</v>
      </c>
      <c r="U972" s="201">
        <f t="shared" ref="U972:U1035" si="1165">SUM(K972:T972)</f>
        <v>0</v>
      </c>
      <c r="V972" s="201">
        <f t="shared" si="1158"/>
        <v>0</v>
      </c>
      <c r="W972" s="4">
        <f t="shared" ref="W972" si="1166">SUM(W973+W985+W1018)</f>
        <v>0</v>
      </c>
      <c r="X972" s="201">
        <f t="shared" si="1160"/>
        <v>0</v>
      </c>
      <c r="Y972" s="4">
        <f t="shared" ref="Y972:Z972" si="1167">SUM(Y973+Y985+Y1018)</f>
        <v>0</v>
      </c>
      <c r="Z972" s="4">
        <f t="shared" si="1167"/>
        <v>0</v>
      </c>
      <c r="AB972" s="295"/>
    </row>
    <row r="973" spans="1:28" s="7" customFormat="1" hidden="1" x14ac:dyDescent="0.25">
      <c r="B973" s="6">
        <v>31</v>
      </c>
      <c r="C973" s="10" t="s">
        <v>550</v>
      </c>
      <c r="D973" s="4">
        <f t="shared" ref="D973:E973" si="1168">SUM(D974+D979+D981)</f>
        <v>0</v>
      </c>
      <c r="E973" s="4">
        <f t="shared" si="1168"/>
        <v>0</v>
      </c>
      <c r="F973" s="201">
        <f t="shared" si="1154"/>
        <v>0</v>
      </c>
      <c r="G973" s="4"/>
      <c r="H973" s="4">
        <f t="shared" ref="H973:I973" si="1169">SUM(H974+H979+H981)</f>
        <v>0</v>
      </c>
      <c r="I973" s="4">
        <f t="shared" si="1169"/>
        <v>0</v>
      </c>
      <c r="J973" s="201">
        <f t="shared" si="1156"/>
        <v>0</v>
      </c>
      <c r="K973" s="4">
        <f t="shared" ref="K973:T973" si="1170">SUM(K974+K979+K981)</f>
        <v>0</v>
      </c>
      <c r="L973" s="4">
        <f t="shared" si="1170"/>
        <v>0</v>
      </c>
      <c r="M973" s="4">
        <f t="shared" si="1170"/>
        <v>0</v>
      </c>
      <c r="N973" s="4">
        <f t="shared" si="1170"/>
        <v>0</v>
      </c>
      <c r="O973" s="4">
        <f t="shared" si="1170"/>
        <v>0</v>
      </c>
      <c r="P973" s="4"/>
      <c r="Q973" s="4">
        <f t="shared" si="1170"/>
        <v>0</v>
      </c>
      <c r="R973" s="4">
        <f t="shared" si="1170"/>
        <v>0</v>
      </c>
      <c r="S973" s="4">
        <f t="shared" si="1170"/>
        <v>0</v>
      </c>
      <c r="T973" s="4">
        <f t="shared" si="1170"/>
        <v>0</v>
      </c>
      <c r="U973" s="201">
        <f t="shared" si="1165"/>
        <v>0</v>
      </c>
      <c r="V973" s="201">
        <f t="shared" si="1158"/>
        <v>0</v>
      </c>
      <c r="W973" s="4">
        <f t="shared" ref="W973" si="1171">SUM(W974+W979+W981)</f>
        <v>0</v>
      </c>
      <c r="X973" s="201">
        <f t="shared" si="1160"/>
        <v>0</v>
      </c>
      <c r="Y973" s="4">
        <f t="shared" ref="Y973:Z973" si="1172">SUM(Y974+Y979+Y981)</f>
        <v>0</v>
      </c>
      <c r="Z973" s="4">
        <f t="shared" si="1172"/>
        <v>0</v>
      </c>
      <c r="AB973" s="295"/>
    </row>
    <row r="974" spans="1:28" s="7" customFormat="1" hidden="1" x14ac:dyDescent="0.25">
      <c r="B974" s="6">
        <v>311</v>
      </c>
      <c r="C974" s="7" t="s">
        <v>119</v>
      </c>
      <c r="D974" s="4">
        <f t="shared" ref="D974:E974" si="1173">SUM(D975+D976+D977+D978)</f>
        <v>0</v>
      </c>
      <c r="E974" s="4">
        <f t="shared" si="1173"/>
        <v>0</v>
      </c>
      <c r="F974" s="201">
        <f t="shared" si="1154"/>
        <v>0</v>
      </c>
      <c r="G974" s="4"/>
      <c r="H974" s="4">
        <f t="shared" ref="H974:I974" si="1174">SUM(H975+H976+H977+H978)</f>
        <v>0</v>
      </c>
      <c r="I974" s="4">
        <f t="shared" si="1174"/>
        <v>0</v>
      </c>
      <c r="J974" s="201">
        <f t="shared" si="1156"/>
        <v>0</v>
      </c>
      <c r="K974" s="4">
        <f t="shared" ref="K974:T974" si="1175">SUM(K975+K976+K977+K978)</f>
        <v>0</v>
      </c>
      <c r="L974" s="4">
        <f t="shared" si="1175"/>
        <v>0</v>
      </c>
      <c r="M974" s="4">
        <f t="shared" si="1175"/>
        <v>0</v>
      </c>
      <c r="N974" s="4">
        <f t="shared" si="1175"/>
        <v>0</v>
      </c>
      <c r="O974" s="4">
        <f t="shared" si="1175"/>
        <v>0</v>
      </c>
      <c r="P974" s="4"/>
      <c r="Q974" s="4">
        <f t="shared" si="1175"/>
        <v>0</v>
      </c>
      <c r="R974" s="4">
        <f t="shared" si="1175"/>
        <v>0</v>
      </c>
      <c r="S974" s="4">
        <f t="shared" si="1175"/>
        <v>0</v>
      </c>
      <c r="T974" s="4">
        <f t="shared" si="1175"/>
        <v>0</v>
      </c>
      <c r="U974" s="201">
        <f t="shared" si="1165"/>
        <v>0</v>
      </c>
      <c r="V974" s="201">
        <f t="shared" si="1158"/>
        <v>0</v>
      </c>
      <c r="W974" s="4">
        <f t="shared" ref="W974" si="1176">SUM(W975+W976+W977+W978)</f>
        <v>0</v>
      </c>
      <c r="X974" s="201">
        <f t="shared" si="1160"/>
        <v>0</v>
      </c>
      <c r="Y974" s="4">
        <f t="shared" ref="Y974:Z974" si="1177">SUM(Y975+Y976+Y977+Y978)</f>
        <v>0</v>
      </c>
      <c r="Z974" s="4">
        <f t="shared" si="1177"/>
        <v>0</v>
      </c>
      <c r="AB974" s="295"/>
    </row>
    <row r="975" spans="1:28" s="202" customFormat="1" hidden="1" x14ac:dyDescent="0.25">
      <c r="A975" s="197"/>
      <c r="B975" s="198" t="s">
        <v>0</v>
      </c>
      <c r="C975" s="7"/>
      <c r="D975" s="200"/>
      <c r="E975" s="200"/>
      <c r="F975" s="201">
        <f t="shared" ref="F975" si="1178">SUM(H975:T975)</f>
        <v>0</v>
      </c>
      <c r="G975" s="201"/>
      <c r="H975" s="200"/>
      <c r="I975" s="200"/>
      <c r="J975" s="201">
        <f t="shared" si="1156"/>
        <v>0</v>
      </c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1">
        <f t="shared" si="1165"/>
        <v>0</v>
      </c>
      <c r="V975" s="201">
        <f t="shared" si="1158"/>
        <v>0</v>
      </c>
      <c r="W975" s="200"/>
      <c r="X975" s="201">
        <f t="shared" si="1160"/>
        <v>0</v>
      </c>
      <c r="Y975" s="200"/>
      <c r="Z975" s="200"/>
      <c r="AB975" s="295"/>
    </row>
    <row r="976" spans="1:28" s="202" customFormat="1" hidden="1" x14ac:dyDescent="0.25">
      <c r="A976" s="197"/>
      <c r="B976" s="198" t="s">
        <v>2</v>
      </c>
      <c r="C976" s="7"/>
      <c r="D976" s="200"/>
      <c r="E976" s="200"/>
      <c r="F976" s="201">
        <f t="shared" ref="F976:F1030" si="1179">SUM(H976:T976)</f>
        <v>0</v>
      </c>
      <c r="G976" s="201"/>
      <c r="H976" s="200"/>
      <c r="I976" s="200"/>
      <c r="J976" s="201">
        <f t="shared" si="1156"/>
        <v>0</v>
      </c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1">
        <f t="shared" si="1165"/>
        <v>0</v>
      </c>
      <c r="V976" s="201">
        <f t="shared" si="1158"/>
        <v>0</v>
      </c>
      <c r="W976" s="200"/>
      <c r="X976" s="201">
        <f t="shared" si="1160"/>
        <v>0</v>
      </c>
      <c r="Y976" s="200"/>
      <c r="Z976" s="200"/>
      <c r="AB976" s="295"/>
    </row>
    <row r="977" spans="1:28" s="202" customFormat="1" hidden="1" x14ac:dyDescent="0.25">
      <c r="A977" s="197"/>
      <c r="B977" s="198" t="s">
        <v>4</v>
      </c>
      <c r="C977" s="199" t="s">
        <v>1</v>
      </c>
      <c r="D977" s="200"/>
      <c r="E977" s="200"/>
      <c r="F977" s="201">
        <f t="shared" si="1179"/>
        <v>0</v>
      </c>
      <c r="G977" s="201"/>
      <c r="H977" s="200"/>
      <c r="I977" s="200"/>
      <c r="J977" s="201">
        <f t="shared" si="1156"/>
        <v>0</v>
      </c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1">
        <f t="shared" si="1165"/>
        <v>0</v>
      </c>
      <c r="V977" s="201">
        <f t="shared" si="1158"/>
        <v>0</v>
      </c>
      <c r="W977" s="200"/>
      <c r="X977" s="201">
        <f t="shared" si="1160"/>
        <v>0</v>
      </c>
      <c r="Y977" s="200"/>
      <c r="Z977" s="200"/>
      <c r="AB977" s="295"/>
    </row>
    <row r="978" spans="1:28" s="202" customFormat="1" hidden="1" x14ac:dyDescent="0.25">
      <c r="A978" s="197"/>
      <c r="B978" s="198" t="s">
        <v>6</v>
      </c>
      <c r="C978" s="199" t="s">
        <v>3</v>
      </c>
      <c r="D978" s="200"/>
      <c r="E978" s="200"/>
      <c r="F978" s="201">
        <f t="shared" si="1179"/>
        <v>0</v>
      </c>
      <c r="G978" s="201"/>
      <c r="H978" s="200"/>
      <c r="I978" s="200"/>
      <c r="J978" s="201">
        <f t="shared" si="1156"/>
        <v>0</v>
      </c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1">
        <f t="shared" si="1165"/>
        <v>0</v>
      </c>
      <c r="V978" s="201">
        <f t="shared" si="1158"/>
        <v>0</v>
      </c>
      <c r="W978" s="200"/>
      <c r="X978" s="201">
        <f t="shared" si="1160"/>
        <v>0</v>
      </c>
      <c r="Y978" s="200"/>
      <c r="Z978" s="200"/>
      <c r="AB978" s="295"/>
    </row>
    <row r="979" spans="1:28" s="192" customFormat="1" hidden="1" x14ac:dyDescent="0.25">
      <c r="A979" s="189"/>
      <c r="B979" s="189">
        <v>312</v>
      </c>
      <c r="C979" s="199" t="s">
        <v>5</v>
      </c>
      <c r="D979" s="191">
        <f>SUM(D980)</f>
        <v>0</v>
      </c>
      <c r="E979" s="191">
        <f t="shared" ref="E979:W979" si="1180">SUM(E980)</f>
        <v>0</v>
      </c>
      <c r="F979" s="201">
        <f t="shared" si="1179"/>
        <v>0</v>
      </c>
      <c r="G979" s="191"/>
      <c r="H979" s="191">
        <f t="shared" si="1180"/>
        <v>0</v>
      </c>
      <c r="I979" s="191">
        <f t="shared" si="1180"/>
        <v>0</v>
      </c>
      <c r="J979" s="201">
        <f t="shared" si="1156"/>
        <v>0</v>
      </c>
      <c r="K979" s="191">
        <f t="shared" si="1180"/>
        <v>0</v>
      </c>
      <c r="L979" s="191">
        <f t="shared" si="1180"/>
        <v>0</v>
      </c>
      <c r="M979" s="191">
        <f t="shared" si="1180"/>
        <v>0</v>
      </c>
      <c r="N979" s="191">
        <f t="shared" si="1180"/>
        <v>0</v>
      </c>
      <c r="O979" s="191">
        <f t="shared" si="1180"/>
        <v>0</v>
      </c>
      <c r="P979" s="191"/>
      <c r="Q979" s="191">
        <f t="shared" si="1180"/>
        <v>0</v>
      </c>
      <c r="R979" s="191">
        <f t="shared" si="1180"/>
        <v>0</v>
      </c>
      <c r="S979" s="191">
        <f t="shared" si="1180"/>
        <v>0</v>
      </c>
      <c r="T979" s="191">
        <f t="shared" si="1180"/>
        <v>0</v>
      </c>
      <c r="U979" s="201">
        <f t="shared" si="1165"/>
        <v>0</v>
      </c>
      <c r="V979" s="201">
        <f t="shared" si="1158"/>
        <v>0</v>
      </c>
      <c r="W979" s="191">
        <f t="shared" si="1180"/>
        <v>0</v>
      </c>
      <c r="X979" s="201">
        <f t="shared" si="1160"/>
        <v>0</v>
      </c>
      <c r="Y979" s="191">
        <f t="shared" ref="Y979:Z979" si="1181">SUM(Y980)</f>
        <v>0</v>
      </c>
      <c r="Z979" s="191">
        <f t="shared" si="1181"/>
        <v>0</v>
      </c>
      <c r="AB979" s="295"/>
    </row>
    <row r="980" spans="1:28" s="202" customFormat="1" hidden="1" x14ac:dyDescent="0.25">
      <c r="A980" s="197"/>
      <c r="B980" s="198" t="s">
        <v>8</v>
      </c>
      <c r="C980" s="199" t="s">
        <v>7</v>
      </c>
      <c r="D980" s="200"/>
      <c r="E980" s="200"/>
      <c r="F980" s="201">
        <f t="shared" si="1179"/>
        <v>0</v>
      </c>
      <c r="G980" s="201"/>
      <c r="H980" s="200"/>
      <c r="I980" s="200"/>
      <c r="J980" s="201">
        <f t="shared" si="1156"/>
        <v>0</v>
      </c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1">
        <f t="shared" si="1165"/>
        <v>0</v>
      </c>
      <c r="V980" s="201">
        <f t="shared" si="1158"/>
        <v>0</v>
      </c>
      <c r="W980" s="200"/>
      <c r="X980" s="201">
        <f t="shared" si="1160"/>
        <v>0</v>
      </c>
      <c r="Y980" s="200"/>
      <c r="Z980" s="200"/>
      <c r="AB980" s="295"/>
    </row>
    <row r="981" spans="1:28" s="192" customFormat="1" hidden="1" x14ac:dyDescent="0.25">
      <c r="A981" s="189"/>
      <c r="B981" s="189">
        <v>313</v>
      </c>
      <c r="C981" s="190"/>
      <c r="D981" s="191">
        <f t="shared" ref="D981:E981" si="1182">SUM(D982+D983+D984)</f>
        <v>0</v>
      </c>
      <c r="E981" s="191">
        <f t="shared" si="1182"/>
        <v>0</v>
      </c>
      <c r="F981" s="201">
        <f t="shared" si="1179"/>
        <v>0</v>
      </c>
      <c r="G981" s="191"/>
      <c r="H981" s="191">
        <f t="shared" ref="H981:I981" si="1183">SUM(H982+H983+H984)</f>
        <v>0</v>
      </c>
      <c r="I981" s="191">
        <f t="shared" si="1183"/>
        <v>0</v>
      </c>
      <c r="J981" s="201">
        <f t="shared" si="1156"/>
        <v>0</v>
      </c>
      <c r="K981" s="191">
        <f t="shared" ref="K981:T981" si="1184">SUM(K982+K983+K984)</f>
        <v>0</v>
      </c>
      <c r="L981" s="191">
        <f t="shared" si="1184"/>
        <v>0</v>
      </c>
      <c r="M981" s="191">
        <f t="shared" si="1184"/>
        <v>0</v>
      </c>
      <c r="N981" s="191">
        <f t="shared" si="1184"/>
        <v>0</v>
      </c>
      <c r="O981" s="191">
        <f t="shared" si="1184"/>
        <v>0</v>
      </c>
      <c r="P981" s="191"/>
      <c r="Q981" s="191">
        <f t="shared" si="1184"/>
        <v>0</v>
      </c>
      <c r="R981" s="191">
        <f t="shared" si="1184"/>
        <v>0</v>
      </c>
      <c r="S981" s="191">
        <f t="shared" si="1184"/>
        <v>0</v>
      </c>
      <c r="T981" s="191">
        <f t="shared" si="1184"/>
        <v>0</v>
      </c>
      <c r="U981" s="201">
        <f t="shared" si="1165"/>
        <v>0</v>
      </c>
      <c r="V981" s="201">
        <f t="shared" si="1158"/>
        <v>0</v>
      </c>
      <c r="W981" s="191">
        <f t="shared" ref="W981" si="1185">SUM(W982+W983+W984)</f>
        <v>0</v>
      </c>
      <c r="X981" s="201">
        <f t="shared" si="1160"/>
        <v>0</v>
      </c>
      <c r="Y981" s="191">
        <f t="shared" ref="Y981:Z981" si="1186">SUM(Y982+Y983+Y984)</f>
        <v>0</v>
      </c>
      <c r="Z981" s="191">
        <f t="shared" si="1186"/>
        <v>0</v>
      </c>
      <c r="AB981" s="295"/>
    </row>
    <row r="982" spans="1:28" s="202" customFormat="1" hidden="1" x14ac:dyDescent="0.25">
      <c r="A982" s="197"/>
      <c r="B982" s="198" t="s">
        <v>10</v>
      </c>
      <c r="C982" s="199" t="s">
        <v>9</v>
      </c>
      <c r="D982" s="200"/>
      <c r="E982" s="200"/>
      <c r="F982" s="201">
        <f t="shared" si="1179"/>
        <v>0</v>
      </c>
      <c r="G982" s="201"/>
      <c r="H982" s="200"/>
      <c r="I982" s="200"/>
      <c r="J982" s="201">
        <f t="shared" si="1156"/>
        <v>0</v>
      </c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1">
        <f t="shared" si="1165"/>
        <v>0</v>
      </c>
      <c r="V982" s="201">
        <f t="shared" si="1158"/>
        <v>0</v>
      </c>
      <c r="W982" s="200"/>
      <c r="X982" s="201">
        <f t="shared" si="1160"/>
        <v>0</v>
      </c>
      <c r="Y982" s="200"/>
      <c r="Z982" s="200"/>
      <c r="AB982" s="295"/>
    </row>
    <row r="983" spans="1:28" s="202" customFormat="1" hidden="1" x14ac:dyDescent="0.25">
      <c r="A983" s="197"/>
      <c r="B983" s="198" t="s">
        <v>12</v>
      </c>
      <c r="C983" s="190"/>
      <c r="D983" s="200"/>
      <c r="E983" s="200"/>
      <c r="F983" s="201">
        <f t="shared" si="1179"/>
        <v>0</v>
      </c>
      <c r="G983" s="201"/>
      <c r="H983" s="200"/>
      <c r="I983" s="200"/>
      <c r="J983" s="201">
        <f t="shared" si="1156"/>
        <v>0</v>
      </c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1">
        <f t="shared" si="1165"/>
        <v>0</v>
      </c>
      <c r="V983" s="201">
        <f t="shared" si="1158"/>
        <v>0</v>
      </c>
      <c r="W983" s="200"/>
      <c r="X983" s="201">
        <f t="shared" si="1160"/>
        <v>0</v>
      </c>
      <c r="Y983" s="200"/>
      <c r="Z983" s="200"/>
      <c r="AB983" s="295"/>
    </row>
    <row r="984" spans="1:28" s="202" customFormat="1" ht="12.75" hidden="1" customHeight="1" x14ac:dyDescent="0.25">
      <c r="A984" s="197"/>
      <c r="B984" s="198" t="s">
        <v>14</v>
      </c>
      <c r="C984" s="199" t="s">
        <v>11</v>
      </c>
      <c r="D984" s="200"/>
      <c r="E984" s="200"/>
      <c r="F984" s="201">
        <f t="shared" si="1179"/>
        <v>0</v>
      </c>
      <c r="G984" s="201"/>
      <c r="H984" s="200"/>
      <c r="I984" s="200"/>
      <c r="J984" s="201">
        <f t="shared" si="1156"/>
        <v>0</v>
      </c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1">
        <f t="shared" si="1165"/>
        <v>0</v>
      </c>
      <c r="V984" s="201">
        <f t="shared" si="1158"/>
        <v>0</v>
      </c>
      <c r="W984" s="200"/>
      <c r="X984" s="201">
        <f t="shared" si="1160"/>
        <v>0</v>
      </c>
      <c r="Y984" s="200"/>
      <c r="Z984" s="200"/>
      <c r="AB984" s="295"/>
    </row>
    <row r="985" spans="1:28" s="192" customFormat="1" ht="12.75" hidden="1" customHeight="1" x14ac:dyDescent="0.25">
      <c r="A985" s="189"/>
      <c r="B985" s="189">
        <v>32</v>
      </c>
      <c r="C985" s="199" t="s">
        <v>13</v>
      </c>
      <c r="D985" s="191">
        <f t="shared" ref="D985:E985" si="1187">SUM(D986+D991+D998+D1008+D1010)</f>
        <v>0</v>
      </c>
      <c r="E985" s="191">
        <f t="shared" si="1187"/>
        <v>0</v>
      </c>
      <c r="F985" s="201">
        <f t="shared" si="1179"/>
        <v>0</v>
      </c>
      <c r="G985" s="191"/>
      <c r="H985" s="191">
        <f t="shared" ref="H985:I985" si="1188">SUM(H986+H991+H998+H1008+H1010)</f>
        <v>0</v>
      </c>
      <c r="I985" s="191">
        <f t="shared" si="1188"/>
        <v>0</v>
      </c>
      <c r="J985" s="201">
        <f t="shared" si="1156"/>
        <v>0</v>
      </c>
      <c r="K985" s="191">
        <f t="shared" ref="K985:T985" si="1189">SUM(K986+K991+K998+K1008+K1010)</f>
        <v>0</v>
      </c>
      <c r="L985" s="191">
        <f t="shared" si="1189"/>
        <v>0</v>
      </c>
      <c r="M985" s="191">
        <f t="shared" si="1189"/>
        <v>0</v>
      </c>
      <c r="N985" s="191">
        <f t="shared" si="1189"/>
        <v>0</v>
      </c>
      <c r="O985" s="191">
        <f t="shared" si="1189"/>
        <v>0</v>
      </c>
      <c r="P985" s="191"/>
      <c r="Q985" s="191">
        <f t="shared" si="1189"/>
        <v>0</v>
      </c>
      <c r="R985" s="191">
        <f t="shared" si="1189"/>
        <v>0</v>
      </c>
      <c r="S985" s="191">
        <f t="shared" si="1189"/>
        <v>0</v>
      </c>
      <c r="T985" s="191">
        <f t="shared" si="1189"/>
        <v>0</v>
      </c>
      <c r="U985" s="201">
        <f t="shared" si="1165"/>
        <v>0</v>
      </c>
      <c r="V985" s="201">
        <f t="shared" si="1158"/>
        <v>0</v>
      </c>
      <c r="W985" s="191">
        <f t="shared" ref="W985" si="1190">SUM(W986+W991+W998+W1008+W1010)</f>
        <v>0</v>
      </c>
      <c r="X985" s="201">
        <f t="shared" si="1160"/>
        <v>0</v>
      </c>
      <c r="Y985" s="191">
        <f t="shared" ref="Y985:Z985" si="1191">SUM(Y986+Y991+Y998+Y1008+Y1010)</f>
        <v>0</v>
      </c>
      <c r="Z985" s="191">
        <f t="shared" si="1191"/>
        <v>0</v>
      </c>
      <c r="AB985" s="295"/>
    </row>
    <row r="986" spans="1:28" s="192" customFormat="1" ht="12.75" hidden="1" customHeight="1" x14ac:dyDescent="0.25">
      <c r="A986" s="189"/>
      <c r="B986" s="189">
        <v>321</v>
      </c>
      <c r="C986" s="199" t="s">
        <v>15</v>
      </c>
      <c r="D986" s="191">
        <f t="shared" ref="D986:E986" si="1192">SUM(D987+D988+D989+D990)</f>
        <v>0</v>
      </c>
      <c r="E986" s="191">
        <f t="shared" si="1192"/>
        <v>0</v>
      </c>
      <c r="F986" s="201">
        <f t="shared" si="1179"/>
        <v>0</v>
      </c>
      <c r="G986" s="191"/>
      <c r="H986" s="191">
        <f t="shared" ref="H986:I986" si="1193">SUM(H987+H988+H989+H990)</f>
        <v>0</v>
      </c>
      <c r="I986" s="191">
        <f t="shared" si="1193"/>
        <v>0</v>
      </c>
      <c r="J986" s="201">
        <f t="shared" si="1156"/>
        <v>0</v>
      </c>
      <c r="K986" s="191">
        <f t="shared" ref="K986:T986" si="1194">SUM(K987+K988+K989+K990)</f>
        <v>0</v>
      </c>
      <c r="L986" s="191">
        <f t="shared" si="1194"/>
        <v>0</v>
      </c>
      <c r="M986" s="191">
        <f t="shared" si="1194"/>
        <v>0</v>
      </c>
      <c r="N986" s="191">
        <f t="shared" si="1194"/>
        <v>0</v>
      </c>
      <c r="O986" s="191">
        <f t="shared" si="1194"/>
        <v>0</v>
      </c>
      <c r="P986" s="191"/>
      <c r="Q986" s="191">
        <f t="shared" si="1194"/>
        <v>0</v>
      </c>
      <c r="R986" s="191">
        <f t="shared" si="1194"/>
        <v>0</v>
      </c>
      <c r="S986" s="191">
        <f t="shared" si="1194"/>
        <v>0</v>
      </c>
      <c r="T986" s="191">
        <f t="shared" si="1194"/>
        <v>0</v>
      </c>
      <c r="U986" s="201">
        <f t="shared" si="1165"/>
        <v>0</v>
      </c>
      <c r="V986" s="201">
        <f t="shared" si="1158"/>
        <v>0</v>
      </c>
      <c r="W986" s="191">
        <f t="shared" ref="W986" si="1195">SUM(W987+W988+W989+W990)</f>
        <v>0</v>
      </c>
      <c r="X986" s="201">
        <f t="shared" si="1160"/>
        <v>0</v>
      </c>
      <c r="Y986" s="191">
        <f t="shared" ref="Y986:Z986" si="1196">SUM(Y987+Y988+Y989+Y990)</f>
        <v>0</v>
      </c>
      <c r="Z986" s="191">
        <f t="shared" si="1196"/>
        <v>0</v>
      </c>
      <c r="AB986" s="295"/>
    </row>
    <row r="987" spans="1:28" s="202" customFormat="1" hidden="1" x14ac:dyDescent="0.25">
      <c r="A987" s="197"/>
      <c r="B987" s="198" t="s">
        <v>16</v>
      </c>
      <c r="C987" s="190"/>
      <c r="D987" s="200"/>
      <c r="E987" s="200"/>
      <c r="F987" s="201">
        <f t="shared" si="1179"/>
        <v>0</v>
      </c>
      <c r="G987" s="201"/>
      <c r="H987" s="200"/>
      <c r="I987" s="200"/>
      <c r="J987" s="201">
        <f t="shared" si="1156"/>
        <v>0</v>
      </c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1">
        <f t="shared" si="1165"/>
        <v>0</v>
      </c>
      <c r="V987" s="201">
        <f t="shared" si="1158"/>
        <v>0</v>
      </c>
      <c r="W987" s="200"/>
      <c r="X987" s="201">
        <f t="shared" si="1160"/>
        <v>0</v>
      </c>
      <c r="Y987" s="200"/>
      <c r="Z987" s="200"/>
      <c r="AB987" s="295"/>
    </row>
    <row r="988" spans="1:28" s="202" customFormat="1" hidden="1" x14ac:dyDescent="0.25">
      <c r="A988" s="197"/>
      <c r="B988" s="198" t="s">
        <v>18</v>
      </c>
      <c r="C988" s="190"/>
      <c r="D988" s="200"/>
      <c r="E988" s="200"/>
      <c r="F988" s="201">
        <f t="shared" si="1179"/>
        <v>0</v>
      </c>
      <c r="G988" s="201"/>
      <c r="H988" s="200"/>
      <c r="I988" s="200"/>
      <c r="J988" s="201">
        <f t="shared" si="1156"/>
        <v>0</v>
      </c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1">
        <f t="shared" si="1165"/>
        <v>0</v>
      </c>
      <c r="V988" s="201">
        <f t="shared" si="1158"/>
        <v>0</v>
      </c>
      <c r="W988" s="200"/>
      <c r="X988" s="201">
        <f t="shared" si="1160"/>
        <v>0</v>
      </c>
      <c r="Y988" s="200"/>
      <c r="Z988" s="200"/>
      <c r="AB988" s="295"/>
    </row>
    <row r="989" spans="1:28" s="202" customFormat="1" hidden="1" x14ac:dyDescent="0.25">
      <c r="A989" s="197"/>
      <c r="B989" s="198" t="s">
        <v>20</v>
      </c>
      <c r="C989" s="199" t="s">
        <v>17</v>
      </c>
      <c r="D989" s="200"/>
      <c r="E989" s="200"/>
      <c r="F989" s="201">
        <f t="shared" si="1179"/>
        <v>0</v>
      </c>
      <c r="G989" s="201"/>
      <c r="H989" s="200"/>
      <c r="I989" s="200"/>
      <c r="J989" s="201">
        <f t="shared" si="1156"/>
        <v>0</v>
      </c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1">
        <f t="shared" si="1165"/>
        <v>0</v>
      </c>
      <c r="V989" s="201">
        <f t="shared" si="1158"/>
        <v>0</v>
      </c>
      <c r="W989" s="200"/>
      <c r="X989" s="201">
        <f t="shared" si="1160"/>
        <v>0</v>
      </c>
      <c r="Y989" s="200"/>
      <c r="Z989" s="200"/>
      <c r="AB989" s="295"/>
    </row>
    <row r="990" spans="1:28" s="202" customFormat="1" hidden="1" x14ac:dyDescent="0.25">
      <c r="A990" s="197"/>
      <c r="B990" s="197">
        <v>3214</v>
      </c>
      <c r="C990" s="199" t="s">
        <v>19</v>
      </c>
      <c r="D990" s="200"/>
      <c r="E990" s="200"/>
      <c r="F990" s="201">
        <f t="shared" si="1179"/>
        <v>0</v>
      </c>
      <c r="G990" s="201"/>
      <c r="H990" s="200"/>
      <c r="I990" s="200"/>
      <c r="J990" s="201">
        <f t="shared" si="1156"/>
        <v>0</v>
      </c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1">
        <f t="shared" si="1165"/>
        <v>0</v>
      </c>
      <c r="V990" s="201">
        <f t="shared" si="1158"/>
        <v>0</v>
      </c>
      <c r="W990" s="200"/>
      <c r="X990" s="201">
        <f t="shared" si="1160"/>
        <v>0</v>
      </c>
      <c r="Y990" s="200"/>
      <c r="Z990" s="200"/>
      <c r="AB990" s="295"/>
    </row>
    <row r="991" spans="1:28" s="192" customFormat="1" hidden="1" x14ac:dyDescent="0.25">
      <c r="A991" s="189"/>
      <c r="B991" s="189">
        <v>322</v>
      </c>
      <c r="C991" s="199" t="s">
        <v>21</v>
      </c>
      <c r="D991" s="191">
        <f t="shared" ref="D991:E991" si="1197">SUM(D992+D993+D994+D995+D996+D997)</f>
        <v>0</v>
      </c>
      <c r="E991" s="191">
        <f t="shared" si="1197"/>
        <v>0</v>
      </c>
      <c r="F991" s="201">
        <f t="shared" si="1179"/>
        <v>0</v>
      </c>
      <c r="G991" s="191"/>
      <c r="H991" s="191">
        <f t="shared" ref="H991:I991" si="1198">SUM(H992+H993+H994+H995+H996+H997)</f>
        <v>0</v>
      </c>
      <c r="I991" s="191">
        <f t="shared" si="1198"/>
        <v>0</v>
      </c>
      <c r="J991" s="201">
        <f t="shared" si="1156"/>
        <v>0</v>
      </c>
      <c r="K991" s="191">
        <f t="shared" ref="K991:T991" si="1199">SUM(K992+K993+K994+K995+K996+K997)</f>
        <v>0</v>
      </c>
      <c r="L991" s="191">
        <f t="shared" si="1199"/>
        <v>0</v>
      </c>
      <c r="M991" s="191">
        <f t="shared" si="1199"/>
        <v>0</v>
      </c>
      <c r="N991" s="191">
        <f t="shared" si="1199"/>
        <v>0</v>
      </c>
      <c r="O991" s="191">
        <f t="shared" si="1199"/>
        <v>0</v>
      </c>
      <c r="P991" s="191"/>
      <c r="Q991" s="191">
        <f t="shared" si="1199"/>
        <v>0</v>
      </c>
      <c r="R991" s="191">
        <f t="shared" si="1199"/>
        <v>0</v>
      </c>
      <c r="S991" s="191">
        <f t="shared" si="1199"/>
        <v>0</v>
      </c>
      <c r="T991" s="191">
        <f t="shared" si="1199"/>
        <v>0</v>
      </c>
      <c r="U991" s="201">
        <f t="shared" si="1165"/>
        <v>0</v>
      </c>
      <c r="V991" s="201">
        <f t="shared" si="1158"/>
        <v>0</v>
      </c>
      <c r="W991" s="191">
        <f t="shared" ref="W991" si="1200">SUM(W992+W993+W994+W995+W996+W997)</f>
        <v>0</v>
      </c>
      <c r="X991" s="201">
        <f t="shared" si="1160"/>
        <v>0</v>
      </c>
      <c r="Y991" s="191">
        <f t="shared" ref="Y991:Z991" si="1201">SUM(Y992+Y993+Y994+Y995+Y996+Y997)</f>
        <v>0</v>
      </c>
      <c r="Z991" s="191">
        <f t="shared" si="1201"/>
        <v>0</v>
      </c>
      <c r="AB991" s="295"/>
    </row>
    <row r="992" spans="1:28" s="202" customFormat="1" hidden="1" x14ac:dyDescent="0.25">
      <c r="A992" s="197"/>
      <c r="B992" s="198" t="s">
        <v>23</v>
      </c>
      <c r="C992" s="199" t="s">
        <v>22</v>
      </c>
      <c r="D992" s="200"/>
      <c r="E992" s="200"/>
      <c r="F992" s="201">
        <f t="shared" si="1179"/>
        <v>0</v>
      </c>
      <c r="G992" s="201"/>
      <c r="H992" s="200"/>
      <c r="I992" s="200"/>
      <c r="J992" s="201">
        <f t="shared" si="1156"/>
        <v>0</v>
      </c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1">
        <f t="shared" si="1165"/>
        <v>0</v>
      </c>
      <c r="V992" s="201">
        <f t="shared" si="1158"/>
        <v>0</v>
      </c>
      <c r="W992" s="200"/>
      <c r="X992" s="201">
        <f t="shared" si="1160"/>
        <v>0</v>
      </c>
      <c r="Y992" s="200"/>
      <c r="Z992" s="200"/>
      <c r="AB992" s="295"/>
    </row>
    <row r="993" spans="1:28" s="202" customFormat="1" hidden="1" x14ac:dyDescent="0.25">
      <c r="A993" s="197"/>
      <c r="B993" s="198" t="s">
        <v>25</v>
      </c>
      <c r="C993" s="190"/>
      <c r="D993" s="200"/>
      <c r="E993" s="200"/>
      <c r="F993" s="201">
        <f t="shared" si="1179"/>
        <v>0</v>
      </c>
      <c r="G993" s="201"/>
      <c r="H993" s="200"/>
      <c r="I993" s="200"/>
      <c r="J993" s="201">
        <f t="shared" si="1156"/>
        <v>0</v>
      </c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1">
        <f t="shared" si="1165"/>
        <v>0</v>
      </c>
      <c r="V993" s="201">
        <f t="shared" si="1158"/>
        <v>0</v>
      </c>
      <c r="W993" s="200"/>
      <c r="X993" s="201">
        <f t="shared" si="1160"/>
        <v>0</v>
      </c>
      <c r="Y993" s="200"/>
      <c r="Z993" s="200"/>
      <c r="AB993" s="295"/>
    </row>
    <row r="994" spans="1:28" s="202" customFormat="1" hidden="1" x14ac:dyDescent="0.25">
      <c r="A994" s="197"/>
      <c r="B994" s="198" t="s">
        <v>27</v>
      </c>
      <c r="C994" s="199" t="s">
        <v>24</v>
      </c>
      <c r="D994" s="200"/>
      <c r="E994" s="200"/>
      <c r="F994" s="201">
        <f t="shared" si="1179"/>
        <v>0</v>
      </c>
      <c r="G994" s="201"/>
      <c r="H994" s="200"/>
      <c r="I994" s="200"/>
      <c r="J994" s="201">
        <f t="shared" si="1156"/>
        <v>0</v>
      </c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1">
        <f t="shared" si="1165"/>
        <v>0</v>
      </c>
      <c r="V994" s="201">
        <f t="shared" si="1158"/>
        <v>0</v>
      </c>
      <c r="W994" s="200"/>
      <c r="X994" s="201">
        <f t="shared" si="1160"/>
        <v>0</v>
      </c>
      <c r="Y994" s="200"/>
      <c r="Z994" s="200"/>
      <c r="AB994" s="295"/>
    </row>
    <row r="995" spans="1:28" s="202" customFormat="1" hidden="1" x14ac:dyDescent="0.25">
      <c r="A995" s="197"/>
      <c r="B995" s="198" t="s">
        <v>29</v>
      </c>
      <c r="C995" s="199" t="s">
        <v>26</v>
      </c>
      <c r="D995" s="200"/>
      <c r="E995" s="200"/>
      <c r="F995" s="201">
        <f t="shared" si="1179"/>
        <v>0</v>
      </c>
      <c r="G995" s="201"/>
      <c r="H995" s="200"/>
      <c r="I995" s="200"/>
      <c r="J995" s="201">
        <f t="shared" si="1156"/>
        <v>0</v>
      </c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1">
        <f t="shared" si="1165"/>
        <v>0</v>
      </c>
      <c r="V995" s="201">
        <f t="shared" si="1158"/>
        <v>0</v>
      </c>
      <c r="W995" s="200"/>
      <c r="X995" s="201">
        <f t="shared" si="1160"/>
        <v>0</v>
      </c>
      <c r="Y995" s="200"/>
      <c r="Z995" s="200"/>
      <c r="AB995" s="295"/>
    </row>
    <row r="996" spans="1:28" s="202" customFormat="1" hidden="1" x14ac:dyDescent="0.25">
      <c r="A996" s="197"/>
      <c r="B996" s="198" t="s">
        <v>31</v>
      </c>
      <c r="C996" s="199" t="s">
        <v>28</v>
      </c>
      <c r="D996" s="200"/>
      <c r="E996" s="200"/>
      <c r="F996" s="201">
        <f t="shared" si="1179"/>
        <v>0</v>
      </c>
      <c r="G996" s="201"/>
      <c r="H996" s="200"/>
      <c r="I996" s="200"/>
      <c r="J996" s="201">
        <f t="shared" si="1156"/>
        <v>0</v>
      </c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1">
        <f t="shared" si="1165"/>
        <v>0</v>
      </c>
      <c r="V996" s="201">
        <f t="shared" si="1158"/>
        <v>0</v>
      </c>
      <c r="W996" s="200"/>
      <c r="X996" s="201">
        <f t="shared" si="1160"/>
        <v>0</v>
      </c>
      <c r="Y996" s="200"/>
      <c r="Z996" s="200"/>
      <c r="AB996" s="295"/>
    </row>
    <row r="997" spans="1:28" s="202" customFormat="1" hidden="1" x14ac:dyDescent="0.25">
      <c r="A997" s="197"/>
      <c r="B997" s="204" t="s">
        <v>33</v>
      </c>
      <c r="C997" s="199" t="s">
        <v>30</v>
      </c>
      <c r="D997" s="200"/>
      <c r="E997" s="200"/>
      <c r="F997" s="201">
        <f t="shared" si="1179"/>
        <v>0</v>
      </c>
      <c r="G997" s="201"/>
      <c r="H997" s="200"/>
      <c r="I997" s="200"/>
      <c r="J997" s="201">
        <f t="shared" si="1156"/>
        <v>0</v>
      </c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1">
        <f t="shared" si="1165"/>
        <v>0</v>
      </c>
      <c r="V997" s="201">
        <f t="shared" si="1158"/>
        <v>0</v>
      </c>
      <c r="W997" s="200"/>
      <c r="X997" s="201">
        <f t="shared" si="1160"/>
        <v>0</v>
      </c>
      <c r="Y997" s="200"/>
      <c r="Z997" s="200"/>
      <c r="AB997" s="295"/>
    </row>
    <row r="998" spans="1:28" s="192" customFormat="1" hidden="1" x14ac:dyDescent="0.25">
      <c r="A998" s="189"/>
      <c r="B998" s="189">
        <v>323</v>
      </c>
      <c r="C998" s="199" t="s">
        <v>32</v>
      </c>
      <c r="D998" s="191">
        <f t="shared" ref="D998:E998" si="1202">SUM(D999+D1000+D1001+D1002+D1003+D1004+D1005+D1006+D1007)</f>
        <v>0</v>
      </c>
      <c r="E998" s="191">
        <f t="shared" si="1202"/>
        <v>0</v>
      </c>
      <c r="F998" s="201">
        <f t="shared" si="1179"/>
        <v>0</v>
      </c>
      <c r="G998" s="191"/>
      <c r="H998" s="191">
        <f t="shared" ref="H998:I998" si="1203">SUM(H999+H1000+H1001+H1002+H1003+H1004+H1005+H1006+H1007)</f>
        <v>0</v>
      </c>
      <c r="I998" s="191">
        <f t="shared" si="1203"/>
        <v>0</v>
      </c>
      <c r="J998" s="201">
        <f t="shared" si="1156"/>
        <v>0</v>
      </c>
      <c r="K998" s="191">
        <f t="shared" ref="K998:T998" si="1204">SUM(K999+K1000+K1001+K1002+K1003+K1004+K1005+K1006+K1007)</f>
        <v>0</v>
      </c>
      <c r="L998" s="191">
        <f t="shared" si="1204"/>
        <v>0</v>
      </c>
      <c r="M998" s="191">
        <f t="shared" si="1204"/>
        <v>0</v>
      </c>
      <c r="N998" s="191">
        <f t="shared" si="1204"/>
        <v>0</v>
      </c>
      <c r="O998" s="191">
        <f t="shared" si="1204"/>
        <v>0</v>
      </c>
      <c r="P998" s="191"/>
      <c r="Q998" s="191">
        <f t="shared" si="1204"/>
        <v>0</v>
      </c>
      <c r="R998" s="191">
        <f t="shared" si="1204"/>
        <v>0</v>
      </c>
      <c r="S998" s="191">
        <f t="shared" si="1204"/>
        <v>0</v>
      </c>
      <c r="T998" s="191">
        <f t="shared" si="1204"/>
        <v>0</v>
      </c>
      <c r="U998" s="201">
        <f t="shared" si="1165"/>
        <v>0</v>
      </c>
      <c r="V998" s="201">
        <f t="shared" si="1158"/>
        <v>0</v>
      </c>
      <c r="W998" s="191">
        <f t="shared" ref="W998" si="1205">SUM(W999+W1000+W1001+W1002+W1003+W1004+W1005+W1006+W1007)</f>
        <v>0</v>
      </c>
      <c r="X998" s="201">
        <f t="shared" si="1160"/>
        <v>0</v>
      </c>
      <c r="Y998" s="191">
        <f t="shared" ref="Y998:Z998" si="1206">SUM(Y999+Y1000+Y1001+Y1002+Y1003+Y1004+Y1005+Y1006+Y1007)</f>
        <v>0</v>
      </c>
      <c r="Z998" s="191">
        <f t="shared" si="1206"/>
        <v>0</v>
      </c>
      <c r="AB998" s="295"/>
    </row>
    <row r="999" spans="1:28" s="202" customFormat="1" hidden="1" x14ac:dyDescent="0.25">
      <c r="A999" s="197"/>
      <c r="B999" s="198" t="s">
        <v>35</v>
      </c>
      <c r="C999" s="199" t="s">
        <v>34</v>
      </c>
      <c r="D999" s="200"/>
      <c r="E999" s="200"/>
      <c r="F999" s="201">
        <f t="shared" si="1179"/>
        <v>0</v>
      </c>
      <c r="G999" s="201"/>
      <c r="H999" s="200"/>
      <c r="I999" s="200"/>
      <c r="J999" s="201">
        <f t="shared" si="1156"/>
        <v>0</v>
      </c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1">
        <f t="shared" si="1165"/>
        <v>0</v>
      </c>
      <c r="V999" s="201">
        <f t="shared" si="1158"/>
        <v>0</v>
      </c>
      <c r="W999" s="200"/>
      <c r="X999" s="201">
        <f t="shared" si="1160"/>
        <v>0</v>
      </c>
      <c r="Y999" s="200"/>
      <c r="Z999" s="200"/>
      <c r="AB999" s="295"/>
    </row>
    <row r="1000" spans="1:28" s="202" customFormat="1" hidden="1" x14ac:dyDescent="0.25">
      <c r="A1000" s="197"/>
      <c r="B1000" s="198" t="s">
        <v>37</v>
      </c>
      <c r="C1000" s="190"/>
      <c r="D1000" s="200"/>
      <c r="E1000" s="200"/>
      <c r="F1000" s="201">
        <f t="shared" si="1179"/>
        <v>0</v>
      </c>
      <c r="G1000" s="201"/>
      <c r="H1000" s="200"/>
      <c r="I1000" s="200"/>
      <c r="J1000" s="201">
        <f t="shared" si="1156"/>
        <v>0</v>
      </c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1">
        <f t="shared" si="1165"/>
        <v>0</v>
      </c>
      <c r="V1000" s="201">
        <f t="shared" si="1158"/>
        <v>0</v>
      </c>
      <c r="W1000" s="200"/>
      <c r="X1000" s="201">
        <f t="shared" si="1160"/>
        <v>0</v>
      </c>
      <c r="Y1000" s="200"/>
      <c r="Z1000" s="200"/>
      <c r="AB1000" s="295"/>
    </row>
    <row r="1001" spans="1:28" s="202" customFormat="1" hidden="1" x14ac:dyDescent="0.25">
      <c r="A1001" s="197"/>
      <c r="B1001" s="198" t="s">
        <v>39</v>
      </c>
      <c r="C1001" s="199" t="s">
        <v>36</v>
      </c>
      <c r="D1001" s="200"/>
      <c r="E1001" s="200"/>
      <c r="F1001" s="201">
        <f t="shared" si="1179"/>
        <v>0</v>
      </c>
      <c r="G1001" s="201"/>
      <c r="H1001" s="200"/>
      <c r="I1001" s="200"/>
      <c r="J1001" s="201">
        <f t="shared" si="1156"/>
        <v>0</v>
      </c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0"/>
      <c r="U1001" s="201">
        <f t="shared" si="1165"/>
        <v>0</v>
      </c>
      <c r="V1001" s="201">
        <f t="shared" si="1158"/>
        <v>0</v>
      </c>
      <c r="W1001" s="200"/>
      <c r="X1001" s="201">
        <f t="shared" si="1160"/>
        <v>0</v>
      </c>
      <c r="Y1001" s="200"/>
      <c r="Z1001" s="200"/>
      <c r="AB1001" s="295"/>
    </row>
    <row r="1002" spans="1:28" s="202" customFormat="1" hidden="1" x14ac:dyDescent="0.25">
      <c r="A1002" s="197"/>
      <c r="B1002" s="198" t="s">
        <v>41</v>
      </c>
      <c r="C1002" s="199" t="s">
        <v>38</v>
      </c>
      <c r="D1002" s="200"/>
      <c r="E1002" s="200"/>
      <c r="F1002" s="201">
        <f t="shared" si="1179"/>
        <v>0</v>
      </c>
      <c r="G1002" s="201"/>
      <c r="H1002" s="200"/>
      <c r="I1002" s="200"/>
      <c r="J1002" s="201">
        <f t="shared" si="1156"/>
        <v>0</v>
      </c>
      <c r="K1002" s="200"/>
      <c r="L1002" s="200"/>
      <c r="M1002" s="200"/>
      <c r="N1002" s="200"/>
      <c r="O1002" s="200"/>
      <c r="P1002" s="200"/>
      <c r="Q1002" s="200"/>
      <c r="R1002" s="200"/>
      <c r="S1002" s="200"/>
      <c r="T1002" s="200"/>
      <c r="U1002" s="201">
        <f t="shared" si="1165"/>
        <v>0</v>
      </c>
      <c r="V1002" s="201">
        <f t="shared" si="1158"/>
        <v>0</v>
      </c>
      <c r="W1002" s="200"/>
      <c r="X1002" s="201">
        <f t="shared" si="1160"/>
        <v>0</v>
      </c>
      <c r="Y1002" s="200"/>
      <c r="Z1002" s="200"/>
      <c r="AB1002" s="295"/>
    </row>
    <row r="1003" spans="1:28" s="202" customFormat="1" hidden="1" x14ac:dyDescent="0.25">
      <c r="A1003" s="197"/>
      <c r="B1003" s="198" t="s">
        <v>43</v>
      </c>
      <c r="C1003" s="199" t="s">
        <v>40</v>
      </c>
      <c r="D1003" s="200"/>
      <c r="E1003" s="200"/>
      <c r="F1003" s="201">
        <f t="shared" si="1179"/>
        <v>0</v>
      </c>
      <c r="G1003" s="201"/>
      <c r="H1003" s="200"/>
      <c r="I1003" s="200"/>
      <c r="J1003" s="201">
        <f t="shared" si="1156"/>
        <v>0</v>
      </c>
      <c r="K1003" s="200"/>
      <c r="L1003" s="200"/>
      <c r="M1003" s="200"/>
      <c r="N1003" s="200"/>
      <c r="O1003" s="200"/>
      <c r="P1003" s="200"/>
      <c r="Q1003" s="200"/>
      <c r="R1003" s="200"/>
      <c r="S1003" s="200"/>
      <c r="T1003" s="200"/>
      <c r="U1003" s="201">
        <f t="shared" si="1165"/>
        <v>0</v>
      </c>
      <c r="V1003" s="201">
        <f t="shared" si="1158"/>
        <v>0</v>
      </c>
      <c r="W1003" s="200"/>
      <c r="X1003" s="201">
        <f t="shared" si="1160"/>
        <v>0</v>
      </c>
      <c r="Y1003" s="200"/>
      <c r="Z1003" s="200"/>
      <c r="AB1003" s="295"/>
    </row>
    <row r="1004" spans="1:28" s="202" customFormat="1" hidden="1" x14ac:dyDescent="0.25">
      <c r="A1004" s="197"/>
      <c r="B1004" s="198" t="s">
        <v>45</v>
      </c>
      <c r="C1004" s="199" t="s">
        <v>42</v>
      </c>
      <c r="D1004" s="200"/>
      <c r="E1004" s="200"/>
      <c r="F1004" s="201">
        <f t="shared" si="1179"/>
        <v>0</v>
      </c>
      <c r="G1004" s="201"/>
      <c r="H1004" s="200"/>
      <c r="I1004" s="200"/>
      <c r="J1004" s="201">
        <f t="shared" si="1156"/>
        <v>0</v>
      </c>
      <c r="K1004" s="200"/>
      <c r="L1004" s="200"/>
      <c r="M1004" s="200"/>
      <c r="N1004" s="200"/>
      <c r="O1004" s="200"/>
      <c r="P1004" s="200"/>
      <c r="Q1004" s="200"/>
      <c r="R1004" s="200"/>
      <c r="S1004" s="200"/>
      <c r="T1004" s="200"/>
      <c r="U1004" s="201">
        <f t="shared" si="1165"/>
        <v>0</v>
      </c>
      <c r="V1004" s="201">
        <f t="shared" si="1158"/>
        <v>0</v>
      </c>
      <c r="W1004" s="200"/>
      <c r="X1004" s="201">
        <f t="shared" si="1160"/>
        <v>0</v>
      </c>
      <c r="Y1004" s="200"/>
      <c r="Z1004" s="200"/>
      <c r="AB1004" s="295"/>
    </row>
    <row r="1005" spans="1:28" s="202" customFormat="1" hidden="1" x14ac:dyDescent="0.25">
      <c r="A1005" s="197"/>
      <c r="B1005" s="198" t="s">
        <v>47</v>
      </c>
      <c r="C1005" s="199" t="s">
        <v>44</v>
      </c>
      <c r="D1005" s="200"/>
      <c r="E1005" s="200"/>
      <c r="F1005" s="201">
        <f t="shared" si="1179"/>
        <v>0</v>
      </c>
      <c r="G1005" s="201"/>
      <c r="H1005" s="200"/>
      <c r="I1005" s="200"/>
      <c r="J1005" s="201">
        <f t="shared" si="1156"/>
        <v>0</v>
      </c>
      <c r="K1005" s="200"/>
      <c r="L1005" s="200"/>
      <c r="M1005" s="200"/>
      <c r="N1005" s="200"/>
      <c r="O1005" s="200"/>
      <c r="P1005" s="200"/>
      <c r="Q1005" s="200"/>
      <c r="R1005" s="200"/>
      <c r="S1005" s="200"/>
      <c r="T1005" s="200"/>
      <c r="U1005" s="201">
        <f t="shared" si="1165"/>
        <v>0</v>
      </c>
      <c r="V1005" s="201">
        <f t="shared" si="1158"/>
        <v>0</v>
      </c>
      <c r="W1005" s="200"/>
      <c r="X1005" s="201">
        <f t="shared" si="1160"/>
        <v>0</v>
      </c>
      <c r="Y1005" s="200"/>
      <c r="Z1005" s="200"/>
      <c r="AB1005" s="295"/>
    </row>
    <row r="1006" spans="1:28" s="202" customFormat="1" hidden="1" x14ac:dyDescent="0.25">
      <c r="A1006" s="197"/>
      <c r="B1006" s="198" t="s">
        <v>49</v>
      </c>
      <c r="C1006" s="199" t="s">
        <v>46</v>
      </c>
      <c r="D1006" s="200"/>
      <c r="E1006" s="200"/>
      <c r="F1006" s="201">
        <f t="shared" si="1179"/>
        <v>0</v>
      </c>
      <c r="G1006" s="201"/>
      <c r="H1006" s="200"/>
      <c r="I1006" s="200"/>
      <c r="J1006" s="201">
        <f t="shared" si="1156"/>
        <v>0</v>
      </c>
      <c r="K1006" s="200"/>
      <c r="L1006" s="200"/>
      <c r="M1006" s="200"/>
      <c r="N1006" s="200"/>
      <c r="O1006" s="200"/>
      <c r="P1006" s="200"/>
      <c r="Q1006" s="200"/>
      <c r="R1006" s="200"/>
      <c r="S1006" s="200"/>
      <c r="T1006" s="200"/>
      <c r="U1006" s="201">
        <f t="shared" si="1165"/>
        <v>0</v>
      </c>
      <c r="V1006" s="201">
        <f t="shared" si="1158"/>
        <v>0</v>
      </c>
      <c r="W1006" s="200"/>
      <c r="X1006" s="201">
        <f t="shared" si="1160"/>
        <v>0</v>
      </c>
      <c r="Y1006" s="200"/>
      <c r="Z1006" s="200"/>
      <c r="AB1006" s="295"/>
    </row>
    <row r="1007" spans="1:28" s="202" customFormat="1" hidden="1" x14ac:dyDescent="0.25">
      <c r="A1007" s="197"/>
      <c r="B1007" s="198" t="s">
        <v>51</v>
      </c>
      <c r="C1007" s="199" t="s">
        <v>48</v>
      </c>
      <c r="D1007" s="200"/>
      <c r="E1007" s="200"/>
      <c r="F1007" s="201">
        <f t="shared" si="1179"/>
        <v>0</v>
      </c>
      <c r="G1007" s="201"/>
      <c r="H1007" s="200"/>
      <c r="I1007" s="200"/>
      <c r="J1007" s="201">
        <f t="shared" si="1156"/>
        <v>0</v>
      </c>
      <c r="K1007" s="200"/>
      <c r="L1007" s="200"/>
      <c r="M1007" s="200"/>
      <c r="N1007" s="200"/>
      <c r="O1007" s="200"/>
      <c r="P1007" s="200"/>
      <c r="Q1007" s="200"/>
      <c r="R1007" s="200"/>
      <c r="S1007" s="200"/>
      <c r="T1007" s="200"/>
      <c r="U1007" s="201">
        <f t="shared" si="1165"/>
        <v>0</v>
      </c>
      <c r="V1007" s="201">
        <f t="shared" si="1158"/>
        <v>0</v>
      </c>
      <c r="W1007" s="200"/>
      <c r="X1007" s="201">
        <f t="shared" si="1160"/>
        <v>0</v>
      </c>
      <c r="Y1007" s="200"/>
      <c r="Z1007" s="200"/>
      <c r="AB1007" s="295"/>
    </row>
    <row r="1008" spans="1:28" s="192" customFormat="1" hidden="1" x14ac:dyDescent="0.25">
      <c r="A1008" s="189"/>
      <c r="B1008" s="189">
        <v>324</v>
      </c>
      <c r="C1008" s="199" t="s">
        <v>50</v>
      </c>
      <c r="D1008" s="191">
        <f>SUM(D1009)</f>
        <v>0</v>
      </c>
      <c r="E1008" s="191">
        <f t="shared" ref="E1008:W1008" si="1207">SUM(E1009)</f>
        <v>0</v>
      </c>
      <c r="F1008" s="201">
        <f t="shared" si="1179"/>
        <v>0</v>
      </c>
      <c r="G1008" s="191"/>
      <c r="H1008" s="191">
        <f t="shared" si="1207"/>
        <v>0</v>
      </c>
      <c r="I1008" s="191">
        <f t="shared" si="1207"/>
        <v>0</v>
      </c>
      <c r="J1008" s="201">
        <f t="shared" si="1156"/>
        <v>0</v>
      </c>
      <c r="K1008" s="191">
        <f t="shared" si="1207"/>
        <v>0</v>
      </c>
      <c r="L1008" s="191">
        <f t="shared" si="1207"/>
        <v>0</v>
      </c>
      <c r="M1008" s="191">
        <f t="shared" si="1207"/>
        <v>0</v>
      </c>
      <c r="N1008" s="191">
        <f t="shared" si="1207"/>
        <v>0</v>
      </c>
      <c r="O1008" s="191">
        <f t="shared" si="1207"/>
        <v>0</v>
      </c>
      <c r="P1008" s="191"/>
      <c r="Q1008" s="191">
        <f t="shared" si="1207"/>
        <v>0</v>
      </c>
      <c r="R1008" s="191">
        <f t="shared" si="1207"/>
        <v>0</v>
      </c>
      <c r="S1008" s="191">
        <f t="shared" si="1207"/>
        <v>0</v>
      </c>
      <c r="T1008" s="191">
        <f t="shared" si="1207"/>
        <v>0</v>
      </c>
      <c r="U1008" s="201">
        <f t="shared" si="1165"/>
        <v>0</v>
      </c>
      <c r="V1008" s="201">
        <f t="shared" si="1158"/>
        <v>0</v>
      </c>
      <c r="W1008" s="191">
        <f t="shared" si="1207"/>
        <v>0</v>
      </c>
      <c r="X1008" s="201">
        <f t="shared" si="1160"/>
        <v>0</v>
      </c>
      <c r="Y1008" s="191">
        <f t="shared" ref="Y1008:Z1008" si="1208">SUM(Y1009)</f>
        <v>0</v>
      </c>
      <c r="Z1008" s="191">
        <f t="shared" si="1208"/>
        <v>0</v>
      </c>
      <c r="AB1008" s="295"/>
    </row>
    <row r="1009" spans="1:28" s="202" customFormat="1" hidden="1" x14ac:dyDescent="0.25">
      <c r="A1009" s="197"/>
      <c r="B1009" s="203" t="s">
        <v>54</v>
      </c>
      <c r="C1009" s="199" t="s">
        <v>52</v>
      </c>
      <c r="D1009" s="200"/>
      <c r="E1009" s="200"/>
      <c r="F1009" s="201">
        <f t="shared" si="1179"/>
        <v>0</v>
      </c>
      <c r="G1009" s="201"/>
      <c r="H1009" s="200"/>
      <c r="I1009" s="200"/>
      <c r="J1009" s="201">
        <f t="shared" si="1156"/>
        <v>0</v>
      </c>
      <c r="K1009" s="200"/>
      <c r="L1009" s="200"/>
      <c r="M1009" s="200"/>
      <c r="N1009" s="200"/>
      <c r="O1009" s="200"/>
      <c r="P1009" s="200"/>
      <c r="Q1009" s="200"/>
      <c r="R1009" s="200"/>
      <c r="S1009" s="200"/>
      <c r="T1009" s="200"/>
      <c r="U1009" s="201">
        <f t="shared" si="1165"/>
        <v>0</v>
      </c>
      <c r="V1009" s="201">
        <f t="shared" si="1158"/>
        <v>0</v>
      </c>
      <c r="W1009" s="200"/>
      <c r="X1009" s="201">
        <f t="shared" si="1160"/>
        <v>0</v>
      </c>
      <c r="Y1009" s="200"/>
      <c r="Z1009" s="200"/>
      <c r="AB1009" s="295"/>
    </row>
    <row r="1010" spans="1:28" s="192" customFormat="1" hidden="1" x14ac:dyDescent="0.25">
      <c r="A1010" s="189"/>
      <c r="B1010" s="195" t="s">
        <v>547</v>
      </c>
      <c r="C1010" s="190"/>
      <c r="D1010" s="191">
        <f t="shared" ref="D1010:E1010" si="1209">SUM(D1011+D1012+D1013+D1014+D1015+D1016+D1017)</f>
        <v>0</v>
      </c>
      <c r="E1010" s="191">
        <f t="shared" si="1209"/>
        <v>0</v>
      </c>
      <c r="F1010" s="201">
        <f t="shared" si="1179"/>
        <v>0</v>
      </c>
      <c r="G1010" s="191"/>
      <c r="H1010" s="191">
        <f t="shared" ref="H1010:I1010" si="1210">SUM(H1011+H1012+H1013+H1014+H1015+H1016+H1017)</f>
        <v>0</v>
      </c>
      <c r="I1010" s="191">
        <f t="shared" si="1210"/>
        <v>0</v>
      </c>
      <c r="J1010" s="201">
        <f t="shared" si="1156"/>
        <v>0</v>
      </c>
      <c r="K1010" s="191">
        <f t="shared" ref="K1010:T1010" si="1211">SUM(K1011+K1012+K1013+K1014+K1015+K1016+K1017)</f>
        <v>0</v>
      </c>
      <c r="L1010" s="191">
        <f t="shared" si="1211"/>
        <v>0</v>
      </c>
      <c r="M1010" s="191">
        <f t="shared" si="1211"/>
        <v>0</v>
      </c>
      <c r="N1010" s="191">
        <f t="shared" si="1211"/>
        <v>0</v>
      </c>
      <c r="O1010" s="191">
        <f t="shared" si="1211"/>
        <v>0</v>
      </c>
      <c r="P1010" s="191"/>
      <c r="Q1010" s="191">
        <f t="shared" si="1211"/>
        <v>0</v>
      </c>
      <c r="R1010" s="191">
        <f t="shared" si="1211"/>
        <v>0</v>
      </c>
      <c r="S1010" s="191">
        <f t="shared" si="1211"/>
        <v>0</v>
      </c>
      <c r="T1010" s="191">
        <f t="shared" si="1211"/>
        <v>0</v>
      </c>
      <c r="U1010" s="201">
        <f t="shared" si="1165"/>
        <v>0</v>
      </c>
      <c r="V1010" s="201">
        <f t="shared" si="1158"/>
        <v>0</v>
      </c>
      <c r="W1010" s="191">
        <f t="shared" ref="W1010" si="1212">SUM(W1011+W1012+W1013+W1014+W1015+W1016+W1017)</f>
        <v>0</v>
      </c>
      <c r="X1010" s="201">
        <f t="shared" si="1160"/>
        <v>0</v>
      </c>
      <c r="Y1010" s="191">
        <f t="shared" ref="Y1010:Z1010" si="1213">SUM(Y1011+Y1012+Y1013+Y1014+Y1015+Y1016+Y1017)</f>
        <v>0</v>
      </c>
      <c r="Z1010" s="191">
        <f t="shared" si="1213"/>
        <v>0</v>
      </c>
      <c r="AB1010" s="295"/>
    </row>
    <row r="1011" spans="1:28" s="202" customFormat="1" ht="12.75" hidden="1" customHeight="1" x14ac:dyDescent="0.25">
      <c r="A1011" s="197"/>
      <c r="B1011" s="198" t="s">
        <v>56</v>
      </c>
      <c r="C1011" s="199" t="s">
        <v>53</v>
      </c>
      <c r="D1011" s="200"/>
      <c r="E1011" s="200"/>
      <c r="F1011" s="201">
        <f t="shared" si="1179"/>
        <v>0</v>
      </c>
      <c r="G1011" s="201"/>
      <c r="H1011" s="200"/>
      <c r="I1011" s="200"/>
      <c r="J1011" s="201">
        <f t="shared" si="1156"/>
        <v>0</v>
      </c>
      <c r="K1011" s="200"/>
      <c r="L1011" s="200"/>
      <c r="M1011" s="200"/>
      <c r="N1011" s="200"/>
      <c r="O1011" s="200"/>
      <c r="P1011" s="200"/>
      <c r="Q1011" s="200"/>
      <c r="R1011" s="200"/>
      <c r="S1011" s="200"/>
      <c r="T1011" s="200"/>
      <c r="U1011" s="201">
        <f t="shared" si="1165"/>
        <v>0</v>
      </c>
      <c r="V1011" s="201">
        <f t="shared" si="1158"/>
        <v>0</v>
      </c>
      <c r="W1011" s="200"/>
      <c r="X1011" s="201">
        <f t="shared" si="1160"/>
        <v>0</v>
      </c>
      <c r="Y1011" s="200"/>
      <c r="Z1011" s="200"/>
      <c r="AB1011" s="295"/>
    </row>
    <row r="1012" spans="1:28" s="202" customFormat="1" hidden="1" x14ac:dyDescent="0.25">
      <c r="A1012" s="197"/>
      <c r="B1012" s="198" t="s">
        <v>58</v>
      </c>
      <c r="C1012" s="190"/>
      <c r="D1012" s="200"/>
      <c r="E1012" s="200"/>
      <c r="F1012" s="201">
        <f t="shared" si="1179"/>
        <v>0</v>
      </c>
      <c r="G1012" s="201"/>
      <c r="H1012" s="200"/>
      <c r="I1012" s="200"/>
      <c r="J1012" s="201">
        <f t="shared" si="1156"/>
        <v>0</v>
      </c>
      <c r="K1012" s="200"/>
      <c r="L1012" s="200"/>
      <c r="M1012" s="200"/>
      <c r="N1012" s="200"/>
      <c r="O1012" s="200"/>
      <c r="P1012" s="200"/>
      <c r="Q1012" s="200"/>
      <c r="R1012" s="200"/>
      <c r="S1012" s="200"/>
      <c r="T1012" s="200"/>
      <c r="U1012" s="201">
        <f t="shared" si="1165"/>
        <v>0</v>
      </c>
      <c r="V1012" s="201">
        <f t="shared" si="1158"/>
        <v>0</v>
      </c>
      <c r="W1012" s="200"/>
      <c r="X1012" s="201">
        <f t="shared" si="1160"/>
        <v>0</v>
      </c>
      <c r="Y1012" s="200"/>
      <c r="Z1012" s="200"/>
      <c r="AB1012" s="295"/>
    </row>
    <row r="1013" spans="1:28" s="202" customFormat="1" ht="27" hidden="1" x14ac:dyDescent="0.25">
      <c r="A1013" s="197"/>
      <c r="B1013" s="198" t="s">
        <v>60</v>
      </c>
      <c r="C1013" s="199" t="s">
        <v>57</v>
      </c>
      <c r="D1013" s="200"/>
      <c r="E1013" s="200"/>
      <c r="F1013" s="201">
        <f t="shared" si="1179"/>
        <v>0</v>
      </c>
      <c r="G1013" s="201"/>
      <c r="H1013" s="200"/>
      <c r="I1013" s="200"/>
      <c r="J1013" s="201">
        <f t="shared" si="1156"/>
        <v>0</v>
      </c>
      <c r="K1013" s="200"/>
      <c r="L1013" s="200"/>
      <c r="M1013" s="200"/>
      <c r="N1013" s="200"/>
      <c r="O1013" s="200"/>
      <c r="P1013" s="200"/>
      <c r="Q1013" s="200"/>
      <c r="R1013" s="200"/>
      <c r="S1013" s="200"/>
      <c r="T1013" s="200"/>
      <c r="U1013" s="201">
        <f t="shared" si="1165"/>
        <v>0</v>
      </c>
      <c r="V1013" s="201">
        <f t="shared" si="1158"/>
        <v>0</v>
      </c>
      <c r="W1013" s="200"/>
      <c r="X1013" s="201">
        <f t="shared" si="1160"/>
        <v>0</v>
      </c>
      <c r="Y1013" s="200"/>
      <c r="Z1013" s="200"/>
      <c r="AB1013" s="295"/>
    </row>
    <row r="1014" spans="1:28" s="202" customFormat="1" hidden="1" x14ac:dyDescent="0.25">
      <c r="A1014" s="197"/>
      <c r="B1014" s="198" t="s">
        <v>62</v>
      </c>
      <c r="C1014" s="199" t="s">
        <v>59</v>
      </c>
      <c r="D1014" s="200"/>
      <c r="E1014" s="200"/>
      <c r="F1014" s="201">
        <f t="shared" si="1179"/>
        <v>0</v>
      </c>
      <c r="G1014" s="201"/>
      <c r="H1014" s="200"/>
      <c r="I1014" s="200"/>
      <c r="J1014" s="201">
        <f t="shared" si="1156"/>
        <v>0</v>
      </c>
      <c r="K1014" s="200"/>
      <c r="L1014" s="200"/>
      <c r="M1014" s="200"/>
      <c r="N1014" s="200"/>
      <c r="O1014" s="200"/>
      <c r="P1014" s="200"/>
      <c r="Q1014" s="200"/>
      <c r="R1014" s="200"/>
      <c r="S1014" s="200"/>
      <c r="T1014" s="200"/>
      <c r="U1014" s="201">
        <f t="shared" si="1165"/>
        <v>0</v>
      </c>
      <c r="V1014" s="201">
        <f t="shared" si="1158"/>
        <v>0</v>
      </c>
      <c r="W1014" s="200"/>
      <c r="X1014" s="201">
        <f t="shared" si="1160"/>
        <v>0</v>
      </c>
      <c r="Y1014" s="200"/>
      <c r="Z1014" s="200"/>
      <c r="AB1014" s="295"/>
    </row>
    <row r="1015" spans="1:28" s="202" customFormat="1" hidden="1" x14ac:dyDescent="0.25">
      <c r="A1015" s="197"/>
      <c r="B1015" s="197">
        <v>3295</v>
      </c>
      <c r="C1015" s="199" t="s">
        <v>61</v>
      </c>
      <c r="D1015" s="200"/>
      <c r="E1015" s="200"/>
      <c r="F1015" s="201">
        <f t="shared" si="1179"/>
        <v>0</v>
      </c>
      <c r="G1015" s="201"/>
      <c r="H1015" s="200"/>
      <c r="I1015" s="200"/>
      <c r="J1015" s="201">
        <f t="shared" si="1156"/>
        <v>0</v>
      </c>
      <c r="K1015" s="200"/>
      <c r="L1015" s="200"/>
      <c r="M1015" s="200"/>
      <c r="N1015" s="200"/>
      <c r="O1015" s="200"/>
      <c r="P1015" s="200"/>
      <c r="Q1015" s="200"/>
      <c r="R1015" s="200"/>
      <c r="S1015" s="200"/>
      <c r="T1015" s="200"/>
      <c r="U1015" s="201">
        <f t="shared" si="1165"/>
        <v>0</v>
      </c>
      <c r="V1015" s="201">
        <f t="shared" si="1158"/>
        <v>0</v>
      </c>
      <c r="W1015" s="200"/>
      <c r="X1015" s="201">
        <f t="shared" si="1160"/>
        <v>0</v>
      </c>
      <c r="Y1015" s="200"/>
      <c r="Z1015" s="200"/>
      <c r="AB1015" s="295"/>
    </row>
    <row r="1016" spans="1:28" s="202" customFormat="1" hidden="1" x14ac:dyDescent="0.25">
      <c r="A1016" s="197"/>
      <c r="B1016" s="197">
        <v>3296</v>
      </c>
      <c r="C1016" s="199" t="s">
        <v>63</v>
      </c>
      <c r="D1016" s="200"/>
      <c r="E1016" s="200"/>
      <c r="F1016" s="201">
        <f t="shared" si="1179"/>
        <v>0</v>
      </c>
      <c r="G1016" s="201"/>
      <c r="H1016" s="200"/>
      <c r="I1016" s="200"/>
      <c r="J1016" s="201">
        <f t="shared" si="1156"/>
        <v>0</v>
      </c>
      <c r="K1016" s="200"/>
      <c r="L1016" s="200"/>
      <c r="M1016" s="200"/>
      <c r="N1016" s="200"/>
      <c r="O1016" s="200"/>
      <c r="P1016" s="200"/>
      <c r="Q1016" s="200"/>
      <c r="R1016" s="200"/>
      <c r="S1016" s="200"/>
      <c r="T1016" s="200"/>
      <c r="U1016" s="201">
        <f t="shared" si="1165"/>
        <v>0</v>
      </c>
      <c r="V1016" s="201">
        <f t="shared" si="1158"/>
        <v>0</v>
      </c>
      <c r="W1016" s="200"/>
      <c r="X1016" s="201">
        <f t="shared" si="1160"/>
        <v>0</v>
      </c>
      <c r="Y1016" s="200"/>
      <c r="Z1016" s="200"/>
      <c r="AB1016" s="295"/>
    </row>
    <row r="1017" spans="1:28" s="202" customFormat="1" hidden="1" x14ac:dyDescent="0.25">
      <c r="A1017" s="197"/>
      <c r="B1017" s="198" t="s">
        <v>66</v>
      </c>
      <c r="C1017" s="199" t="s">
        <v>64</v>
      </c>
      <c r="D1017" s="200"/>
      <c r="E1017" s="200"/>
      <c r="F1017" s="201">
        <f t="shared" si="1179"/>
        <v>0</v>
      </c>
      <c r="G1017" s="201"/>
      <c r="H1017" s="200"/>
      <c r="I1017" s="200"/>
      <c r="J1017" s="201">
        <f t="shared" si="1156"/>
        <v>0</v>
      </c>
      <c r="K1017" s="200"/>
      <c r="L1017" s="200"/>
      <c r="M1017" s="200"/>
      <c r="N1017" s="200"/>
      <c r="O1017" s="200"/>
      <c r="P1017" s="200"/>
      <c r="Q1017" s="200"/>
      <c r="R1017" s="200"/>
      <c r="S1017" s="200"/>
      <c r="T1017" s="200"/>
      <c r="U1017" s="201">
        <f t="shared" si="1165"/>
        <v>0</v>
      </c>
      <c r="V1017" s="201">
        <f t="shared" si="1158"/>
        <v>0</v>
      </c>
      <c r="W1017" s="200"/>
      <c r="X1017" s="201">
        <f t="shared" si="1160"/>
        <v>0</v>
      </c>
      <c r="Y1017" s="200"/>
      <c r="Z1017" s="200"/>
      <c r="AB1017" s="295"/>
    </row>
    <row r="1018" spans="1:28" s="192" customFormat="1" hidden="1" x14ac:dyDescent="0.25">
      <c r="A1018" s="6"/>
      <c r="B1018" s="189">
        <v>34</v>
      </c>
      <c r="C1018" s="205" t="s">
        <v>65</v>
      </c>
      <c r="D1018" s="191">
        <f t="shared" ref="D1018:E1018" si="1214">SUM(D1019+D1024)</f>
        <v>0</v>
      </c>
      <c r="E1018" s="191">
        <f t="shared" si="1214"/>
        <v>0</v>
      </c>
      <c r="F1018" s="201">
        <f t="shared" si="1179"/>
        <v>0</v>
      </c>
      <c r="G1018" s="191"/>
      <c r="H1018" s="191">
        <f t="shared" ref="H1018:I1018" si="1215">SUM(H1019+H1024)</f>
        <v>0</v>
      </c>
      <c r="I1018" s="191">
        <f t="shared" si="1215"/>
        <v>0</v>
      </c>
      <c r="J1018" s="201">
        <f t="shared" si="1156"/>
        <v>0</v>
      </c>
      <c r="K1018" s="191">
        <f t="shared" ref="K1018:T1018" si="1216">SUM(K1019+K1024)</f>
        <v>0</v>
      </c>
      <c r="L1018" s="191">
        <f t="shared" si="1216"/>
        <v>0</v>
      </c>
      <c r="M1018" s="191">
        <f t="shared" si="1216"/>
        <v>0</v>
      </c>
      <c r="N1018" s="191">
        <f t="shared" si="1216"/>
        <v>0</v>
      </c>
      <c r="O1018" s="191">
        <f t="shared" si="1216"/>
        <v>0</v>
      </c>
      <c r="P1018" s="191"/>
      <c r="Q1018" s="191">
        <f t="shared" si="1216"/>
        <v>0</v>
      </c>
      <c r="R1018" s="191">
        <f t="shared" si="1216"/>
        <v>0</v>
      </c>
      <c r="S1018" s="191">
        <f t="shared" si="1216"/>
        <v>0</v>
      </c>
      <c r="T1018" s="191">
        <f t="shared" si="1216"/>
        <v>0</v>
      </c>
      <c r="U1018" s="201">
        <f t="shared" si="1165"/>
        <v>0</v>
      </c>
      <c r="V1018" s="201">
        <f t="shared" si="1158"/>
        <v>0</v>
      </c>
      <c r="W1018" s="191">
        <f t="shared" ref="W1018" si="1217">SUM(W1019+W1024)</f>
        <v>0</v>
      </c>
      <c r="X1018" s="201">
        <f t="shared" si="1160"/>
        <v>0</v>
      </c>
      <c r="Y1018" s="191">
        <f t="shared" ref="Y1018:Z1018" si="1218">SUM(Y1019+Y1024)</f>
        <v>0</v>
      </c>
      <c r="Z1018" s="191">
        <f t="shared" si="1218"/>
        <v>0</v>
      </c>
      <c r="AB1018" s="295"/>
    </row>
    <row r="1019" spans="1:28" s="192" customFormat="1" hidden="1" x14ac:dyDescent="0.25">
      <c r="A1019" s="189"/>
      <c r="B1019" s="189">
        <v>342</v>
      </c>
      <c r="C1019" s="199" t="s">
        <v>55</v>
      </c>
      <c r="D1019" s="191">
        <f t="shared" ref="D1019:E1019" si="1219">SUM(D1020+D1021+D1022+D1023)</f>
        <v>0</v>
      </c>
      <c r="E1019" s="191">
        <f t="shared" si="1219"/>
        <v>0</v>
      </c>
      <c r="F1019" s="201">
        <f t="shared" si="1179"/>
        <v>0</v>
      </c>
      <c r="G1019" s="191"/>
      <c r="H1019" s="191">
        <f t="shared" ref="H1019:I1019" si="1220">SUM(H1020+H1021+H1022+H1023)</f>
        <v>0</v>
      </c>
      <c r="I1019" s="191">
        <f t="shared" si="1220"/>
        <v>0</v>
      </c>
      <c r="J1019" s="201">
        <f t="shared" si="1156"/>
        <v>0</v>
      </c>
      <c r="K1019" s="191">
        <f t="shared" ref="K1019:T1019" si="1221">SUM(K1020+K1021+K1022+K1023)</f>
        <v>0</v>
      </c>
      <c r="L1019" s="191">
        <f t="shared" si="1221"/>
        <v>0</v>
      </c>
      <c r="M1019" s="191">
        <f t="shared" si="1221"/>
        <v>0</v>
      </c>
      <c r="N1019" s="191">
        <f t="shared" si="1221"/>
        <v>0</v>
      </c>
      <c r="O1019" s="191">
        <f t="shared" si="1221"/>
        <v>0</v>
      </c>
      <c r="P1019" s="191"/>
      <c r="Q1019" s="191">
        <f t="shared" si="1221"/>
        <v>0</v>
      </c>
      <c r="R1019" s="191">
        <f t="shared" si="1221"/>
        <v>0</v>
      </c>
      <c r="S1019" s="191">
        <f t="shared" si="1221"/>
        <v>0</v>
      </c>
      <c r="T1019" s="191">
        <f t="shared" si="1221"/>
        <v>0</v>
      </c>
      <c r="U1019" s="201">
        <f t="shared" si="1165"/>
        <v>0</v>
      </c>
      <c r="V1019" s="201">
        <f t="shared" si="1158"/>
        <v>0</v>
      </c>
      <c r="W1019" s="191">
        <f t="shared" ref="W1019" si="1222">SUM(W1020+W1021+W1022+W1023)</f>
        <v>0</v>
      </c>
      <c r="X1019" s="201">
        <f t="shared" si="1160"/>
        <v>0</v>
      </c>
      <c r="Y1019" s="191">
        <f t="shared" ref="Y1019:Z1019" si="1223">SUM(Y1020+Y1021+Y1022+Y1023)</f>
        <v>0</v>
      </c>
      <c r="Z1019" s="191">
        <f t="shared" si="1223"/>
        <v>0</v>
      </c>
      <c r="AB1019" s="295"/>
    </row>
    <row r="1020" spans="1:28" s="202" customFormat="1" ht="27.75" hidden="1" customHeight="1" x14ac:dyDescent="0.25">
      <c r="A1020" s="197"/>
      <c r="B1020" s="198" t="s">
        <v>69</v>
      </c>
      <c r="C1020" s="190" t="s">
        <v>67</v>
      </c>
      <c r="D1020" s="200"/>
      <c r="E1020" s="200"/>
      <c r="F1020" s="201">
        <f t="shared" si="1179"/>
        <v>0</v>
      </c>
      <c r="G1020" s="201"/>
      <c r="H1020" s="200"/>
      <c r="I1020" s="200"/>
      <c r="J1020" s="201">
        <f t="shared" si="1156"/>
        <v>0</v>
      </c>
      <c r="K1020" s="200"/>
      <c r="L1020" s="200"/>
      <c r="M1020" s="200"/>
      <c r="N1020" s="200"/>
      <c r="O1020" s="200"/>
      <c r="P1020" s="200"/>
      <c r="Q1020" s="200"/>
      <c r="R1020" s="200"/>
      <c r="S1020" s="200"/>
      <c r="T1020" s="200"/>
      <c r="U1020" s="201">
        <f t="shared" si="1165"/>
        <v>0</v>
      </c>
      <c r="V1020" s="201">
        <f t="shared" si="1158"/>
        <v>0</v>
      </c>
      <c r="W1020" s="200"/>
      <c r="X1020" s="201">
        <f t="shared" si="1160"/>
        <v>0</v>
      </c>
      <c r="Y1020" s="200"/>
      <c r="Z1020" s="200"/>
      <c r="AB1020" s="295"/>
    </row>
    <row r="1021" spans="1:28" s="202" customFormat="1" hidden="1" x14ac:dyDescent="0.25">
      <c r="A1021" s="197"/>
      <c r="B1021" s="197">
        <v>3426</v>
      </c>
      <c r="C1021" s="190" t="s">
        <v>68</v>
      </c>
      <c r="D1021" s="200"/>
      <c r="E1021" s="200"/>
      <c r="F1021" s="201">
        <f t="shared" si="1179"/>
        <v>0</v>
      </c>
      <c r="G1021" s="201"/>
      <c r="H1021" s="200"/>
      <c r="I1021" s="200"/>
      <c r="J1021" s="201">
        <f t="shared" si="1156"/>
        <v>0</v>
      </c>
      <c r="K1021" s="200"/>
      <c r="L1021" s="200"/>
      <c r="M1021" s="200"/>
      <c r="N1021" s="200"/>
      <c r="O1021" s="200"/>
      <c r="P1021" s="200"/>
      <c r="Q1021" s="200"/>
      <c r="R1021" s="200"/>
      <c r="S1021" s="200"/>
      <c r="T1021" s="200"/>
      <c r="U1021" s="201">
        <f t="shared" si="1165"/>
        <v>0</v>
      </c>
      <c r="V1021" s="201">
        <f t="shared" si="1158"/>
        <v>0</v>
      </c>
      <c r="W1021" s="200"/>
      <c r="X1021" s="201">
        <f t="shared" si="1160"/>
        <v>0</v>
      </c>
      <c r="Y1021" s="200"/>
      <c r="Z1021" s="200"/>
      <c r="AB1021" s="295"/>
    </row>
    <row r="1022" spans="1:28" s="202" customFormat="1" ht="27" hidden="1" x14ac:dyDescent="0.25">
      <c r="A1022" s="197"/>
      <c r="B1022" s="197">
        <v>3427</v>
      </c>
      <c r="C1022" s="199" t="s">
        <v>70</v>
      </c>
      <c r="D1022" s="200"/>
      <c r="E1022" s="200"/>
      <c r="F1022" s="201">
        <f t="shared" si="1179"/>
        <v>0</v>
      </c>
      <c r="G1022" s="201"/>
      <c r="H1022" s="200"/>
      <c r="I1022" s="200"/>
      <c r="J1022" s="201">
        <f t="shared" si="1156"/>
        <v>0</v>
      </c>
      <c r="K1022" s="200"/>
      <c r="L1022" s="200"/>
      <c r="M1022" s="200"/>
      <c r="N1022" s="200"/>
      <c r="O1022" s="200"/>
      <c r="P1022" s="200"/>
      <c r="Q1022" s="200"/>
      <c r="R1022" s="200"/>
      <c r="S1022" s="200"/>
      <c r="T1022" s="200"/>
      <c r="U1022" s="201">
        <f t="shared" si="1165"/>
        <v>0</v>
      </c>
      <c r="V1022" s="201">
        <f t="shared" si="1158"/>
        <v>0</v>
      </c>
      <c r="W1022" s="200"/>
      <c r="X1022" s="201">
        <f t="shared" si="1160"/>
        <v>0</v>
      </c>
      <c r="Y1022" s="200"/>
      <c r="Z1022" s="200"/>
      <c r="AB1022" s="295"/>
    </row>
    <row r="1023" spans="1:28" s="202" customFormat="1" ht="27" hidden="1" x14ac:dyDescent="0.25">
      <c r="A1023" s="197"/>
      <c r="B1023" s="197">
        <v>3428</v>
      </c>
      <c r="C1023" s="199" t="s">
        <v>71</v>
      </c>
      <c r="D1023" s="200"/>
      <c r="E1023" s="200"/>
      <c r="F1023" s="201">
        <f t="shared" si="1179"/>
        <v>0</v>
      </c>
      <c r="G1023" s="201"/>
      <c r="H1023" s="200"/>
      <c r="I1023" s="200"/>
      <c r="J1023" s="201">
        <f t="shared" si="1156"/>
        <v>0</v>
      </c>
      <c r="K1023" s="200"/>
      <c r="L1023" s="200"/>
      <c r="M1023" s="200"/>
      <c r="N1023" s="200"/>
      <c r="O1023" s="200"/>
      <c r="P1023" s="200"/>
      <c r="Q1023" s="200"/>
      <c r="R1023" s="200"/>
      <c r="S1023" s="200"/>
      <c r="T1023" s="200"/>
      <c r="U1023" s="201">
        <f t="shared" si="1165"/>
        <v>0</v>
      </c>
      <c r="V1023" s="201">
        <f t="shared" si="1158"/>
        <v>0</v>
      </c>
      <c r="W1023" s="200"/>
      <c r="X1023" s="201">
        <f t="shared" si="1160"/>
        <v>0</v>
      </c>
      <c r="Y1023" s="200"/>
      <c r="Z1023" s="200"/>
      <c r="AB1023" s="295"/>
    </row>
    <row r="1024" spans="1:28" s="192" customFormat="1" ht="27" hidden="1" x14ac:dyDescent="0.25">
      <c r="A1024" s="189"/>
      <c r="B1024" s="189">
        <v>343</v>
      </c>
      <c r="C1024" s="199" t="s">
        <v>72</v>
      </c>
      <c r="D1024" s="191">
        <f t="shared" ref="D1024:E1024" si="1224">SUM(D1025+D1026+D1027+D1028)</f>
        <v>0</v>
      </c>
      <c r="E1024" s="191">
        <f t="shared" si="1224"/>
        <v>0</v>
      </c>
      <c r="F1024" s="201">
        <f t="shared" si="1179"/>
        <v>0</v>
      </c>
      <c r="G1024" s="191"/>
      <c r="H1024" s="191">
        <f t="shared" ref="H1024:I1024" si="1225">SUM(H1025+H1026+H1027+H1028)</f>
        <v>0</v>
      </c>
      <c r="I1024" s="191">
        <f t="shared" si="1225"/>
        <v>0</v>
      </c>
      <c r="J1024" s="201">
        <f t="shared" si="1156"/>
        <v>0</v>
      </c>
      <c r="K1024" s="191">
        <f t="shared" ref="K1024:T1024" si="1226">SUM(K1025+K1026+K1027+K1028)</f>
        <v>0</v>
      </c>
      <c r="L1024" s="191">
        <f t="shared" si="1226"/>
        <v>0</v>
      </c>
      <c r="M1024" s="191">
        <f t="shared" si="1226"/>
        <v>0</v>
      </c>
      <c r="N1024" s="191">
        <f t="shared" si="1226"/>
        <v>0</v>
      </c>
      <c r="O1024" s="191">
        <f t="shared" si="1226"/>
        <v>0</v>
      </c>
      <c r="P1024" s="191"/>
      <c r="Q1024" s="191">
        <f t="shared" si="1226"/>
        <v>0</v>
      </c>
      <c r="R1024" s="191">
        <f t="shared" si="1226"/>
        <v>0</v>
      </c>
      <c r="S1024" s="191">
        <f t="shared" si="1226"/>
        <v>0</v>
      </c>
      <c r="T1024" s="191">
        <f t="shared" si="1226"/>
        <v>0</v>
      </c>
      <c r="U1024" s="201">
        <f t="shared" si="1165"/>
        <v>0</v>
      </c>
      <c r="V1024" s="201">
        <f t="shared" si="1158"/>
        <v>0</v>
      </c>
      <c r="W1024" s="191">
        <f t="shared" ref="W1024" si="1227">SUM(W1025+W1026+W1027+W1028)</f>
        <v>0</v>
      </c>
      <c r="X1024" s="201">
        <f t="shared" si="1160"/>
        <v>0</v>
      </c>
      <c r="Y1024" s="191">
        <f t="shared" ref="Y1024:Z1024" si="1228">SUM(Y1025+Y1026+Y1027+Y1028)</f>
        <v>0</v>
      </c>
      <c r="Z1024" s="191">
        <f t="shared" si="1228"/>
        <v>0</v>
      </c>
      <c r="AB1024" s="295"/>
    </row>
    <row r="1025" spans="1:28" s="202" customFormat="1" hidden="1" x14ac:dyDescent="0.25">
      <c r="A1025" s="197"/>
      <c r="B1025" s="198" t="s">
        <v>74</v>
      </c>
      <c r="C1025" s="199" t="s">
        <v>73</v>
      </c>
      <c r="D1025" s="200"/>
      <c r="E1025" s="200"/>
      <c r="F1025" s="201">
        <f t="shared" si="1179"/>
        <v>0</v>
      </c>
      <c r="G1025" s="201"/>
      <c r="H1025" s="200"/>
      <c r="I1025" s="200"/>
      <c r="J1025" s="201">
        <f t="shared" si="1156"/>
        <v>0</v>
      </c>
      <c r="K1025" s="200"/>
      <c r="L1025" s="200"/>
      <c r="M1025" s="200"/>
      <c r="N1025" s="200"/>
      <c r="O1025" s="200"/>
      <c r="P1025" s="200"/>
      <c r="Q1025" s="200"/>
      <c r="R1025" s="200"/>
      <c r="S1025" s="200"/>
      <c r="T1025" s="200"/>
      <c r="U1025" s="201">
        <f t="shared" si="1165"/>
        <v>0</v>
      </c>
      <c r="V1025" s="201">
        <f t="shared" si="1158"/>
        <v>0</v>
      </c>
      <c r="W1025" s="200"/>
      <c r="X1025" s="201">
        <f t="shared" si="1160"/>
        <v>0</v>
      </c>
      <c r="Y1025" s="200"/>
      <c r="Z1025" s="200"/>
      <c r="AB1025" s="295"/>
    </row>
    <row r="1026" spans="1:28" s="202" customFormat="1" hidden="1" x14ac:dyDescent="0.25">
      <c r="A1026" s="197"/>
      <c r="B1026" s="198" t="s">
        <v>76</v>
      </c>
      <c r="C1026" s="190"/>
      <c r="D1026" s="200"/>
      <c r="E1026" s="200"/>
      <c r="F1026" s="201">
        <f t="shared" si="1179"/>
        <v>0</v>
      </c>
      <c r="G1026" s="201"/>
      <c r="H1026" s="200"/>
      <c r="I1026" s="200"/>
      <c r="J1026" s="201">
        <f t="shared" si="1156"/>
        <v>0</v>
      </c>
      <c r="K1026" s="200"/>
      <c r="L1026" s="200"/>
      <c r="M1026" s="200"/>
      <c r="N1026" s="200"/>
      <c r="O1026" s="200"/>
      <c r="P1026" s="200"/>
      <c r="Q1026" s="200"/>
      <c r="R1026" s="200"/>
      <c r="S1026" s="200"/>
      <c r="T1026" s="200"/>
      <c r="U1026" s="201">
        <f t="shared" si="1165"/>
        <v>0</v>
      </c>
      <c r="V1026" s="201">
        <f t="shared" si="1158"/>
        <v>0</v>
      </c>
      <c r="W1026" s="200"/>
      <c r="X1026" s="201">
        <f t="shared" si="1160"/>
        <v>0</v>
      </c>
      <c r="Y1026" s="200"/>
      <c r="Z1026" s="200"/>
      <c r="AB1026" s="295"/>
    </row>
    <row r="1027" spans="1:28" s="202" customFormat="1" hidden="1" x14ac:dyDescent="0.25">
      <c r="A1027" s="197"/>
      <c r="B1027" s="198" t="s">
        <v>78</v>
      </c>
      <c r="C1027" s="199" t="s">
        <v>75</v>
      </c>
      <c r="D1027" s="200"/>
      <c r="E1027" s="200"/>
      <c r="F1027" s="201">
        <f t="shared" si="1179"/>
        <v>0</v>
      </c>
      <c r="G1027" s="201"/>
      <c r="H1027" s="200"/>
      <c r="I1027" s="200"/>
      <c r="J1027" s="201">
        <f t="shared" si="1156"/>
        <v>0</v>
      </c>
      <c r="K1027" s="200"/>
      <c r="L1027" s="200"/>
      <c r="M1027" s="200"/>
      <c r="N1027" s="200"/>
      <c r="O1027" s="200"/>
      <c r="P1027" s="200"/>
      <c r="Q1027" s="200"/>
      <c r="R1027" s="200"/>
      <c r="S1027" s="200"/>
      <c r="T1027" s="200"/>
      <c r="U1027" s="201">
        <f t="shared" si="1165"/>
        <v>0</v>
      </c>
      <c r="V1027" s="201">
        <f t="shared" si="1158"/>
        <v>0</v>
      </c>
      <c r="W1027" s="200"/>
      <c r="X1027" s="201">
        <f t="shared" si="1160"/>
        <v>0</v>
      </c>
      <c r="Y1027" s="200"/>
      <c r="Z1027" s="200"/>
      <c r="AB1027" s="295"/>
    </row>
    <row r="1028" spans="1:28" s="202" customFormat="1" ht="27" hidden="1" x14ac:dyDescent="0.25">
      <c r="A1028" s="197"/>
      <c r="B1028" s="198" t="s">
        <v>80</v>
      </c>
      <c r="C1028" s="199" t="s">
        <v>77</v>
      </c>
      <c r="D1028" s="200"/>
      <c r="E1028" s="200"/>
      <c r="F1028" s="201">
        <f t="shared" si="1179"/>
        <v>0</v>
      </c>
      <c r="G1028" s="201"/>
      <c r="H1028" s="200"/>
      <c r="I1028" s="200"/>
      <c r="J1028" s="201">
        <f t="shared" si="1156"/>
        <v>0</v>
      </c>
      <c r="K1028" s="200"/>
      <c r="L1028" s="200"/>
      <c r="M1028" s="200"/>
      <c r="N1028" s="200"/>
      <c r="O1028" s="200"/>
      <c r="P1028" s="200"/>
      <c r="Q1028" s="200"/>
      <c r="R1028" s="200"/>
      <c r="S1028" s="200"/>
      <c r="T1028" s="200"/>
      <c r="U1028" s="201">
        <f t="shared" si="1165"/>
        <v>0</v>
      </c>
      <c r="V1028" s="201">
        <f t="shared" si="1158"/>
        <v>0</v>
      </c>
      <c r="W1028" s="200"/>
      <c r="X1028" s="201">
        <f t="shared" si="1160"/>
        <v>0</v>
      </c>
      <c r="Y1028" s="200"/>
      <c r="Z1028" s="200"/>
      <c r="AB1028" s="295"/>
    </row>
    <row r="1029" spans="1:28" s="7" customFormat="1" hidden="1" x14ac:dyDescent="0.25">
      <c r="B1029" s="5">
        <v>4</v>
      </c>
      <c r="C1029" s="199" t="s">
        <v>79</v>
      </c>
      <c r="D1029" s="4">
        <f>SUM(D1030)</f>
        <v>0</v>
      </c>
      <c r="E1029" s="4">
        <f t="shared" ref="E1029:W1029" si="1229">SUM(E1030)</f>
        <v>0</v>
      </c>
      <c r="F1029" s="201">
        <f t="shared" si="1179"/>
        <v>0</v>
      </c>
      <c r="G1029" s="4"/>
      <c r="H1029" s="4">
        <f t="shared" si="1229"/>
        <v>0</v>
      </c>
      <c r="I1029" s="4">
        <f t="shared" si="1229"/>
        <v>0</v>
      </c>
      <c r="J1029" s="201">
        <f t="shared" si="1156"/>
        <v>0</v>
      </c>
      <c r="K1029" s="4">
        <f t="shared" si="1229"/>
        <v>0</v>
      </c>
      <c r="L1029" s="4">
        <f t="shared" si="1229"/>
        <v>0</v>
      </c>
      <c r="M1029" s="4">
        <f t="shared" si="1229"/>
        <v>0</v>
      </c>
      <c r="N1029" s="4">
        <f t="shared" si="1229"/>
        <v>0</v>
      </c>
      <c r="O1029" s="4">
        <f t="shared" si="1229"/>
        <v>0</v>
      </c>
      <c r="P1029" s="4"/>
      <c r="Q1029" s="4">
        <f t="shared" si="1229"/>
        <v>0</v>
      </c>
      <c r="R1029" s="4">
        <f t="shared" si="1229"/>
        <v>0</v>
      </c>
      <c r="S1029" s="4">
        <f t="shared" si="1229"/>
        <v>0</v>
      </c>
      <c r="T1029" s="4">
        <f t="shared" si="1229"/>
        <v>0</v>
      </c>
      <c r="U1029" s="201">
        <f t="shared" si="1165"/>
        <v>0</v>
      </c>
      <c r="V1029" s="201">
        <f t="shared" si="1158"/>
        <v>0</v>
      </c>
      <c r="W1029" s="4">
        <f t="shared" si="1229"/>
        <v>0</v>
      </c>
      <c r="X1029" s="201">
        <f t="shared" si="1160"/>
        <v>0</v>
      </c>
      <c r="Y1029" s="4">
        <f t="shared" ref="Y1029:Z1029" si="1230">SUM(Y1030)</f>
        <v>0</v>
      </c>
      <c r="Z1029" s="4">
        <f t="shared" si="1230"/>
        <v>0</v>
      </c>
      <c r="AB1029" s="295"/>
    </row>
    <row r="1030" spans="1:28" s="7" customFormat="1" hidden="1" x14ac:dyDescent="0.25">
      <c r="B1030" s="5">
        <v>42</v>
      </c>
      <c r="C1030" s="199" t="s">
        <v>81</v>
      </c>
      <c r="D1030" s="4">
        <f t="shared" ref="D1030:E1030" si="1231">SUM(D1031+D1039+D1042+D1047)</f>
        <v>0</v>
      </c>
      <c r="E1030" s="4">
        <f t="shared" si="1231"/>
        <v>0</v>
      </c>
      <c r="F1030" s="201">
        <f t="shared" si="1179"/>
        <v>0</v>
      </c>
      <c r="G1030" s="4"/>
      <c r="H1030" s="4">
        <f t="shared" ref="H1030:I1030" si="1232">SUM(H1031+H1039+H1042+H1047)</f>
        <v>0</v>
      </c>
      <c r="I1030" s="4">
        <f t="shared" si="1232"/>
        <v>0</v>
      </c>
      <c r="J1030" s="201">
        <f t="shared" si="1156"/>
        <v>0</v>
      </c>
      <c r="K1030" s="4">
        <f t="shared" ref="K1030:T1030" si="1233">SUM(K1031+K1039+K1042+K1047)</f>
        <v>0</v>
      </c>
      <c r="L1030" s="4">
        <f t="shared" si="1233"/>
        <v>0</v>
      </c>
      <c r="M1030" s="4">
        <f t="shared" si="1233"/>
        <v>0</v>
      </c>
      <c r="N1030" s="4">
        <f t="shared" si="1233"/>
        <v>0</v>
      </c>
      <c r="O1030" s="4">
        <f t="shared" si="1233"/>
        <v>0</v>
      </c>
      <c r="P1030" s="4"/>
      <c r="Q1030" s="4">
        <f t="shared" si="1233"/>
        <v>0</v>
      </c>
      <c r="R1030" s="4">
        <f t="shared" si="1233"/>
        <v>0</v>
      </c>
      <c r="S1030" s="4">
        <f t="shared" si="1233"/>
        <v>0</v>
      </c>
      <c r="T1030" s="4">
        <f t="shared" si="1233"/>
        <v>0</v>
      </c>
      <c r="U1030" s="201">
        <f t="shared" si="1165"/>
        <v>0</v>
      </c>
      <c r="V1030" s="201">
        <f t="shared" si="1158"/>
        <v>0</v>
      </c>
      <c r="W1030" s="4">
        <f t="shared" ref="W1030" si="1234">SUM(W1031+W1039+W1042+W1047)</f>
        <v>0</v>
      </c>
      <c r="X1030" s="201">
        <f t="shared" si="1160"/>
        <v>0</v>
      </c>
      <c r="Y1030" s="4">
        <f t="shared" ref="Y1030:Z1030" si="1235">SUM(Y1031+Y1039+Y1042+Y1047)</f>
        <v>0</v>
      </c>
      <c r="Z1030" s="4">
        <f t="shared" si="1235"/>
        <v>0</v>
      </c>
      <c r="AB1030" s="295"/>
    </row>
    <row r="1031" spans="1:28" s="7" customFormat="1" hidden="1" x14ac:dyDescent="0.25">
      <c r="B1031" s="5">
        <v>422</v>
      </c>
      <c r="C1031" s="7" t="s">
        <v>118</v>
      </c>
      <c r="D1031" s="4">
        <f t="shared" ref="D1031:E1031" si="1236">SUM(D1032+D1033+D1034+D1035+D1036+D1037+D1038)</f>
        <v>0</v>
      </c>
      <c r="E1031" s="4">
        <f t="shared" si="1236"/>
        <v>0</v>
      </c>
      <c r="F1031" s="201">
        <f t="shared" ref="F1031:F1049" si="1237">SUM(H1031:T1031)</f>
        <v>0</v>
      </c>
      <c r="G1031" s="4"/>
      <c r="H1031" s="4">
        <f t="shared" ref="H1031:I1031" si="1238">SUM(H1032+H1033+H1034+H1035+H1036+H1037+H1038)</f>
        <v>0</v>
      </c>
      <c r="I1031" s="4">
        <f t="shared" si="1238"/>
        <v>0</v>
      </c>
      <c r="J1031" s="201">
        <f t="shared" si="1156"/>
        <v>0</v>
      </c>
      <c r="K1031" s="4">
        <f t="shared" ref="K1031:T1031" si="1239">SUM(K1032+K1033+K1034+K1035+K1036+K1037+K1038)</f>
        <v>0</v>
      </c>
      <c r="L1031" s="4">
        <f t="shared" si="1239"/>
        <v>0</v>
      </c>
      <c r="M1031" s="4">
        <f t="shared" si="1239"/>
        <v>0</v>
      </c>
      <c r="N1031" s="4">
        <f t="shared" si="1239"/>
        <v>0</v>
      </c>
      <c r="O1031" s="4">
        <f t="shared" si="1239"/>
        <v>0</v>
      </c>
      <c r="P1031" s="4"/>
      <c r="Q1031" s="4">
        <f t="shared" si="1239"/>
        <v>0</v>
      </c>
      <c r="R1031" s="4">
        <f t="shared" si="1239"/>
        <v>0</v>
      </c>
      <c r="S1031" s="4">
        <f t="shared" si="1239"/>
        <v>0</v>
      </c>
      <c r="T1031" s="4">
        <f t="shared" si="1239"/>
        <v>0</v>
      </c>
      <c r="U1031" s="201">
        <f t="shared" si="1165"/>
        <v>0</v>
      </c>
      <c r="V1031" s="201">
        <f t="shared" si="1158"/>
        <v>0</v>
      </c>
      <c r="W1031" s="4">
        <f t="shared" ref="W1031" si="1240">SUM(W1032+W1033+W1034+W1035+W1036+W1037+W1038)</f>
        <v>0</v>
      </c>
      <c r="X1031" s="201">
        <f t="shared" si="1160"/>
        <v>0</v>
      </c>
      <c r="Y1031" s="4">
        <f t="shared" ref="Y1031:Z1031" si="1241">SUM(Y1032+Y1033+Y1034+Y1035+Y1036+Y1037+Y1038)</f>
        <v>0</v>
      </c>
      <c r="Z1031" s="4">
        <f t="shared" si="1241"/>
        <v>0</v>
      </c>
      <c r="AB1031" s="295"/>
    </row>
    <row r="1032" spans="1:28" s="202" customFormat="1" hidden="1" x14ac:dyDescent="0.25">
      <c r="A1032" s="197"/>
      <c r="B1032" s="206" t="s">
        <v>82</v>
      </c>
      <c r="C1032" s="7"/>
      <c r="D1032" s="200"/>
      <c r="E1032" s="200"/>
      <c r="F1032" s="201">
        <f t="shared" si="1237"/>
        <v>0</v>
      </c>
      <c r="G1032" s="201"/>
      <c r="H1032" s="200"/>
      <c r="I1032" s="200"/>
      <c r="J1032" s="201">
        <f t="shared" ref="J1032:J1049" si="1242">SUM(H1032:I1032)</f>
        <v>0</v>
      </c>
      <c r="K1032" s="200"/>
      <c r="L1032" s="200"/>
      <c r="M1032" s="200"/>
      <c r="N1032" s="200"/>
      <c r="O1032" s="200"/>
      <c r="P1032" s="200"/>
      <c r="Q1032" s="200"/>
      <c r="R1032" s="200"/>
      <c r="S1032" s="200"/>
      <c r="T1032" s="200"/>
      <c r="U1032" s="201">
        <f t="shared" si="1165"/>
        <v>0</v>
      </c>
      <c r="V1032" s="201">
        <f t="shared" si="1158"/>
        <v>0</v>
      </c>
      <c r="W1032" s="200"/>
      <c r="X1032" s="201">
        <f t="shared" si="1160"/>
        <v>0</v>
      </c>
      <c r="Y1032" s="200"/>
      <c r="Z1032" s="200"/>
      <c r="AB1032" s="295"/>
    </row>
    <row r="1033" spans="1:28" s="202" customFormat="1" hidden="1" x14ac:dyDescent="0.25">
      <c r="A1033" s="197"/>
      <c r="B1033" s="206" t="s">
        <v>84</v>
      </c>
      <c r="C1033" s="7"/>
      <c r="D1033" s="200"/>
      <c r="E1033" s="200"/>
      <c r="F1033" s="201">
        <f t="shared" si="1237"/>
        <v>0</v>
      </c>
      <c r="G1033" s="201"/>
      <c r="H1033" s="200"/>
      <c r="I1033" s="200"/>
      <c r="J1033" s="201">
        <f t="shared" si="1242"/>
        <v>0</v>
      </c>
      <c r="K1033" s="200"/>
      <c r="L1033" s="200"/>
      <c r="M1033" s="200"/>
      <c r="N1033" s="200"/>
      <c r="O1033" s="200"/>
      <c r="P1033" s="200"/>
      <c r="Q1033" s="200"/>
      <c r="R1033" s="200"/>
      <c r="S1033" s="200"/>
      <c r="T1033" s="200"/>
      <c r="U1033" s="201">
        <f t="shared" si="1165"/>
        <v>0</v>
      </c>
      <c r="V1033" s="201">
        <f t="shared" si="1158"/>
        <v>0</v>
      </c>
      <c r="W1033" s="200"/>
      <c r="X1033" s="201">
        <f t="shared" si="1160"/>
        <v>0</v>
      </c>
      <c r="Y1033" s="200"/>
      <c r="Z1033" s="200"/>
      <c r="AB1033" s="295"/>
    </row>
    <row r="1034" spans="1:28" s="202" customFormat="1" hidden="1" x14ac:dyDescent="0.25">
      <c r="A1034" s="197"/>
      <c r="B1034" s="206" t="s">
        <v>86</v>
      </c>
      <c r="C1034" s="207" t="s">
        <v>83</v>
      </c>
      <c r="D1034" s="200"/>
      <c r="E1034" s="200"/>
      <c r="F1034" s="201">
        <f t="shared" si="1237"/>
        <v>0</v>
      </c>
      <c r="G1034" s="201"/>
      <c r="H1034" s="200"/>
      <c r="I1034" s="200"/>
      <c r="J1034" s="201">
        <f t="shared" si="1242"/>
        <v>0</v>
      </c>
      <c r="K1034" s="200"/>
      <c r="L1034" s="200"/>
      <c r="M1034" s="200"/>
      <c r="N1034" s="200"/>
      <c r="O1034" s="200"/>
      <c r="P1034" s="200"/>
      <c r="Q1034" s="200"/>
      <c r="R1034" s="200"/>
      <c r="S1034" s="200"/>
      <c r="T1034" s="200"/>
      <c r="U1034" s="201">
        <f t="shared" si="1165"/>
        <v>0</v>
      </c>
      <c r="V1034" s="201">
        <f t="shared" si="1158"/>
        <v>0</v>
      </c>
      <c r="W1034" s="200"/>
      <c r="X1034" s="201">
        <f t="shared" si="1160"/>
        <v>0</v>
      </c>
      <c r="Y1034" s="200"/>
      <c r="Z1034" s="200"/>
      <c r="AB1034" s="295"/>
    </row>
    <row r="1035" spans="1:28" s="202" customFormat="1" hidden="1" x14ac:dyDescent="0.25">
      <c r="A1035" s="197"/>
      <c r="B1035" s="206" t="s">
        <v>88</v>
      </c>
      <c r="C1035" s="207" t="s">
        <v>85</v>
      </c>
      <c r="D1035" s="200"/>
      <c r="E1035" s="200"/>
      <c r="F1035" s="201">
        <f t="shared" si="1237"/>
        <v>0</v>
      </c>
      <c r="G1035" s="201"/>
      <c r="H1035" s="200"/>
      <c r="I1035" s="200"/>
      <c r="J1035" s="201">
        <f t="shared" si="1242"/>
        <v>0</v>
      </c>
      <c r="K1035" s="200"/>
      <c r="L1035" s="200"/>
      <c r="M1035" s="200"/>
      <c r="N1035" s="200"/>
      <c r="O1035" s="200"/>
      <c r="P1035" s="200"/>
      <c r="Q1035" s="200"/>
      <c r="R1035" s="200"/>
      <c r="S1035" s="200"/>
      <c r="T1035" s="200"/>
      <c r="U1035" s="201">
        <f t="shared" si="1165"/>
        <v>0</v>
      </c>
      <c r="V1035" s="201">
        <f t="shared" ref="V1035:V1049" si="1243">SUM(J1035+U1035)</f>
        <v>0</v>
      </c>
      <c r="W1035" s="200"/>
      <c r="X1035" s="201">
        <f t="shared" ref="X1035:X1049" si="1244">SUM(V1035:W1035)</f>
        <v>0</v>
      </c>
      <c r="Y1035" s="200"/>
      <c r="Z1035" s="200"/>
      <c r="AB1035" s="295"/>
    </row>
    <row r="1036" spans="1:28" s="202" customFormat="1" hidden="1" x14ac:dyDescent="0.25">
      <c r="A1036" s="197"/>
      <c r="B1036" s="206" t="s">
        <v>90</v>
      </c>
      <c r="C1036" s="207" t="s">
        <v>87</v>
      </c>
      <c r="D1036" s="200"/>
      <c r="E1036" s="200"/>
      <c r="F1036" s="201">
        <f t="shared" si="1237"/>
        <v>0</v>
      </c>
      <c r="G1036" s="201"/>
      <c r="H1036" s="200"/>
      <c r="I1036" s="200"/>
      <c r="J1036" s="201">
        <f t="shared" si="1242"/>
        <v>0</v>
      </c>
      <c r="K1036" s="200"/>
      <c r="L1036" s="200"/>
      <c r="M1036" s="200"/>
      <c r="N1036" s="200"/>
      <c r="O1036" s="200"/>
      <c r="P1036" s="200"/>
      <c r="Q1036" s="200"/>
      <c r="R1036" s="200"/>
      <c r="S1036" s="200"/>
      <c r="T1036" s="200"/>
      <c r="U1036" s="201">
        <f t="shared" ref="U1036:U1049" si="1245">SUM(K1036:T1036)</f>
        <v>0</v>
      </c>
      <c r="V1036" s="201">
        <f t="shared" si="1243"/>
        <v>0</v>
      </c>
      <c r="W1036" s="200"/>
      <c r="X1036" s="201">
        <f t="shared" si="1244"/>
        <v>0</v>
      </c>
      <c r="Y1036" s="200"/>
      <c r="Z1036" s="200"/>
      <c r="AB1036" s="295"/>
    </row>
    <row r="1037" spans="1:28" s="202" customFormat="1" hidden="1" x14ac:dyDescent="0.25">
      <c r="A1037" s="197"/>
      <c r="B1037" s="206" t="s">
        <v>92</v>
      </c>
      <c r="C1037" s="207" t="s">
        <v>89</v>
      </c>
      <c r="D1037" s="200"/>
      <c r="E1037" s="200"/>
      <c r="F1037" s="201">
        <f t="shared" si="1237"/>
        <v>0</v>
      </c>
      <c r="G1037" s="201"/>
      <c r="H1037" s="200"/>
      <c r="I1037" s="200"/>
      <c r="J1037" s="201">
        <f t="shared" si="1242"/>
        <v>0</v>
      </c>
      <c r="K1037" s="200"/>
      <c r="L1037" s="200"/>
      <c r="M1037" s="200"/>
      <c r="N1037" s="200"/>
      <c r="O1037" s="200"/>
      <c r="P1037" s="200"/>
      <c r="Q1037" s="200"/>
      <c r="R1037" s="200"/>
      <c r="S1037" s="200"/>
      <c r="T1037" s="200"/>
      <c r="U1037" s="201">
        <f t="shared" si="1245"/>
        <v>0</v>
      </c>
      <c r="V1037" s="201">
        <f t="shared" si="1243"/>
        <v>0</v>
      </c>
      <c r="W1037" s="200"/>
      <c r="X1037" s="201">
        <f t="shared" si="1244"/>
        <v>0</v>
      </c>
      <c r="Y1037" s="200"/>
      <c r="Z1037" s="200"/>
      <c r="AB1037" s="295"/>
    </row>
    <row r="1038" spans="1:28" s="202" customFormat="1" hidden="1" x14ac:dyDescent="0.25">
      <c r="A1038" s="197"/>
      <c r="B1038" s="206" t="s">
        <v>94</v>
      </c>
      <c r="C1038" s="207" t="s">
        <v>91</v>
      </c>
      <c r="D1038" s="200"/>
      <c r="E1038" s="200"/>
      <c r="F1038" s="201">
        <f t="shared" si="1237"/>
        <v>0</v>
      </c>
      <c r="G1038" s="201"/>
      <c r="H1038" s="200"/>
      <c r="I1038" s="200"/>
      <c r="J1038" s="201">
        <f t="shared" si="1242"/>
        <v>0</v>
      </c>
      <c r="K1038" s="200"/>
      <c r="L1038" s="200"/>
      <c r="M1038" s="200"/>
      <c r="N1038" s="200"/>
      <c r="O1038" s="200"/>
      <c r="P1038" s="200"/>
      <c r="Q1038" s="200"/>
      <c r="R1038" s="200"/>
      <c r="S1038" s="200"/>
      <c r="T1038" s="200"/>
      <c r="U1038" s="201">
        <f t="shared" si="1245"/>
        <v>0</v>
      </c>
      <c r="V1038" s="201">
        <f t="shared" si="1243"/>
        <v>0</v>
      </c>
      <c r="W1038" s="200"/>
      <c r="X1038" s="201">
        <f t="shared" si="1244"/>
        <v>0</v>
      </c>
      <c r="Y1038" s="200"/>
      <c r="Z1038" s="200"/>
      <c r="AB1038" s="295"/>
    </row>
    <row r="1039" spans="1:28" s="192" customFormat="1" hidden="1" x14ac:dyDescent="0.25">
      <c r="A1039" s="189"/>
      <c r="B1039" s="189">
        <v>423</v>
      </c>
      <c r="C1039" s="207" t="s">
        <v>93</v>
      </c>
      <c r="D1039" s="191">
        <f t="shared" ref="D1039:E1039" si="1246">SUM(D1040+D1041)</f>
        <v>0</v>
      </c>
      <c r="E1039" s="191">
        <f t="shared" si="1246"/>
        <v>0</v>
      </c>
      <c r="F1039" s="201">
        <f t="shared" si="1237"/>
        <v>0</v>
      </c>
      <c r="G1039" s="191"/>
      <c r="H1039" s="191">
        <f t="shared" ref="H1039:I1039" si="1247">SUM(H1040+H1041)</f>
        <v>0</v>
      </c>
      <c r="I1039" s="191">
        <f t="shared" si="1247"/>
        <v>0</v>
      </c>
      <c r="J1039" s="201">
        <f t="shared" si="1242"/>
        <v>0</v>
      </c>
      <c r="K1039" s="191">
        <f t="shared" ref="K1039:T1039" si="1248">SUM(K1040+K1041)</f>
        <v>0</v>
      </c>
      <c r="L1039" s="191">
        <f t="shared" si="1248"/>
        <v>0</v>
      </c>
      <c r="M1039" s="191">
        <f t="shared" si="1248"/>
        <v>0</v>
      </c>
      <c r="N1039" s="191">
        <f t="shared" si="1248"/>
        <v>0</v>
      </c>
      <c r="O1039" s="191">
        <f t="shared" si="1248"/>
        <v>0</v>
      </c>
      <c r="P1039" s="191"/>
      <c r="Q1039" s="191">
        <f t="shared" si="1248"/>
        <v>0</v>
      </c>
      <c r="R1039" s="191">
        <f t="shared" si="1248"/>
        <v>0</v>
      </c>
      <c r="S1039" s="191">
        <f t="shared" si="1248"/>
        <v>0</v>
      </c>
      <c r="T1039" s="191">
        <f t="shared" si="1248"/>
        <v>0</v>
      </c>
      <c r="U1039" s="201">
        <f t="shared" si="1245"/>
        <v>0</v>
      </c>
      <c r="V1039" s="201">
        <f t="shared" si="1243"/>
        <v>0</v>
      </c>
      <c r="W1039" s="191">
        <f t="shared" ref="W1039" si="1249">SUM(W1040+W1041)</f>
        <v>0</v>
      </c>
      <c r="X1039" s="201">
        <f t="shared" si="1244"/>
        <v>0</v>
      </c>
      <c r="Y1039" s="191">
        <f t="shared" ref="Y1039:Z1039" si="1250">SUM(Y1040+Y1041)</f>
        <v>0</v>
      </c>
      <c r="Z1039" s="191">
        <f t="shared" si="1250"/>
        <v>0</v>
      </c>
      <c r="AB1039" s="295"/>
    </row>
    <row r="1040" spans="1:28" s="202" customFormat="1" hidden="1" x14ac:dyDescent="0.25">
      <c r="A1040" s="197"/>
      <c r="B1040" s="206" t="s">
        <v>96</v>
      </c>
      <c r="C1040" s="207" t="s">
        <v>95</v>
      </c>
      <c r="D1040" s="200"/>
      <c r="E1040" s="200"/>
      <c r="F1040" s="201">
        <f t="shared" si="1237"/>
        <v>0</v>
      </c>
      <c r="G1040" s="201"/>
      <c r="H1040" s="200"/>
      <c r="I1040" s="200"/>
      <c r="J1040" s="201">
        <f t="shared" si="1242"/>
        <v>0</v>
      </c>
      <c r="K1040" s="200"/>
      <c r="L1040" s="200"/>
      <c r="M1040" s="200"/>
      <c r="N1040" s="200"/>
      <c r="O1040" s="200"/>
      <c r="P1040" s="200"/>
      <c r="Q1040" s="200"/>
      <c r="R1040" s="200"/>
      <c r="S1040" s="200"/>
      <c r="T1040" s="200"/>
      <c r="U1040" s="201">
        <f t="shared" si="1245"/>
        <v>0</v>
      </c>
      <c r="V1040" s="201">
        <f t="shared" si="1243"/>
        <v>0</v>
      </c>
      <c r="W1040" s="200"/>
      <c r="X1040" s="201">
        <f t="shared" si="1244"/>
        <v>0</v>
      </c>
      <c r="Y1040" s="200"/>
      <c r="Z1040" s="200"/>
      <c r="AB1040" s="295"/>
    </row>
    <row r="1041" spans="1:28" s="202" customFormat="1" hidden="1" x14ac:dyDescent="0.25">
      <c r="A1041" s="197"/>
      <c r="B1041" s="206" t="s">
        <v>98</v>
      </c>
      <c r="C1041" s="194"/>
      <c r="D1041" s="200"/>
      <c r="E1041" s="200"/>
      <c r="F1041" s="201">
        <f t="shared" si="1237"/>
        <v>0</v>
      </c>
      <c r="G1041" s="201"/>
      <c r="H1041" s="200"/>
      <c r="I1041" s="200"/>
      <c r="J1041" s="201">
        <f t="shared" si="1242"/>
        <v>0</v>
      </c>
      <c r="K1041" s="200"/>
      <c r="L1041" s="200"/>
      <c r="M1041" s="200"/>
      <c r="N1041" s="200"/>
      <c r="O1041" s="200"/>
      <c r="P1041" s="200"/>
      <c r="Q1041" s="200"/>
      <c r="R1041" s="200"/>
      <c r="S1041" s="200"/>
      <c r="T1041" s="200"/>
      <c r="U1041" s="201">
        <f t="shared" si="1245"/>
        <v>0</v>
      </c>
      <c r="V1041" s="201">
        <f t="shared" si="1243"/>
        <v>0</v>
      </c>
      <c r="W1041" s="200"/>
      <c r="X1041" s="201">
        <f t="shared" si="1244"/>
        <v>0</v>
      </c>
      <c r="Y1041" s="200"/>
      <c r="Z1041" s="200"/>
      <c r="AB1041" s="295"/>
    </row>
    <row r="1042" spans="1:28" s="192" customFormat="1" hidden="1" x14ac:dyDescent="0.25">
      <c r="A1042" s="189"/>
      <c r="B1042" s="189">
        <v>424</v>
      </c>
      <c r="C1042" s="207" t="s">
        <v>97</v>
      </c>
      <c r="D1042" s="191">
        <f t="shared" ref="D1042:E1042" si="1251">SUM(D1043+D1044+D1045+D1046)</f>
        <v>0</v>
      </c>
      <c r="E1042" s="191">
        <f t="shared" si="1251"/>
        <v>0</v>
      </c>
      <c r="F1042" s="201">
        <f t="shared" si="1237"/>
        <v>0</v>
      </c>
      <c r="G1042" s="191"/>
      <c r="H1042" s="191">
        <f t="shared" ref="H1042:I1042" si="1252">SUM(H1043+H1044+H1045+H1046)</f>
        <v>0</v>
      </c>
      <c r="I1042" s="191">
        <f t="shared" si="1252"/>
        <v>0</v>
      </c>
      <c r="J1042" s="201">
        <f t="shared" si="1242"/>
        <v>0</v>
      </c>
      <c r="K1042" s="191">
        <f t="shared" ref="K1042:T1042" si="1253">SUM(K1043+K1044+K1045+K1046)</f>
        <v>0</v>
      </c>
      <c r="L1042" s="191">
        <f t="shared" si="1253"/>
        <v>0</v>
      </c>
      <c r="M1042" s="191">
        <f t="shared" si="1253"/>
        <v>0</v>
      </c>
      <c r="N1042" s="191">
        <f t="shared" si="1253"/>
        <v>0</v>
      </c>
      <c r="O1042" s="191">
        <f t="shared" si="1253"/>
        <v>0</v>
      </c>
      <c r="P1042" s="191"/>
      <c r="Q1042" s="191">
        <f t="shared" si="1253"/>
        <v>0</v>
      </c>
      <c r="R1042" s="191">
        <f t="shared" si="1253"/>
        <v>0</v>
      </c>
      <c r="S1042" s="191">
        <f t="shared" si="1253"/>
        <v>0</v>
      </c>
      <c r="T1042" s="191">
        <f t="shared" si="1253"/>
        <v>0</v>
      </c>
      <c r="U1042" s="201">
        <f t="shared" si="1245"/>
        <v>0</v>
      </c>
      <c r="V1042" s="201">
        <f t="shared" si="1243"/>
        <v>0</v>
      </c>
      <c r="W1042" s="191">
        <f t="shared" ref="W1042" si="1254">SUM(W1043+W1044+W1045+W1046)</f>
        <v>0</v>
      </c>
      <c r="X1042" s="201">
        <f t="shared" si="1244"/>
        <v>0</v>
      </c>
      <c r="Y1042" s="191">
        <f t="shared" ref="Y1042:Z1042" si="1255">SUM(Y1043+Y1044+Y1045+Y1046)</f>
        <v>0</v>
      </c>
      <c r="Z1042" s="191">
        <f t="shared" si="1255"/>
        <v>0</v>
      </c>
      <c r="AB1042" s="295"/>
    </row>
    <row r="1043" spans="1:28" s="202" customFormat="1" hidden="1" x14ac:dyDescent="0.25">
      <c r="A1043" s="197"/>
      <c r="B1043" s="208">
        <v>4241</v>
      </c>
      <c r="C1043" s="207" t="s">
        <v>99</v>
      </c>
      <c r="D1043" s="200"/>
      <c r="E1043" s="200"/>
      <c r="F1043" s="201">
        <f t="shared" si="1237"/>
        <v>0</v>
      </c>
      <c r="G1043" s="201"/>
      <c r="H1043" s="200"/>
      <c r="I1043" s="200"/>
      <c r="J1043" s="201">
        <f t="shared" si="1242"/>
        <v>0</v>
      </c>
      <c r="K1043" s="200"/>
      <c r="L1043" s="200"/>
      <c r="M1043" s="200"/>
      <c r="N1043" s="200"/>
      <c r="O1043" s="200"/>
      <c r="P1043" s="200"/>
      <c r="Q1043" s="200"/>
      <c r="R1043" s="200"/>
      <c r="S1043" s="200"/>
      <c r="T1043" s="200"/>
      <c r="U1043" s="201">
        <f t="shared" si="1245"/>
        <v>0</v>
      </c>
      <c r="V1043" s="201">
        <f t="shared" si="1243"/>
        <v>0</v>
      </c>
      <c r="W1043" s="200"/>
      <c r="X1043" s="201">
        <f t="shared" si="1244"/>
        <v>0</v>
      </c>
      <c r="Y1043" s="200"/>
      <c r="Z1043" s="200"/>
      <c r="AB1043" s="295"/>
    </row>
    <row r="1044" spans="1:28" s="202" customFormat="1" hidden="1" x14ac:dyDescent="0.25">
      <c r="A1044" s="197"/>
      <c r="B1044" s="208">
        <v>4242</v>
      </c>
      <c r="C1044" s="194"/>
      <c r="D1044" s="200"/>
      <c r="E1044" s="200"/>
      <c r="F1044" s="201">
        <f t="shared" si="1237"/>
        <v>0</v>
      </c>
      <c r="G1044" s="201"/>
      <c r="H1044" s="200"/>
      <c r="I1044" s="200"/>
      <c r="J1044" s="201">
        <f t="shared" si="1242"/>
        <v>0</v>
      </c>
      <c r="K1044" s="200"/>
      <c r="L1044" s="200"/>
      <c r="M1044" s="200"/>
      <c r="N1044" s="200"/>
      <c r="O1044" s="200"/>
      <c r="P1044" s="200"/>
      <c r="Q1044" s="200"/>
      <c r="R1044" s="200"/>
      <c r="S1044" s="200"/>
      <c r="T1044" s="200"/>
      <c r="U1044" s="201">
        <f t="shared" si="1245"/>
        <v>0</v>
      </c>
      <c r="V1044" s="201">
        <f t="shared" si="1243"/>
        <v>0</v>
      </c>
      <c r="W1044" s="200"/>
      <c r="X1044" s="201">
        <f t="shared" si="1244"/>
        <v>0</v>
      </c>
      <c r="Y1044" s="200"/>
      <c r="Z1044" s="200"/>
      <c r="AB1044" s="295"/>
    </row>
    <row r="1045" spans="1:28" s="202" customFormat="1" hidden="1" x14ac:dyDescent="0.25">
      <c r="A1045" s="197"/>
      <c r="B1045" s="208">
        <v>4243</v>
      </c>
      <c r="C1045" s="209" t="s">
        <v>100</v>
      </c>
      <c r="D1045" s="200"/>
      <c r="E1045" s="200"/>
      <c r="F1045" s="201">
        <f t="shared" si="1237"/>
        <v>0</v>
      </c>
      <c r="G1045" s="201"/>
      <c r="H1045" s="200"/>
      <c r="I1045" s="200"/>
      <c r="J1045" s="201">
        <f t="shared" si="1242"/>
        <v>0</v>
      </c>
      <c r="K1045" s="200"/>
      <c r="L1045" s="200"/>
      <c r="M1045" s="200"/>
      <c r="N1045" s="200"/>
      <c r="O1045" s="200"/>
      <c r="P1045" s="200"/>
      <c r="Q1045" s="200"/>
      <c r="R1045" s="200"/>
      <c r="S1045" s="200"/>
      <c r="T1045" s="200"/>
      <c r="U1045" s="201">
        <f t="shared" si="1245"/>
        <v>0</v>
      </c>
      <c r="V1045" s="201">
        <f t="shared" si="1243"/>
        <v>0</v>
      </c>
      <c r="W1045" s="200"/>
      <c r="X1045" s="201">
        <f t="shared" si="1244"/>
        <v>0</v>
      </c>
      <c r="Y1045" s="200"/>
      <c r="Z1045" s="200"/>
      <c r="AB1045" s="295"/>
    </row>
    <row r="1046" spans="1:28" s="202" customFormat="1" hidden="1" x14ac:dyDescent="0.25">
      <c r="A1046" s="197"/>
      <c r="B1046" s="208">
        <v>4244</v>
      </c>
      <c r="C1046" s="210" t="s">
        <v>101</v>
      </c>
      <c r="D1046" s="200"/>
      <c r="E1046" s="200"/>
      <c r="F1046" s="201">
        <f t="shared" si="1237"/>
        <v>0</v>
      </c>
      <c r="G1046" s="201"/>
      <c r="H1046" s="200"/>
      <c r="I1046" s="200"/>
      <c r="J1046" s="201">
        <f t="shared" si="1242"/>
        <v>0</v>
      </c>
      <c r="K1046" s="200"/>
      <c r="L1046" s="200"/>
      <c r="M1046" s="200"/>
      <c r="N1046" s="200"/>
      <c r="O1046" s="200"/>
      <c r="P1046" s="200"/>
      <c r="Q1046" s="200"/>
      <c r="R1046" s="200"/>
      <c r="S1046" s="200"/>
      <c r="T1046" s="200"/>
      <c r="U1046" s="201">
        <f t="shared" si="1245"/>
        <v>0</v>
      </c>
      <c r="V1046" s="201">
        <f t="shared" si="1243"/>
        <v>0</v>
      </c>
      <c r="W1046" s="200"/>
      <c r="X1046" s="201">
        <f t="shared" si="1244"/>
        <v>0</v>
      </c>
      <c r="Y1046" s="200"/>
      <c r="Z1046" s="200"/>
      <c r="AB1046" s="295"/>
    </row>
    <row r="1047" spans="1:28" s="192" customFormat="1" hidden="1" x14ac:dyDescent="0.25">
      <c r="A1047" s="189"/>
      <c r="B1047" s="189">
        <v>426</v>
      </c>
      <c r="C1047" s="210" t="s">
        <v>102</v>
      </c>
      <c r="D1047" s="191">
        <f t="shared" ref="D1047:E1047" si="1256">SUM(D1048+D1049)</f>
        <v>0</v>
      </c>
      <c r="E1047" s="191">
        <f t="shared" si="1256"/>
        <v>0</v>
      </c>
      <c r="F1047" s="201">
        <f t="shared" si="1237"/>
        <v>0</v>
      </c>
      <c r="G1047" s="191"/>
      <c r="H1047" s="191">
        <f t="shared" ref="H1047:I1047" si="1257">SUM(H1048+H1049)</f>
        <v>0</v>
      </c>
      <c r="I1047" s="191">
        <f t="shared" si="1257"/>
        <v>0</v>
      </c>
      <c r="J1047" s="201">
        <f t="shared" si="1242"/>
        <v>0</v>
      </c>
      <c r="K1047" s="191">
        <f t="shared" ref="K1047:T1047" si="1258">SUM(K1048+K1049)</f>
        <v>0</v>
      </c>
      <c r="L1047" s="191">
        <f t="shared" si="1258"/>
        <v>0</v>
      </c>
      <c r="M1047" s="191">
        <f t="shared" si="1258"/>
        <v>0</v>
      </c>
      <c r="N1047" s="191">
        <f t="shared" si="1258"/>
        <v>0</v>
      </c>
      <c r="O1047" s="191">
        <f t="shared" si="1258"/>
        <v>0</v>
      </c>
      <c r="P1047" s="191"/>
      <c r="Q1047" s="191">
        <f t="shared" si="1258"/>
        <v>0</v>
      </c>
      <c r="R1047" s="191">
        <f t="shared" si="1258"/>
        <v>0</v>
      </c>
      <c r="S1047" s="191">
        <f t="shared" si="1258"/>
        <v>0</v>
      </c>
      <c r="T1047" s="191">
        <f t="shared" si="1258"/>
        <v>0</v>
      </c>
      <c r="U1047" s="201">
        <f t="shared" si="1245"/>
        <v>0</v>
      </c>
      <c r="V1047" s="201">
        <f t="shared" si="1243"/>
        <v>0</v>
      </c>
      <c r="W1047" s="191">
        <f t="shared" ref="W1047" si="1259">SUM(W1048+W1049)</f>
        <v>0</v>
      </c>
      <c r="X1047" s="201">
        <f t="shared" si="1244"/>
        <v>0</v>
      </c>
      <c r="Y1047" s="191">
        <f t="shared" ref="Y1047:Z1047" si="1260">SUM(Y1048+Y1049)</f>
        <v>0</v>
      </c>
      <c r="Z1047" s="191">
        <f t="shared" si="1260"/>
        <v>0</v>
      </c>
      <c r="AB1047" s="295"/>
    </row>
    <row r="1048" spans="1:28" s="202" customFormat="1" hidden="1" x14ac:dyDescent="0.25">
      <c r="A1048" s="197"/>
      <c r="B1048" s="206">
        <v>4262</v>
      </c>
      <c r="C1048" s="210" t="s">
        <v>103</v>
      </c>
      <c r="D1048" s="200"/>
      <c r="E1048" s="200"/>
      <c r="F1048" s="201">
        <f t="shared" si="1237"/>
        <v>0</v>
      </c>
      <c r="G1048" s="201"/>
      <c r="H1048" s="200"/>
      <c r="I1048" s="200"/>
      <c r="J1048" s="201">
        <f t="shared" si="1242"/>
        <v>0</v>
      </c>
      <c r="K1048" s="200"/>
      <c r="L1048" s="200"/>
      <c r="M1048" s="200"/>
      <c r="N1048" s="200"/>
      <c r="O1048" s="200"/>
      <c r="P1048" s="200"/>
      <c r="Q1048" s="200"/>
      <c r="R1048" s="200"/>
      <c r="S1048" s="200"/>
      <c r="T1048" s="200"/>
      <c r="U1048" s="201">
        <f t="shared" si="1245"/>
        <v>0</v>
      </c>
      <c r="V1048" s="201">
        <f t="shared" si="1243"/>
        <v>0</v>
      </c>
      <c r="W1048" s="200"/>
      <c r="X1048" s="201">
        <f t="shared" si="1244"/>
        <v>0</v>
      </c>
      <c r="Y1048" s="200"/>
      <c r="Z1048" s="200"/>
      <c r="AB1048" s="295"/>
    </row>
    <row r="1049" spans="1:28" s="202" customFormat="1" hidden="1" x14ac:dyDescent="0.25">
      <c r="A1049" s="197"/>
      <c r="B1049" s="206">
        <v>4263</v>
      </c>
      <c r="C1049" s="193"/>
      <c r="D1049" s="200"/>
      <c r="E1049" s="200"/>
      <c r="F1049" s="201">
        <f t="shared" si="1237"/>
        <v>0</v>
      </c>
      <c r="G1049" s="201"/>
      <c r="H1049" s="200"/>
      <c r="I1049" s="200"/>
      <c r="J1049" s="201">
        <f t="shared" si="1242"/>
        <v>0</v>
      </c>
      <c r="K1049" s="200"/>
      <c r="L1049" s="200"/>
      <c r="M1049" s="200"/>
      <c r="N1049" s="200"/>
      <c r="O1049" s="200"/>
      <c r="P1049" s="200"/>
      <c r="Q1049" s="200"/>
      <c r="R1049" s="200"/>
      <c r="S1049" s="200"/>
      <c r="T1049" s="200"/>
      <c r="U1049" s="201">
        <f t="shared" si="1245"/>
        <v>0</v>
      </c>
      <c r="V1049" s="201">
        <f t="shared" si="1243"/>
        <v>0</v>
      </c>
      <c r="W1049" s="200"/>
      <c r="X1049" s="201">
        <f t="shared" si="1244"/>
        <v>0</v>
      </c>
      <c r="Y1049" s="200"/>
      <c r="Z1049" s="200"/>
      <c r="AB1049" s="295"/>
    </row>
    <row r="1050" spans="1:28" hidden="1" x14ac:dyDescent="0.25">
      <c r="C1050" s="207" t="s">
        <v>104</v>
      </c>
    </row>
    <row r="1051" spans="1:28" s="7" customFormat="1" hidden="1" x14ac:dyDescent="0.25">
      <c r="B1051" s="6"/>
      <c r="C1051" s="207" t="s">
        <v>105</v>
      </c>
      <c r="D1051" s="4">
        <f t="shared" ref="D1051:E1051" si="1261">SUM(D1052+D1109)</f>
        <v>0</v>
      </c>
      <c r="E1051" s="4">
        <f t="shared" si="1261"/>
        <v>0</v>
      </c>
      <c r="F1051" s="201">
        <f t="shared" ref="F1051:F1054" si="1262">SUM(H1051:T1051)</f>
        <v>0</v>
      </c>
      <c r="G1051" s="4"/>
      <c r="H1051" s="4">
        <f t="shared" ref="H1051:I1051" si="1263">SUM(H1052+H1109)</f>
        <v>0</v>
      </c>
      <c r="I1051" s="4">
        <f t="shared" si="1263"/>
        <v>0</v>
      </c>
      <c r="J1051" s="201">
        <f t="shared" ref="J1051:J1111" si="1264">SUM(H1051:I1051)</f>
        <v>0</v>
      </c>
      <c r="K1051" s="4">
        <f t="shared" ref="K1051:T1051" si="1265">SUM(K1052+K1109)</f>
        <v>0</v>
      </c>
      <c r="L1051" s="4">
        <f t="shared" si="1265"/>
        <v>0</v>
      </c>
      <c r="M1051" s="4">
        <f t="shared" si="1265"/>
        <v>0</v>
      </c>
      <c r="N1051" s="4">
        <f t="shared" si="1265"/>
        <v>0</v>
      </c>
      <c r="O1051" s="4">
        <f t="shared" si="1265"/>
        <v>0</v>
      </c>
      <c r="P1051" s="4"/>
      <c r="Q1051" s="4">
        <f t="shared" si="1265"/>
        <v>0</v>
      </c>
      <c r="R1051" s="4">
        <f t="shared" si="1265"/>
        <v>0</v>
      </c>
      <c r="S1051" s="4">
        <f t="shared" si="1265"/>
        <v>0</v>
      </c>
      <c r="T1051" s="4">
        <f t="shared" si="1265"/>
        <v>0</v>
      </c>
      <c r="U1051" s="201">
        <f>SUM(K1051:T1051)</f>
        <v>0</v>
      </c>
      <c r="V1051" s="201">
        <f t="shared" ref="V1051:V1114" si="1266">SUM(J1051+U1051)</f>
        <v>0</v>
      </c>
      <c r="W1051" s="4">
        <f t="shared" ref="W1051" si="1267">SUM(W1052+W1109)</f>
        <v>0</v>
      </c>
      <c r="X1051" s="201">
        <f t="shared" ref="X1051:X1114" si="1268">SUM(V1051:W1051)</f>
        <v>0</v>
      </c>
      <c r="Y1051" s="4">
        <f t="shared" ref="Y1051:Z1051" si="1269">SUM(Y1052+Y1109)</f>
        <v>0</v>
      </c>
      <c r="Z1051" s="4">
        <f t="shared" si="1269"/>
        <v>0</v>
      </c>
      <c r="AB1051" s="295"/>
    </row>
    <row r="1052" spans="1:28" s="7" customFormat="1" hidden="1" x14ac:dyDescent="0.25">
      <c r="B1052" s="6">
        <v>3</v>
      </c>
      <c r="C1052" s="2"/>
      <c r="D1052" s="4">
        <f t="shared" ref="D1052:E1052" si="1270">SUM(D1053+D1065+D1098)</f>
        <v>0</v>
      </c>
      <c r="E1052" s="4">
        <f t="shared" si="1270"/>
        <v>0</v>
      </c>
      <c r="F1052" s="201">
        <f t="shared" si="1262"/>
        <v>0</v>
      </c>
      <c r="G1052" s="4"/>
      <c r="H1052" s="4">
        <f t="shared" ref="H1052:I1052" si="1271">SUM(H1053+H1065+H1098)</f>
        <v>0</v>
      </c>
      <c r="I1052" s="4">
        <f t="shared" si="1271"/>
        <v>0</v>
      </c>
      <c r="J1052" s="201">
        <f t="shared" si="1264"/>
        <v>0</v>
      </c>
      <c r="K1052" s="4">
        <f t="shared" ref="K1052:T1052" si="1272">SUM(K1053+K1065+K1098)</f>
        <v>0</v>
      </c>
      <c r="L1052" s="4">
        <f t="shared" si="1272"/>
        <v>0</v>
      </c>
      <c r="M1052" s="4">
        <f t="shared" si="1272"/>
        <v>0</v>
      </c>
      <c r="N1052" s="4">
        <f t="shared" si="1272"/>
        <v>0</v>
      </c>
      <c r="O1052" s="4">
        <f t="shared" si="1272"/>
        <v>0</v>
      </c>
      <c r="P1052" s="4"/>
      <c r="Q1052" s="4">
        <f t="shared" si="1272"/>
        <v>0</v>
      </c>
      <c r="R1052" s="4">
        <f t="shared" si="1272"/>
        <v>0</v>
      </c>
      <c r="S1052" s="4">
        <f t="shared" si="1272"/>
        <v>0</v>
      </c>
      <c r="T1052" s="4">
        <f t="shared" si="1272"/>
        <v>0</v>
      </c>
      <c r="U1052" s="201">
        <f t="shared" ref="U1052:U1115" si="1273">SUM(K1052:T1052)</f>
        <v>0</v>
      </c>
      <c r="V1052" s="201">
        <f t="shared" si="1266"/>
        <v>0</v>
      </c>
      <c r="W1052" s="4">
        <f t="shared" ref="W1052" si="1274">SUM(W1053+W1065+W1098)</f>
        <v>0</v>
      </c>
      <c r="X1052" s="201">
        <f t="shared" si="1268"/>
        <v>0</v>
      </c>
      <c r="Y1052" s="4">
        <f t="shared" ref="Y1052:Z1052" si="1275">SUM(Y1053+Y1065+Y1098)</f>
        <v>0</v>
      </c>
      <c r="Z1052" s="4">
        <f t="shared" si="1275"/>
        <v>0</v>
      </c>
      <c r="AB1052" s="295"/>
    </row>
    <row r="1053" spans="1:28" s="7" customFormat="1" hidden="1" x14ac:dyDescent="0.25">
      <c r="B1053" s="6">
        <v>31</v>
      </c>
      <c r="C1053" s="10" t="s">
        <v>550</v>
      </c>
      <c r="D1053" s="4">
        <f t="shared" ref="D1053:E1053" si="1276">SUM(D1054+D1059+D1061)</f>
        <v>0</v>
      </c>
      <c r="E1053" s="4">
        <f t="shared" si="1276"/>
        <v>0</v>
      </c>
      <c r="F1053" s="201">
        <f t="shared" si="1262"/>
        <v>0</v>
      </c>
      <c r="G1053" s="4"/>
      <c r="H1053" s="4">
        <f t="shared" ref="H1053:I1053" si="1277">SUM(H1054+H1059+H1061)</f>
        <v>0</v>
      </c>
      <c r="I1053" s="4">
        <f t="shared" si="1277"/>
        <v>0</v>
      </c>
      <c r="J1053" s="201">
        <f t="shared" si="1264"/>
        <v>0</v>
      </c>
      <c r="K1053" s="4">
        <f t="shared" ref="K1053:T1053" si="1278">SUM(K1054+K1059+K1061)</f>
        <v>0</v>
      </c>
      <c r="L1053" s="4">
        <f t="shared" si="1278"/>
        <v>0</v>
      </c>
      <c r="M1053" s="4">
        <f t="shared" si="1278"/>
        <v>0</v>
      </c>
      <c r="N1053" s="4">
        <f t="shared" si="1278"/>
        <v>0</v>
      </c>
      <c r="O1053" s="4">
        <f t="shared" si="1278"/>
        <v>0</v>
      </c>
      <c r="P1053" s="4"/>
      <c r="Q1053" s="4">
        <f t="shared" si="1278"/>
        <v>0</v>
      </c>
      <c r="R1053" s="4">
        <f t="shared" si="1278"/>
        <v>0</v>
      </c>
      <c r="S1053" s="4">
        <f t="shared" si="1278"/>
        <v>0</v>
      </c>
      <c r="T1053" s="4">
        <f t="shared" si="1278"/>
        <v>0</v>
      </c>
      <c r="U1053" s="201">
        <f t="shared" si="1273"/>
        <v>0</v>
      </c>
      <c r="V1053" s="201">
        <f t="shared" si="1266"/>
        <v>0</v>
      </c>
      <c r="W1053" s="4">
        <f t="shared" ref="W1053" si="1279">SUM(W1054+W1059+W1061)</f>
        <v>0</v>
      </c>
      <c r="X1053" s="201">
        <f t="shared" si="1268"/>
        <v>0</v>
      </c>
      <c r="Y1053" s="4">
        <f t="shared" ref="Y1053:Z1053" si="1280">SUM(Y1054+Y1059+Y1061)</f>
        <v>0</v>
      </c>
      <c r="Z1053" s="4">
        <f t="shared" si="1280"/>
        <v>0</v>
      </c>
      <c r="AB1053" s="295"/>
    </row>
    <row r="1054" spans="1:28" s="7" customFormat="1" hidden="1" x14ac:dyDescent="0.25">
      <c r="B1054" s="6">
        <v>311</v>
      </c>
      <c r="C1054" s="7" t="s">
        <v>119</v>
      </c>
      <c r="D1054" s="4">
        <f t="shared" ref="D1054:E1054" si="1281">SUM(D1055+D1056+D1057+D1058)</f>
        <v>0</v>
      </c>
      <c r="E1054" s="4">
        <f t="shared" si="1281"/>
        <v>0</v>
      </c>
      <c r="F1054" s="201">
        <f t="shared" si="1262"/>
        <v>0</v>
      </c>
      <c r="G1054" s="4"/>
      <c r="H1054" s="4">
        <f t="shared" ref="H1054:I1054" si="1282">SUM(H1055+H1056+H1057+H1058)</f>
        <v>0</v>
      </c>
      <c r="I1054" s="4">
        <f t="shared" si="1282"/>
        <v>0</v>
      </c>
      <c r="J1054" s="201">
        <f t="shared" si="1264"/>
        <v>0</v>
      </c>
      <c r="K1054" s="4">
        <f t="shared" ref="K1054:T1054" si="1283">SUM(K1055+K1056+K1057+K1058)</f>
        <v>0</v>
      </c>
      <c r="L1054" s="4">
        <f t="shared" si="1283"/>
        <v>0</v>
      </c>
      <c r="M1054" s="4">
        <f t="shared" si="1283"/>
        <v>0</v>
      </c>
      <c r="N1054" s="4">
        <f t="shared" si="1283"/>
        <v>0</v>
      </c>
      <c r="O1054" s="4">
        <f t="shared" si="1283"/>
        <v>0</v>
      </c>
      <c r="P1054" s="4"/>
      <c r="Q1054" s="4">
        <f t="shared" si="1283"/>
        <v>0</v>
      </c>
      <c r="R1054" s="4">
        <f t="shared" si="1283"/>
        <v>0</v>
      </c>
      <c r="S1054" s="4">
        <f t="shared" si="1283"/>
        <v>0</v>
      </c>
      <c r="T1054" s="4">
        <f t="shared" si="1283"/>
        <v>0</v>
      </c>
      <c r="U1054" s="201">
        <f t="shared" si="1273"/>
        <v>0</v>
      </c>
      <c r="V1054" s="201">
        <f t="shared" si="1266"/>
        <v>0</v>
      </c>
      <c r="W1054" s="4">
        <f t="shared" ref="W1054" si="1284">SUM(W1055+W1056+W1057+W1058)</f>
        <v>0</v>
      </c>
      <c r="X1054" s="201">
        <f t="shared" si="1268"/>
        <v>0</v>
      </c>
      <c r="Y1054" s="4">
        <f t="shared" ref="Y1054:Z1054" si="1285">SUM(Y1055+Y1056+Y1057+Y1058)</f>
        <v>0</v>
      </c>
      <c r="Z1054" s="4">
        <f t="shared" si="1285"/>
        <v>0</v>
      </c>
      <c r="AB1054" s="295"/>
    </row>
    <row r="1055" spans="1:28" s="202" customFormat="1" hidden="1" x14ac:dyDescent="0.25">
      <c r="A1055" s="197"/>
      <c r="B1055" s="198" t="s">
        <v>0</v>
      </c>
      <c r="C1055" s="7"/>
      <c r="D1055" s="200"/>
      <c r="E1055" s="200"/>
      <c r="F1055" s="201">
        <f t="shared" ref="F1055" si="1286">SUM(H1055:T1055)</f>
        <v>0</v>
      </c>
      <c r="G1055" s="201"/>
      <c r="H1055" s="200"/>
      <c r="I1055" s="200"/>
      <c r="J1055" s="201">
        <f t="shared" si="1264"/>
        <v>0</v>
      </c>
      <c r="K1055" s="200"/>
      <c r="L1055" s="200"/>
      <c r="M1055" s="200"/>
      <c r="N1055" s="200"/>
      <c r="O1055" s="200"/>
      <c r="P1055" s="200"/>
      <c r="Q1055" s="200"/>
      <c r="R1055" s="200"/>
      <c r="S1055" s="200"/>
      <c r="T1055" s="200"/>
      <c r="U1055" s="201">
        <f t="shared" si="1273"/>
        <v>0</v>
      </c>
      <c r="V1055" s="201">
        <f t="shared" si="1266"/>
        <v>0</v>
      </c>
      <c r="W1055" s="200"/>
      <c r="X1055" s="201">
        <f t="shared" si="1268"/>
        <v>0</v>
      </c>
      <c r="Y1055" s="200"/>
      <c r="Z1055" s="200"/>
      <c r="AB1055" s="295"/>
    </row>
    <row r="1056" spans="1:28" s="202" customFormat="1" hidden="1" x14ac:dyDescent="0.25">
      <c r="A1056" s="197"/>
      <c r="B1056" s="198" t="s">
        <v>2</v>
      </c>
      <c r="C1056" s="7"/>
      <c r="D1056" s="200"/>
      <c r="E1056" s="200"/>
      <c r="F1056" s="201">
        <f t="shared" ref="F1056:F1110" si="1287">SUM(H1056:T1056)</f>
        <v>0</v>
      </c>
      <c r="G1056" s="201"/>
      <c r="H1056" s="200"/>
      <c r="I1056" s="200"/>
      <c r="J1056" s="201">
        <f t="shared" si="1264"/>
        <v>0</v>
      </c>
      <c r="K1056" s="200"/>
      <c r="L1056" s="200"/>
      <c r="M1056" s="200"/>
      <c r="N1056" s="200"/>
      <c r="O1056" s="200"/>
      <c r="P1056" s="200"/>
      <c r="Q1056" s="200"/>
      <c r="R1056" s="200"/>
      <c r="S1056" s="200"/>
      <c r="T1056" s="200"/>
      <c r="U1056" s="201">
        <f t="shared" si="1273"/>
        <v>0</v>
      </c>
      <c r="V1056" s="201">
        <f t="shared" si="1266"/>
        <v>0</v>
      </c>
      <c r="W1056" s="200"/>
      <c r="X1056" s="201">
        <f t="shared" si="1268"/>
        <v>0</v>
      </c>
      <c r="Y1056" s="200"/>
      <c r="Z1056" s="200"/>
      <c r="AB1056" s="295"/>
    </row>
    <row r="1057" spans="1:28" s="202" customFormat="1" hidden="1" x14ac:dyDescent="0.25">
      <c r="A1057" s="197"/>
      <c r="B1057" s="198" t="s">
        <v>4</v>
      </c>
      <c r="C1057" s="199" t="s">
        <v>1</v>
      </c>
      <c r="D1057" s="200"/>
      <c r="E1057" s="200"/>
      <c r="F1057" s="201">
        <f t="shared" si="1287"/>
        <v>0</v>
      </c>
      <c r="G1057" s="201"/>
      <c r="H1057" s="200"/>
      <c r="I1057" s="200"/>
      <c r="J1057" s="201">
        <f t="shared" si="1264"/>
        <v>0</v>
      </c>
      <c r="K1057" s="200"/>
      <c r="L1057" s="200"/>
      <c r="M1057" s="200"/>
      <c r="N1057" s="200"/>
      <c r="O1057" s="200"/>
      <c r="P1057" s="200"/>
      <c r="Q1057" s="200"/>
      <c r="R1057" s="200"/>
      <c r="S1057" s="200"/>
      <c r="T1057" s="200"/>
      <c r="U1057" s="201">
        <f t="shared" si="1273"/>
        <v>0</v>
      </c>
      <c r="V1057" s="201">
        <f t="shared" si="1266"/>
        <v>0</v>
      </c>
      <c r="W1057" s="200"/>
      <c r="X1057" s="201">
        <f t="shared" si="1268"/>
        <v>0</v>
      </c>
      <c r="Y1057" s="200"/>
      <c r="Z1057" s="200"/>
      <c r="AB1057" s="295"/>
    </row>
    <row r="1058" spans="1:28" s="202" customFormat="1" hidden="1" x14ac:dyDescent="0.25">
      <c r="A1058" s="197"/>
      <c r="B1058" s="198" t="s">
        <v>6</v>
      </c>
      <c r="C1058" s="199" t="s">
        <v>3</v>
      </c>
      <c r="D1058" s="200"/>
      <c r="E1058" s="200"/>
      <c r="F1058" s="201">
        <f t="shared" si="1287"/>
        <v>0</v>
      </c>
      <c r="G1058" s="201"/>
      <c r="H1058" s="200"/>
      <c r="I1058" s="200"/>
      <c r="J1058" s="201">
        <f t="shared" si="1264"/>
        <v>0</v>
      </c>
      <c r="K1058" s="200"/>
      <c r="L1058" s="200"/>
      <c r="M1058" s="200"/>
      <c r="N1058" s="200"/>
      <c r="O1058" s="200"/>
      <c r="P1058" s="200"/>
      <c r="Q1058" s="200"/>
      <c r="R1058" s="200"/>
      <c r="S1058" s="200"/>
      <c r="T1058" s="200"/>
      <c r="U1058" s="201">
        <f t="shared" si="1273"/>
        <v>0</v>
      </c>
      <c r="V1058" s="201">
        <f t="shared" si="1266"/>
        <v>0</v>
      </c>
      <c r="W1058" s="200"/>
      <c r="X1058" s="201">
        <f t="shared" si="1268"/>
        <v>0</v>
      </c>
      <c r="Y1058" s="200"/>
      <c r="Z1058" s="200"/>
      <c r="AB1058" s="295"/>
    </row>
    <row r="1059" spans="1:28" s="192" customFormat="1" hidden="1" x14ac:dyDescent="0.25">
      <c r="A1059" s="189"/>
      <c r="B1059" s="189">
        <v>312</v>
      </c>
      <c r="C1059" s="199" t="s">
        <v>5</v>
      </c>
      <c r="D1059" s="191">
        <f>SUM(D1060)</f>
        <v>0</v>
      </c>
      <c r="E1059" s="191">
        <f t="shared" ref="E1059:W1059" si="1288">SUM(E1060)</f>
        <v>0</v>
      </c>
      <c r="F1059" s="201">
        <f t="shared" si="1287"/>
        <v>0</v>
      </c>
      <c r="G1059" s="191"/>
      <c r="H1059" s="191">
        <f t="shared" si="1288"/>
        <v>0</v>
      </c>
      <c r="I1059" s="191">
        <f t="shared" si="1288"/>
        <v>0</v>
      </c>
      <c r="J1059" s="201">
        <f t="shared" si="1264"/>
        <v>0</v>
      </c>
      <c r="K1059" s="191">
        <f t="shared" si="1288"/>
        <v>0</v>
      </c>
      <c r="L1059" s="191">
        <f t="shared" si="1288"/>
        <v>0</v>
      </c>
      <c r="M1059" s="191">
        <f t="shared" si="1288"/>
        <v>0</v>
      </c>
      <c r="N1059" s="191">
        <f t="shared" si="1288"/>
        <v>0</v>
      </c>
      <c r="O1059" s="191">
        <f t="shared" si="1288"/>
        <v>0</v>
      </c>
      <c r="P1059" s="191"/>
      <c r="Q1059" s="191">
        <f t="shared" si="1288"/>
        <v>0</v>
      </c>
      <c r="R1059" s="191">
        <f t="shared" si="1288"/>
        <v>0</v>
      </c>
      <c r="S1059" s="191">
        <f t="shared" si="1288"/>
        <v>0</v>
      </c>
      <c r="T1059" s="191">
        <f t="shared" si="1288"/>
        <v>0</v>
      </c>
      <c r="U1059" s="201">
        <f t="shared" si="1273"/>
        <v>0</v>
      </c>
      <c r="V1059" s="201">
        <f t="shared" si="1266"/>
        <v>0</v>
      </c>
      <c r="W1059" s="191">
        <f t="shared" si="1288"/>
        <v>0</v>
      </c>
      <c r="X1059" s="201">
        <f t="shared" si="1268"/>
        <v>0</v>
      </c>
      <c r="Y1059" s="191">
        <f t="shared" ref="Y1059:Z1059" si="1289">SUM(Y1060)</f>
        <v>0</v>
      </c>
      <c r="Z1059" s="191">
        <f t="shared" si="1289"/>
        <v>0</v>
      </c>
      <c r="AB1059" s="295"/>
    </row>
    <row r="1060" spans="1:28" s="202" customFormat="1" hidden="1" x14ac:dyDescent="0.25">
      <c r="A1060" s="197"/>
      <c r="B1060" s="198" t="s">
        <v>8</v>
      </c>
      <c r="C1060" s="199" t="s">
        <v>7</v>
      </c>
      <c r="D1060" s="200"/>
      <c r="E1060" s="200"/>
      <c r="F1060" s="201">
        <f t="shared" si="1287"/>
        <v>0</v>
      </c>
      <c r="G1060" s="201"/>
      <c r="H1060" s="200"/>
      <c r="I1060" s="200"/>
      <c r="J1060" s="201">
        <f t="shared" si="1264"/>
        <v>0</v>
      </c>
      <c r="K1060" s="200"/>
      <c r="L1060" s="200"/>
      <c r="M1060" s="200"/>
      <c r="N1060" s="200"/>
      <c r="O1060" s="200"/>
      <c r="P1060" s="200"/>
      <c r="Q1060" s="200"/>
      <c r="R1060" s="200"/>
      <c r="S1060" s="200"/>
      <c r="T1060" s="200"/>
      <c r="U1060" s="201">
        <f t="shared" si="1273"/>
        <v>0</v>
      </c>
      <c r="V1060" s="201">
        <f t="shared" si="1266"/>
        <v>0</v>
      </c>
      <c r="W1060" s="200"/>
      <c r="X1060" s="201">
        <f t="shared" si="1268"/>
        <v>0</v>
      </c>
      <c r="Y1060" s="200"/>
      <c r="Z1060" s="200"/>
      <c r="AB1060" s="295"/>
    </row>
    <row r="1061" spans="1:28" s="192" customFormat="1" hidden="1" x14ac:dyDescent="0.25">
      <c r="A1061" s="189"/>
      <c r="B1061" s="189">
        <v>313</v>
      </c>
      <c r="C1061" s="190"/>
      <c r="D1061" s="191">
        <f t="shared" ref="D1061:E1061" si="1290">SUM(D1062+D1063+D1064)</f>
        <v>0</v>
      </c>
      <c r="E1061" s="191">
        <f t="shared" si="1290"/>
        <v>0</v>
      </c>
      <c r="F1061" s="201">
        <f t="shared" si="1287"/>
        <v>0</v>
      </c>
      <c r="G1061" s="191"/>
      <c r="H1061" s="191">
        <f t="shared" ref="H1061:I1061" si="1291">SUM(H1062+H1063+H1064)</f>
        <v>0</v>
      </c>
      <c r="I1061" s="191">
        <f t="shared" si="1291"/>
        <v>0</v>
      </c>
      <c r="J1061" s="201">
        <f t="shared" si="1264"/>
        <v>0</v>
      </c>
      <c r="K1061" s="191">
        <f t="shared" ref="K1061:T1061" si="1292">SUM(K1062+K1063+K1064)</f>
        <v>0</v>
      </c>
      <c r="L1061" s="191">
        <f t="shared" si="1292"/>
        <v>0</v>
      </c>
      <c r="M1061" s="191">
        <f t="shared" si="1292"/>
        <v>0</v>
      </c>
      <c r="N1061" s="191">
        <f t="shared" si="1292"/>
        <v>0</v>
      </c>
      <c r="O1061" s="191">
        <f t="shared" si="1292"/>
        <v>0</v>
      </c>
      <c r="P1061" s="191"/>
      <c r="Q1061" s="191">
        <f t="shared" si="1292"/>
        <v>0</v>
      </c>
      <c r="R1061" s="191">
        <f t="shared" si="1292"/>
        <v>0</v>
      </c>
      <c r="S1061" s="191">
        <f t="shared" si="1292"/>
        <v>0</v>
      </c>
      <c r="T1061" s="191">
        <f t="shared" si="1292"/>
        <v>0</v>
      </c>
      <c r="U1061" s="201">
        <f t="shared" si="1273"/>
        <v>0</v>
      </c>
      <c r="V1061" s="201">
        <f t="shared" si="1266"/>
        <v>0</v>
      </c>
      <c r="W1061" s="191">
        <f t="shared" ref="W1061" si="1293">SUM(W1062+W1063+W1064)</f>
        <v>0</v>
      </c>
      <c r="X1061" s="201">
        <f t="shared" si="1268"/>
        <v>0</v>
      </c>
      <c r="Y1061" s="191">
        <f t="shared" ref="Y1061:Z1061" si="1294">SUM(Y1062+Y1063+Y1064)</f>
        <v>0</v>
      </c>
      <c r="Z1061" s="191">
        <f t="shared" si="1294"/>
        <v>0</v>
      </c>
      <c r="AB1061" s="295"/>
    </row>
    <row r="1062" spans="1:28" s="202" customFormat="1" hidden="1" x14ac:dyDescent="0.25">
      <c r="A1062" s="197"/>
      <c r="B1062" s="198" t="s">
        <v>10</v>
      </c>
      <c r="C1062" s="199" t="s">
        <v>9</v>
      </c>
      <c r="D1062" s="200"/>
      <c r="E1062" s="200"/>
      <c r="F1062" s="201">
        <f t="shared" si="1287"/>
        <v>0</v>
      </c>
      <c r="G1062" s="201"/>
      <c r="H1062" s="200"/>
      <c r="I1062" s="200"/>
      <c r="J1062" s="201">
        <f t="shared" si="1264"/>
        <v>0</v>
      </c>
      <c r="K1062" s="200"/>
      <c r="L1062" s="200"/>
      <c r="M1062" s="200"/>
      <c r="N1062" s="200"/>
      <c r="O1062" s="200"/>
      <c r="P1062" s="200"/>
      <c r="Q1062" s="200"/>
      <c r="R1062" s="200"/>
      <c r="S1062" s="200"/>
      <c r="T1062" s="200"/>
      <c r="U1062" s="201">
        <f t="shared" si="1273"/>
        <v>0</v>
      </c>
      <c r="V1062" s="201">
        <f t="shared" si="1266"/>
        <v>0</v>
      </c>
      <c r="W1062" s="200"/>
      <c r="X1062" s="201">
        <f t="shared" si="1268"/>
        <v>0</v>
      </c>
      <c r="Y1062" s="200"/>
      <c r="Z1062" s="200"/>
      <c r="AB1062" s="295"/>
    </row>
    <row r="1063" spans="1:28" s="202" customFormat="1" hidden="1" x14ac:dyDescent="0.25">
      <c r="A1063" s="197"/>
      <c r="B1063" s="198" t="s">
        <v>12</v>
      </c>
      <c r="C1063" s="190"/>
      <c r="D1063" s="200"/>
      <c r="E1063" s="200"/>
      <c r="F1063" s="201">
        <f t="shared" si="1287"/>
        <v>0</v>
      </c>
      <c r="G1063" s="201"/>
      <c r="H1063" s="200"/>
      <c r="I1063" s="200"/>
      <c r="J1063" s="201">
        <f t="shared" si="1264"/>
        <v>0</v>
      </c>
      <c r="K1063" s="200"/>
      <c r="L1063" s="200"/>
      <c r="M1063" s="200"/>
      <c r="N1063" s="200"/>
      <c r="O1063" s="200"/>
      <c r="P1063" s="200"/>
      <c r="Q1063" s="200"/>
      <c r="R1063" s="200"/>
      <c r="S1063" s="200"/>
      <c r="T1063" s="200"/>
      <c r="U1063" s="201">
        <f t="shared" si="1273"/>
        <v>0</v>
      </c>
      <c r="V1063" s="201">
        <f t="shared" si="1266"/>
        <v>0</v>
      </c>
      <c r="W1063" s="200"/>
      <c r="X1063" s="201">
        <f t="shared" si="1268"/>
        <v>0</v>
      </c>
      <c r="Y1063" s="200"/>
      <c r="Z1063" s="200"/>
      <c r="AB1063" s="295"/>
    </row>
    <row r="1064" spans="1:28" s="202" customFormat="1" ht="12.75" hidden="1" customHeight="1" x14ac:dyDescent="0.25">
      <c r="A1064" s="197"/>
      <c r="B1064" s="198" t="s">
        <v>14</v>
      </c>
      <c r="C1064" s="199" t="s">
        <v>11</v>
      </c>
      <c r="D1064" s="200"/>
      <c r="E1064" s="200"/>
      <c r="F1064" s="201">
        <f t="shared" si="1287"/>
        <v>0</v>
      </c>
      <c r="G1064" s="201"/>
      <c r="H1064" s="200"/>
      <c r="I1064" s="200"/>
      <c r="J1064" s="201">
        <f t="shared" si="1264"/>
        <v>0</v>
      </c>
      <c r="K1064" s="200"/>
      <c r="L1064" s="200"/>
      <c r="M1064" s="200"/>
      <c r="N1064" s="200"/>
      <c r="O1064" s="200"/>
      <c r="P1064" s="200"/>
      <c r="Q1064" s="200"/>
      <c r="R1064" s="200"/>
      <c r="S1064" s="200"/>
      <c r="T1064" s="200"/>
      <c r="U1064" s="201">
        <f t="shared" si="1273"/>
        <v>0</v>
      </c>
      <c r="V1064" s="201">
        <f t="shared" si="1266"/>
        <v>0</v>
      </c>
      <c r="W1064" s="200"/>
      <c r="X1064" s="201">
        <f t="shared" si="1268"/>
        <v>0</v>
      </c>
      <c r="Y1064" s="200"/>
      <c r="Z1064" s="200"/>
      <c r="AB1064" s="295"/>
    </row>
    <row r="1065" spans="1:28" s="192" customFormat="1" ht="12.75" hidden="1" customHeight="1" x14ac:dyDescent="0.25">
      <c r="A1065" s="189"/>
      <c r="B1065" s="189">
        <v>32</v>
      </c>
      <c r="C1065" s="199" t="s">
        <v>13</v>
      </c>
      <c r="D1065" s="191">
        <f t="shared" ref="D1065:E1065" si="1295">SUM(D1066+D1071+D1078+D1088+D1090)</f>
        <v>0</v>
      </c>
      <c r="E1065" s="191">
        <f t="shared" si="1295"/>
        <v>0</v>
      </c>
      <c r="F1065" s="201">
        <f t="shared" si="1287"/>
        <v>0</v>
      </c>
      <c r="G1065" s="191"/>
      <c r="H1065" s="191">
        <f t="shared" ref="H1065:I1065" si="1296">SUM(H1066+H1071+H1078+H1088+H1090)</f>
        <v>0</v>
      </c>
      <c r="I1065" s="191">
        <f t="shared" si="1296"/>
        <v>0</v>
      </c>
      <c r="J1065" s="201">
        <f t="shared" si="1264"/>
        <v>0</v>
      </c>
      <c r="K1065" s="191">
        <f t="shared" ref="K1065:T1065" si="1297">SUM(K1066+K1071+K1078+K1088+K1090)</f>
        <v>0</v>
      </c>
      <c r="L1065" s="191">
        <f t="shared" si="1297"/>
        <v>0</v>
      </c>
      <c r="M1065" s="191">
        <f t="shared" si="1297"/>
        <v>0</v>
      </c>
      <c r="N1065" s="191">
        <f t="shared" si="1297"/>
        <v>0</v>
      </c>
      <c r="O1065" s="191">
        <f t="shared" si="1297"/>
        <v>0</v>
      </c>
      <c r="P1065" s="191"/>
      <c r="Q1065" s="191">
        <f t="shared" si="1297"/>
        <v>0</v>
      </c>
      <c r="R1065" s="191">
        <f t="shared" si="1297"/>
        <v>0</v>
      </c>
      <c r="S1065" s="191">
        <f t="shared" si="1297"/>
        <v>0</v>
      </c>
      <c r="T1065" s="191">
        <f t="shared" si="1297"/>
        <v>0</v>
      </c>
      <c r="U1065" s="201">
        <f t="shared" si="1273"/>
        <v>0</v>
      </c>
      <c r="V1065" s="201">
        <f t="shared" si="1266"/>
        <v>0</v>
      </c>
      <c r="W1065" s="191">
        <f t="shared" ref="W1065" si="1298">SUM(W1066+W1071+W1078+W1088+W1090)</f>
        <v>0</v>
      </c>
      <c r="X1065" s="201">
        <f t="shared" si="1268"/>
        <v>0</v>
      </c>
      <c r="Y1065" s="191">
        <f t="shared" ref="Y1065:Z1065" si="1299">SUM(Y1066+Y1071+Y1078+Y1088+Y1090)</f>
        <v>0</v>
      </c>
      <c r="Z1065" s="191">
        <f t="shared" si="1299"/>
        <v>0</v>
      </c>
      <c r="AB1065" s="295"/>
    </row>
    <row r="1066" spans="1:28" s="192" customFormat="1" ht="12.75" hidden="1" customHeight="1" x14ac:dyDescent="0.25">
      <c r="A1066" s="189"/>
      <c r="B1066" s="189">
        <v>321</v>
      </c>
      <c r="C1066" s="199" t="s">
        <v>15</v>
      </c>
      <c r="D1066" s="191">
        <f t="shared" ref="D1066:E1066" si="1300">SUM(D1067+D1068+D1069+D1070)</f>
        <v>0</v>
      </c>
      <c r="E1066" s="191">
        <f t="shared" si="1300"/>
        <v>0</v>
      </c>
      <c r="F1066" s="201">
        <f t="shared" si="1287"/>
        <v>0</v>
      </c>
      <c r="G1066" s="191"/>
      <c r="H1066" s="191">
        <f t="shared" ref="H1066:I1066" si="1301">SUM(H1067+H1068+H1069+H1070)</f>
        <v>0</v>
      </c>
      <c r="I1066" s="191">
        <f t="shared" si="1301"/>
        <v>0</v>
      </c>
      <c r="J1066" s="201">
        <f t="shared" si="1264"/>
        <v>0</v>
      </c>
      <c r="K1066" s="191">
        <f t="shared" ref="K1066:T1066" si="1302">SUM(K1067+K1068+K1069+K1070)</f>
        <v>0</v>
      </c>
      <c r="L1066" s="191">
        <f t="shared" si="1302"/>
        <v>0</v>
      </c>
      <c r="M1066" s="191">
        <f t="shared" si="1302"/>
        <v>0</v>
      </c>
      <c r="N1066" s="191">
        <f t="shared" si="1302"/>
        <v>0</v>
      </c>
      <c r="O1066" s="191">
        <f t="shared" si="1302"/>
        <v>0</v>
      </c>
      <c r="P1066" s="191"/>
      <c r="Q1066" s="191">
        <f t="shared" si="1302"/>
        <v>0</v>
      </c>
      <c r="R1066" s="191">
        <f t="shared" si="1302"/>
        <v>0</v>
      </c>
      <c r="S1066" s="191">
        <f t="shared" si="1302"/>
        <v>0</v>
      </c>
      <c r="T1066" s="191">
        <f t="shared" si="1302"/>
        <v>0</v>
      </c>
      <c r="U1066" s="201">
        <f t="shared" si="1273"/>
        <v>0</v>
      </c>
      <c r="V1066" s="201">
        <f t="shared" si="1266"/>
        <v>0</v>
      </c>
      <c r="W1066" s="191">
        <f t="shared" ref="W1066" si="1303">SUM(W1067+W1068+W1069+W1070)</f>
        <v>0</v>
      </c>
      <c r="X1066" s="201">
        <f t="shared" si="1268"/>
        <v>0</v>
      </c>
      <c r="Y1066" s="191">
        <f t="shared" ref="Y1066:Z1066" si="1304">SUM(Y1067+Y1068+Y1069+Y1070)</f>
        <v>0</v>
      </c>
      <c r="Z1066" s="191">
        <f t="shared" si="1304"/>
        <v>0</v>
      </c>
      <c r="AB1066" s="295"/>
    </row>
    <row r="1067" spans="1:28" s="202" customFormat="1" hidden="1" x14ac:dyDescent="0.25">
      <c r="A1067" s="197"/>
      <c r="B1067" s="198" t="s">
        <v>16</v>
      </c>
      <c r="C1067" s="190"/>
      <c r="D1067" s="200"/>
      <c r="E1067" s="200"/>
      <c r="F1067" s="201">
        <f t="shared" si="1287"/>
        <v>0</v>
      </c>
      <c r="G1067" s="201"/>
      <c r="H1067" s="200"/>
      <c r="I1067" s="200"/>
      <c r="J1067" s="201">
        <f t="shared" si="1264"/>
        <v>0</v>
      </c>
      <c r="K1067" s="200"/>
      <c r="L1067" s="200"/>
      <c r="M1067" s="200"/>
      <c r="N1067" s="200"/>
      <c r="O1067" s="200"/>
      <c r="P1067" s="200"/>
      <c r="Q1067" s="200"/>
      <c r="R1067" s="200"/>
      <c r="S1067" s="200"/>
      <c r="T1067" s="200"/>
      <c r="U1067" s="201">
        <f t="shared" si="1273"/>
        <v>0</v>
      </c>
      <c r="V1067" s="201">
        <f t="shared" si="1266"/>
        <v>0</v>
      </c>
      <c r="W1067" s="200"/>
      <c r="X1067" s="201">
        <f t="shared" si="1268"/>
        <v>0</v>
      </c>
      <c r="Y1067" s="200"/>
      <c r="Z1067" s="200"/>
      <c r="AB1067" s="295"/>
    </row>
    <row r="1068" spans="1:28" s="202" customFormat="1" hidden="1" x14ac:dyDescent="0.25">
      <c r="A1068" s="197"/>
      <c r="B1068" s="198" t="s">
        <v>18</v>
      </c>
      <c r="C1068" s="190"/>
      <c r="D1068" s="200"/>
      <c r="E1068" s="200"/>
      <c r="F1068" s="201">
        <f t="shared" si="1287"/>
        <v>0</v>
      </c>
      <c r="G1068" s="201"/>
      <c r="H1068" s="200"/>
      <c r="I1068" s="200"/>
      <c r="J1068" s="201">
        <f t="shared" si="1264"/>
        <v>0</v>
      </c>
      <c r="K1068" s="200"/>
      <c r="L1068" s="200"/>
      <c r="M1068" s="200"/>
      <c r="N1068" s="200"/>
      <c r="O1068" s="200"/>
      <c r="P1068" s="200"/>
      <c r="Q1068" s="200"/>
      <c r="R1068" s="200"/>
      <c r="S1068" s="200"/>
      <c r="T1068" s="200"/>
      <c r="U1068" s="201">
        <f t="shared" si="1273"/>
        <v>0</v>
      </c>
      <c r="V1068" s="201">
        <f t="shared" si="1266"/>
        <v>0</v>
      </c>
      <c r="W1068" s="200"/>
      <c r="X1068" s="201">
        <f t="shared" si="1268"/>
        <v>0</v>
      </c>
      <c r="Y1068" s="200"/>
      <c r="Z1068" s="200"/>
      <c r="AB1068" s="295"/>
    </row>
    <row r="1069" spans="1:28" s="202" customFormat="1" hidden="1" x14ac:dyDescent="0.25">
      <c r="A1069" s="197"/>
      <c r="B1069" s="198" t="s">
        <v>20</v>
      </c>
      <c r="C1069" s="199" t="s">
        <v>17</v>
      </c>
      <c r="D1069" s="200"/>
      <c r="E1069" s="200"/>
      <c r="F1069" s="201">
        <f t="shared" si="1287"/>
        <v>0</v>
      </c>
      <c r="G1069" s="201"/>
      <c r="H1069" s="200"/>
      <c r="I1069" s="200"/>
      <c r="J1069" s="201">
        <f t="shared" si="1264"/>
        <v>0</v>
      </c>
      <c r="K1069" s="200"/>
      <c r="L1069" s="200"/>
      <c r="M1069" s="200"/>
      <c r="N1069" s="200"/>
      <c r="O1069" s="200"/>
      <c r="P1069" s="200"/>
      <c r="Q1069" s="200"/>
      <c r="R1069" s="200"/>
      <c r="S1069" s="200"/>
      <c r="T1069" s="200"/>
      <c r="U1069" s="201">
        <f t="shared" si="1273"/>
        <v>0</v>
      </c>
      <c r="V1069" s="201">
        <f t="shared" si="1266"/>
        <v>0</v>
      </c>
      <c r="W1069" s="200"/>
      <c r="X1069" s="201">
        <f t="shared" si="1268"/>
        <v>0</v>
      </c>
      <c r="Y1069" s="200"/>
      <c r="Z1069" s="200"/>
      <c r="AB1069" s="295"/>
    </row>
    <row r="1070" spans="1:28" s="202" customFormat="1" hidden="1" x14ac:dyDescent="0.25">
      <c r="A1070" s="197"/>
      <c r="B1070" s="197">
        <v>3214</v>
      </c>
      <c r="C1070" s="199" t="s">
        <v>19</v>
      </c>
      <c r="D1070" s="200"/>
      <c r="E1070" s="200"/>
      <c r="F1070" s="201">
        <f t="shared" si="1287"/>
        <v>0</v>
      </c>
      <c r="G1070" s="201"/>
      <c r="H1070" s="200"/>
      <c r="I1070" s="200"/>
      <c r="J1070" s="201">
        <f t="shared" si="1264"/>
        <v>0</v>
      </c>
      <c r="K1070" s="200"/>
      <c r="L1070" s="200"/>
      <c r="M1070" s="200"/>
      <c r="N1070" s="200"/>
      <c r="O1070" s="200"/>
      <c r="P1070" s="200"/>
      <c r="Q1070" s="200"/>
      <c r="R1070" s="200"/>
      <c r="S1070" s="200"/>
      <c r="T1070" s="200"/>
      <c r="U1070" s="201">
        <f t="shared" si="1273"/>
        <v>0</v>
      </c>
      <c r="V1070" s="201">
        <f t="shared" si="1266"/>
        <v>0</v>
      </c>
      <c r="W1070" s="200"/>
      <c r="X1070" s="201">
        <f t="shared" si="1268"/>
        <v>0</v>
      </c>
      <c r="Y1070" s="200"/>
      <c r="Z1070" s="200"/>
      <c r="AB1070" s="295"/>
    </row>
    <row r="1071" spans="1:28" s="192" customFormat="1" hidden="1" x14ac:dyDescent="0.25">
      <c r="A1071" s="189"/>
      <c r="B1071" s="189">
        <v>322</v>
      </c>
      <c r="C1071" s="199" t="s">
        <v>21</v>
      </c>
      <c r="D1071" s="191">
        <f t="shared" ref="D1071:E1071" si="1305">SUM(D1072+D1073+D1074+D1075+D1076+D1077)</f>
        <v>0</v>
      </c>
      <c r="E1071" s="191">
        <f t="shared" si="1305"/>
        <v>0</v>
      </c>
      <c r="F1071" s="201">
        <f t="shared" si="1287"/>
        <v>0</v>
      </c>
      <c r="G1071" s="191"/>
      <c r="H1071" s="191">
        <f t="shared" ref="H1071:I1071" si="1306">SUM(H1072+H1073+H1074+H1075+H1076+H1077)</f>
        <v>0</v>
      </c>
      <c r="I1071" s="191">
        <f t="shared" si="1306"/>
        <v>0</v>
      </c>
      <c r="J1071" s="201">
        <f t="shared" si="1264"/>
        <v>0</v>
      </c>
      <c r="K1071" s="191">
        <f t="shared" ref="K1071:T1071" si="1307">SUM(K1072+K1073+K1074+K1075+K1076+K1077)</f>
        <v>0</v>
      </c>
      <c r="L1071" s="191">
        <f t="shared" si="1307"/>
        <v>0</v>
      </c>
      <c r="M1071" s="191">
        <f t="shared" si="1307"/>
        <v>0</v>
      </c>
      <c r="N1071" s="191">
        <f t="shared" si="1307"/>
        <v>0</v>
      </c>
      <c r="O1071" s="191">
        <f t="shared" si="1307"/>
        <v>0</v>
      </c>
      <c r="P1071" s="191"/>
      <c r="Q1071" s="191">
        <f t="shared" si="1307"/>
        <v>0</v>
      </c>
      <c r="R1071" s="191">
        <f t="shared" si="1307"/>
        <v>0</v>
      </c>
      <c r="S1071" s="191">
        <f t="shared" si="1307"/>
        <v>0</v>
      </c>
      <c r="T1071" s="191">
        <f t="shared" si="1307"/>
        <v>0</v>
      </c>
      <c r="U1071" s="201">
        <f t="shared" si="1273"/>
        <v>0</v>
      </c>
      <c r="V1071" s="201">
        <f t="shared" si="1266"/>
        <v>0</v>
      </c>
      <c r="W1071" s="191">
        <f t="shared" ref="W1071" si="1308">SUM(W1072+W1073+W1074+W1075+W1076+W1077)</f>
        <v>0</v>
      </c>
      <c r="X1071" s="201">
        <f t="shared" si="1268"/>
        <v>0</v>
      </c>
      <c r="Y1071" s="191">
        <f t="shared" ref="Y1071:Z1071" si="1309">SUM(Y1072+Y1073+Y1074+Y1075+Y1076+Y1077)</f>
        <v>0</v>
      </c>
      <c r="Z1071" s="191">
        <f t="shared" si="1309"/>
        <v>0</v>
      </c>
      <c r="AB1071" s="295"/>
    </row>
    <row r="1072" spans="1:28" s="202" customFormat="1" hidden="1" x14ac:dyDescent="0.25">
      <c r="A1072" s="197"/>
      <c r="B1072" s="198" t="s">
        <v>23</v>
      </c>
      <c r="C1072" s="199" t="s">
        <v>22</v>
      </c>
      <c r="D1072" s="200"/>
      <c r="E1072" s="200"/>
      <c r="F1072" s="201">
        <f t="shared" si="1287"/>
        <v>0</v>
      </c>
      <c r="G1072" s="201"/>
      <c r="H1072" s="200"/>
      <c r="I1072" s="200"/>
      <c r="J1072" s="201">
        <f t="shared" si="1264"/>
        <v>0</v>
      </c>
      <c r="K1072" s="200"/>
      <c r="L1072" s="200"/>
      <c r="M1072" s="200"/>
      <c r="N1072" s="200"/>
      <c r="O1072" s="200"/>
      <c r="P1072" s="200"/>
      <c r="Q1072" s="200"/>
      <c r="R1072" s="200"/>
      <c r="S1072" s="200"/>
      <c r="T1072" s="200"/>
      <c r="U1072" s="201">
        <f t="shared" si="1273"/>
        <v>0</v>
      </c>
      <c r="V1072" s="201">
        <f t="shared" si="1266"/>
        <v>0</v>
      </c>
      <c r="W1072" s="200"/>
      <c r="X1072" s="201">
        <f t="shared" si="1268"/>
        <v>0</v>
      </c>
      <c r="Y1072" s="200"/>
      <c r="Z1072" s="200"/>
      <c r="AB1072" s="295"/>
    </row>
    <row r="1073" spans="1:28" s="202" customFormat="1" hidden="1" x14ac:dyDescent="0.25">
      <c r="A1073" s="197"/>
      <c r="B1073" s="198" t="s">
        <v>25</v>
      </c>
      <c r="C1073" s="190"/>
      <c r="D1073" s="200"/>
      <c r="E1073" s="200"/>
      <c r="F1073" s="201">
        <f t="shared" si="1287"/>
        <v>0</v>
      </c>
      <c r="G1073" s="201"/>
      <c r="H1073" s="200"/>
      <c r="I1073" s="200"/>
      <c r="J1073" s="201">
        <f t="shared" si="1264"/>
        <v>0</v>
      </c>
      <c r="K1073" s="200"/>
      <c r="L1073" s="200"/>
      <c r="M1073" s="200"/>
      <c r="N1073" s="200"/>
      <c r="O1073" s="200"/>
      <c r="P1073" s="200"/>
      <c r="Q1073" s="200"/>
      <c r="R1073" s="200"/>
      <c r="S1073" s="200"/>
      <c r="T1073" s="200"/>
      <c r="U1073" s="201">
        <f t="shared" si="1273"/>
        <v>0</v>
      </c>
      <c r="V1073" s="201">
        <f t="shared" si="1266"/>
        <v>0</v>
      </c>
      <c r="W1073" s="200"/>
      <c r="X1073" s="201">
        <f t="shared" si="1268"/>
        <v>0</v>
      </c>
      <c r="Y1073" s="200"/>
      <c r="Z1073" s="200"/>
      <c r="AB1073" s="295"/>
    </row>
    <row r="1074" spans="1:28" s="202" customFormat="1" hidden="1" x14ac:dyDescent="0.25">
      <c r="A1074" s="197"/>
      <c r="B1074" s="198" t="s">
        <v>27</v>
      </c>
      <c r="C1074" s="199" t="s">
        <v>24</v>
      </c>
      <c r="D1074" s="200"/>
      <c r="E1074" s="200"/>
      <c r="F1074" s="201">
        <f t="shared" si="1287"/>
        <v>0</v>
      </c>
      <c r="G1074" s="201"/>
      <c r="H1074" s="200"/>
      <c r="I1074" s="200"/>
      <c r="J1074" s="201">
        <f t="shared" si="1264"/>
        <v>0</v>
      </c>
      <c r="K1074" s="200"/>
      <c r="L1074" s="200"/>
      <c r="M1074" s="200"/>
      <c r="N1074" s="200"/>
      <c r="O1074" s="200"/>
      <c r="P1074" s="200"/>
      <c r="Q1074" s="200"/>
      <c r="R1074" s="200"/>
      <c r="S1074" s="200"/>
      <c r="T1074" s="200"/>
      <c r="U1074" s="201">
        <f t="shared" si="1273"/>
        <v>0</v>
      </c>
      <c r="V1074" s="201">
        <f t="shared" si="1266"/>
        <v>0</v>
      </c>
      <c r="W1074" s="200"/>
      <c r="X1074" s="201">
        <f t="shared" si="1268"/>
        <v>0</v>
      </c>
      <c r="Y1074" s="200"/>
      <c r="Z1074" s="200"/>
      <c r="AB1074" s="295"/>
    </row>
    <row r="1075" spans="1:28" s="202" customFormat="1" hidden="1" x14ac:dyDescent="0.25">
      <c r="A1075" s="197"/>
      <c r="B1075" s="198" t="s">
        <v>29</v>
      </c>
      <c r="C1075" s="199" t="s">
        <v>26</v>
      </c>
      <c r="D1075" s="200"/>
      <c r="E1075" s="200"/>
      <c r="F1075" s="201">
        <f t="shared" si="1287"/>
        <v>0</v>
      </c>
      <c r="G1075" s="201"/>
      <c r="H1075" s="200"/>
      <c r="I1075" s="200"/>
      <c r="J1075" s="201">
        <f t="shared" si="1264"/>
        <v>0</v>
      </c>
      <c r="K1075" s="200"/>
      <c r="L1075" s="200"/>
      <c r="M1075" s="200"/>
      <c r="N1075" s="200"/>
      <c r="O1075" s="200"/>
      <c r="P1075" s="200"/>
      <c r="Q1075" s="200"/>
      <c r="R1075" s="200"/>
      <c r="S1075" s="200"/>
      <c r="T1075" s="200"/>
      <c r="U1075" s="201">
        <f t="shared" si="1273"/>
        <v>0</v>
      </c>
      <c r="V1075" s="201">
        <f t="shared" si="1266"/>
        <v>0</v>
      </c>
      <c r="W1075" s="200"/>
      <c r="X1075" s="201">
        <f t="shared" si="1268"/>
        <v>0</v>
      </c>
      <c r="Y1075" s="200"/>
      <c r="Z1075" s="200"/>
      <c r="AB1075" s="295"/>
    </row>
    <row r="1076" spans="1:28" s="202" customFormat="1" hidden="1" x14ac:dyDescent="0.25">
      <c r="A1076" s="197"/>
      <c r="B1076" s="198" t="s">
        <v>31</v>
      </c>
      <c r="C1076" s="199" t="s">
        <v>28</v>
      </c>
      <c r="D1076" s="200"/>
      <c r="E1076" s="200"/>
      <c r="F1076" s="201">
        <f t="shared" si="1287"/>
        <v>0</v>
      </c>
      <c r="G1076" s="201"/>
      <c r="H1076" s="200"/>
      <c r="I1076" s="200"/>
      <c r="J1076" s="201">
        <f t="shared" si="1264"/>
        <v>0</v>
      </c>
      <c r="K1076" s="200"/>
      <c r="L1076" s="200"/>
      <c r="M1076" s="200"/>
      <c r="N1076" s="200"/>
      <c r="O1076" s="200"/>
      <c r="P1076" s="200"/>
      <c r="Q1076" s="200"/>
      <c r="R1076" s="200"/>
      <c r="S1076" s="200"/>
      <c r="T1076" s="200"/>
      <c r="U1076" s="201">
        <f t="shared" si="1273"/>
        <v>0</v>
      </c>
      <c r="V1076" s="201">
        <f t="shared" si="1266"/>
        <v>0</v>
      </c>
      <c r="W1076" s="200"/>
      <c r="X1076" s="201">
        <f t="shared" si="1268"/>
        <v>0</v>
      </c>
      <c r="Y1076" s="200"/>
      <c r="Z1076" s="200"/>
      <c r="AB1076" s="295"/>
    </row>
    <row r="1077" spans="1:28" s="202" customFormat="1" hidden="1" x14ac:dyDescent="0.25">
      <c r="A1077" s="197"/>
      <c r="B1077" s="204" t="s">
        <v>33</v>
      </c>
      <c r="C1077" s="199" t="s">
        <v>30</v>
      </c>
      <c r="D1077" s="200"/>
      <c r="E1077" s="200"/>
      <c r="F1077" s="201">
        <f t="shared" si="1287"/>
        <v>0</v>
      </c>
      <c r="G1077" s="201"/>
      <c r="H1077" s="200"/>
      <c r="I1077" s="200"/>
      <c r="J1077" s="201">
        <f t="shared" si="1264"/>
        <v>0</v>
      </c>
      <c r="K1077" s="200"/>
      <c r="L1077" s="200"/>
      <c r="M1077" s="200"/>
      <c r="N1077" s="200"/>
      <c r="O1077" s="200"/>
      <c r="P1077" s="200"/>
      <c r="Q1077" s="200"/>
      <c r="R1077" s="200"/>
      <c r="S1077" s="200"/>
      <c r="T1077" s="200"/>
      <c r="U1077" s="201">
        <f t="shared" si="1273"/>
        <v>0</v>
      </c>
      <c r="V1077" s="201">
        <f t="shared" si="1266"/>
        <v>0</v>
      </c>
      <c r="W1077" s="200"/>
      <c r="X1077" s="201">
        <f t="shared" si="1268"/>
        <v>0</v>
      </c>
      <c r="Y1077" s="200"/>
      <c r="Z1077" s="200"/>
      <c r="AB1077" s="295"/>
    </row>
    <row r="1078" spans="1:28" s="192" customFormat="1" hidden="1" x14ac:dyDescent="0.25">
      <c r="A1078" s="189"/>
      <c r="B1078" s="189">
        <v>323</v>
      </c>
      <c r="C1078" s="199" t="s">
        <v>32</v>
      </c>
      <c r="D1078" s="191">
        <f t="shared" ref="D1078:E1078" si="1310">SUM(D1079+D1080+D1081+D1082+D1083+D1084+D1085+D1086+D1087)</f>
        <v>0</v>
      </c>
      <c r="E1078" s="191">
        <f t="shared" si="1310"/>
        <v>0</v>
      </c>
      <c r="F1078" s="201">
        <f t="shared" si="1287"/>
        <v>0</v>
      </c>
      <c r="G1078" s="191"/>
      <c r="H1078" s="191">
        <f t="shared" ref="H1078:I1078" si="1311">SUM(H1079+H1080+H1081+H1082+H1083+H1084+H1085+H1086+H1087)</f>
        <v>0</v>
      </c>
      <c r="I1078" s="191">
        <f t="shared" si="1311"/>
        <v>0</v>
      </c>
      <c r="J1078" s="201">
        <f t="shared" si="1264"/>
        <v>0</v>
      </c>
      <c r="K1078" s="191">
        <f t="shared" ref="K1078:T1078" si="1312">SUM(K1079+K1080+K1081+K1082+K1083+K1084+K1085+K1086+K1087)</f>
        <v>0</v>
      </c>
      <c r="L1078" s="191">
        <f t="shared" si="1312"/>
        <v>0</v>
      </c>
      <c r="M1078" s="191">
        <f t="shared" si="1312"/>
        <v>0</v>
      </c>
      <c r="N1078" s="191">
        <f t="shared" si="1312"/>
        <v>0</v>
      </c>
      <c r="O1078" s="191">
        <f t="shared" si="1312"/>
        <v>0</v>
      </c>
      <c r="P1078" s="191"/>
      <c r="Q1078" s="191">
        <f t="shared" si="1312"/>
        <v>0</v>
      </c>
      <c r="R1078" s="191">
        <f t="shared" si="1312"/>
        <v>0</v>
      </c>
      <c r="S1078" s="191">
        <f t="shared" si="1312"/>
        <v>0</v>
      </c>
      <c r="T1078" s="191">
        <f t="shared" si="1312"/>
        <v>0</v>
      </c>
      <c r="U1078" s="201">
        <f t="shared" si="1273"/>
        <v>0</v>
      </c>
      <c r="V1078" s="201">
        <f t="shared" si="1266"/>
        <v>0</v>
      </c>
      <c r="W1078" s="191">
        <f t="shared" ref="W1078" si="1313">SUM(W1079+W1080+W1081+W1082+W1083+W1084+W1085+W1086+W1087)</f>
        <v>0</v>
      </c>
      <c r="X1078" s="201">
        <f t="shared" si="1268"/>
        <v>0</v>
      </c>
      <c r="Y1078" s="191">
        <f t="shared" ref="Y1078:Z1078" si="1314">SUM(Y1079+Y1080+Y1081+Y1082+Y1083+Y1084+Y1085+Y1086+Y1087)</f>
        <v>0</v>
      </c>
      <c r="Z1078" s="191">
        <f t="shared" si="1314"/>
        <v>0</v>
      </c>
      <c r="AB1078" s="295"/>
    </row>
    <row r="1079" spans="1:28" s="202" customFormat="1" hidden="1" x14ac:dyDescent="0.25">
      <c r="A1079" s="197"/>
      <c r="B1079" s="198" t="s">
        <v>35</v>
      </c>
      <c r="C1079" s="199" t="s">
        <v>34</v>
      </c>
      <c r="D1079" s="200"/>
      <c r="E1079" s="200"/>
      <c r="F1079" s="201">
        <f t="shared" si="1287"/>
        <v>0</v>
      </c>
      <c r="G1079" s="201"/>
      <c r="H1079" s="200"/>
      <c r="I1079" s="200"/>
      <c r="J1079" s="201">
        <f t="shared" si="1264"/>
        <v>0</v>
      </c>
      <c r="K1079" s="200"/>
      <c r="L1079" s="200"/>
      <c r="M1079" s="200"/>
      <c r="N1079" s="200"/>
      <c r="O1079" s="200"/>
      <c r="P1079" s="200"/>
      <c r="Q1079" s="200"/>
      <c r="R1079" s="200"/>
      <c r="S1079" s="200"/>
      <c r="T1079" s="200"/>
      <c r="U1079" s="201">
        <f t="shared" si="1273"/>
        <v>0</v>
      </c>
      <c r="V1079" s="201">
        <f t="shared" si="1266"/>
        <v>0</v>
      </c>
      <c r="W1079" s="200"/>
      <c r="X1079" s="201">
        <f t="shared" si="1268"/>
        <v>0</v>
      </c>
      <c r="Y1079" s="200"/>
      <c r="Z1079" s="200"/>
      <c r="AB1079" s="295"/>
    </row>
    <row r="1080" spans="1:28" s="202" customFormat="1" hidden="1" x14ac:dyDescent="0.25">
      <c r="A1080" s="197"/>
      <c r="B1080" s="198" t="s">
        <v>37</v>
      </c>
      <c r="C1080" s="190"/>
      <c r="D1080" s="200"/>
      <c r="E1080" s="200"/>
      <c r="F1080" s="201">
        <f t="shared" si="1287"/>
        <v>0</v>
      </c>
      <c r="G1080" s="201"/>
      <c r="H1080" s="200"/>
      <c r="I1080" s="200"/>
      <c r="J1080" s="201">
        <f t="shared" si="1264"/>
        <v>0</v>
      </c>
      <c r="K1080" s="200"/>
      <c r="L1080" s="200"/>
      <c r="M1080" s="200"/>
      <c r="N1080" s="200"/>
      <c r="O1080" s="200"/>
      <c r="P1080" s="200"/>
      <c r="Q1080" s="200"/>
      <c r="R1080" s="200"/>
      <c r="S1080" s="200"/>
      <c r="T1080" s="200"/>
      <c r="U1080" s="201">
        <f t="shared" si="1273"/>
        <v>0</v>
      </c>
      <c r="V1080" s="201">
        <f t="shared" si="1266"/>
        <v>0</v>
      </c>
      <c r="W1080" s="200"/>
      <c r="X1080" s="201">
        <f t="shared" si="1268"/>
        <v>0</v>
      </c>
      <c r="Y1080" s="200"/>
      <c r="Z1080" s="200"/>
      <c r="AB1080" s="295"/>
    </row>
    <row r="1081" spans="1:28" s="202" customFormat="1" hidden="1" x14ac:dyDescent="0.25">
      <c r="A1081" s="197"/>
      <c r="B1081" s="198" t="s">
        <v>39</v>
      </c>
      <c r="C1081" s="199" t="s">
        <v>36</v>
      </c>
      <c r="D1081" s="200"/>
      <c r="E1081" s="200"/>
      <c r="F1081" s="201">
        <f t="shared" si="1287"/>
        <v>0</v>
      </c>
      <c r="G1081" s="201"/>
      <c r="H1081" s="200"/>
      <c r="I1081" s="200"/>
      <c r="J1081" s="201">
        <f t="shared" si="1264"/>
        <v>0</v>
      </c>
      <c r="K1081" s="200"/>
      <c r="L1081" s="200"/>
      <c r="M1081" s="200"/>
      <c r="N1081" s="200"/>
      <c r="O1081" s="200"/>
      <c r="P1081" s="200"/>
      <c r="Q1081" s="200"/>
      <c r="R1081" s="200"/>
      <c r="S1081" s="200"/>
      <c r="T1081" s="200"/>
      <c r="U1081" s="201">
        <f t="shared" si="1273"/>
        <v>0</v>
      </c>
      <c r="V1081" s="201">
        <f t="shared" si="1266"/>
        <v>0</v>
      </c>
      <c r="W1081" s="200"/>
      <c r="X1081" s="201">
        <f t="shared" si="1268"/>
        <v>0</v>
      </c>
      <c r="Y1081" s="200"/>
      <c r="Z1081" s="200"/>
      <c r="AB1081" s="295"/>
    </row>
    <row r="1082" spans="1:28" s="202" customFormat="1" hidden="1" x14ac:dyDescent="0.25">
      <c r="A1082" s="197"/>
      <c r="B1082" s="198" t="s">
        <v>41</v>
      </c>
      <c r="C1082" s="199" t="s">
        <v>38</v>
      </c>
      <c r="D1082" s="200"/>
      <c r="E1082" s="200"/>
      <c r="F1082" s="201">
        <f t="shared" si="1287"/>
        <v>0</v>
      </c>
      <c r="G1082" s="201"/>
      <c r="H1082" s="200"/>
      <c r="I1082" s="200"/>
      <c r="J1082" s="201">
        <f t="shared" si="1264"/>
        <v>0</v>
      </c>
      <c r="K1082" s="200"/>
      <c r="L1082" s="200"/>
      <c r="M1082" s="200"/>
      <c r="N1082" s="200"/>
      <c r="O1082" s="200"/>
      <c r="P1082" s="200"/>
      <c r="Q1082" s="200"/>
      <c r="R1082" s="200"/>
      <c r="S1082" s="200"/>
      <c r="T1082" s="200"/>
      <c r="U1082" s="201">
        <f t="shared" si="1273"/>
        <v>0</v>
      </c>
      <c r="V1082" s="201">
        <f t="shared" si="1266"/>
        <v>0</v>
      </c>
      <c r="W1082" s="200"/>
      <c r="X1082" s="201">
        <f t="shared" si="1268"/>
        <v>0</v>
      </c>
      <c r="Y1082" s="200"/>
      <c r="Z1082" s="200"/>
      <c r="AB1082" s="295"/>
    </row>
    <row r="1083" spans="1:28" s="202" customFormat="1" hidden="1" x14ac:dyDescent="0.25">
      <c r="A1083" s="197"/>
      <c r="B1083" s="198" t="s">
        <v>43</v>
      </c>
      <c r="C1083" s="199" t="s">
        <v>40</v>
      </c>
      <c r="D1083" s="200"/>
      <c r="E1083" s="200"/>
      <c r="F1083" s="201">
        <f t="shared" si="1287"/>
        <v>0</v>
      </c>
      <c r="G1083" s="201"/>
      <c r="H1083" s="200"/>
      <c r="I1083" s="200"/>
      <c r="J1083" s="201">
        <f t="shared" si="1264"/>
        <v>0</v>
      </c>
      <c r="K1083" s="200"/>
      <c r="L1083" s="200"/>
      <c r="M1083" s="200"/>
      <c r="N1083" s="200"/>
      <c r="O1083" s="200"/>
      <c r="P1083" s="200"/>
      <c r="Q1083" s="200"/>
      <c r="R1083" s="200"/>
      <c r="S1083" s="200"/>
      <c r="T1083" s="200"/>
      <c r="U1083" s="201">
        <f t="shared" si="1273"/>
        <v>0</v>
      </c>
      <c r="V1083" s="201">
        <f t="shared" si="1266"/>
        <v>0</v>
      </c>
      <c r="W1083" s="200"/>
      <c r="X1083" s="201">
        <f t="shared" si="1268"/>
        <v>0</v>
      </c>
      <c r="Y1083" s="200"/>
      <c r="Z1083" s="200"/>
      <c r="AB1083" s="295"/>
    </row>
    <row r="1084" spans="1:28" s="202" customFormat="1" hidden="1" x14ac:dyDescent="0.25">
      <c r="A1084" s="197"/>
      <c r="B1084" s="198" t="s">
        <v>45</v>
      </c>
      <c r="C1084" s="199" t="s">
        <v>42</v>
      </c>
      <c r="D1084" s="200"/>
      <c r="E1084" s="200"/>
      <c r="F1084" s="201">
        <f t="shared" si="1287"/>
        <v>0</v>
      </c>
      <c r="G1084" s="201"/>
      <c r="H1084" s="200"/>
      <c r="I1084" s="200"/>
      <c r="J1084" s="201">
        <f t="shared" si="1264"/>
        <v>0</v>
      </c>
      <c r="K1084" s="200"/>
      <c r="L1084" s="200"/>
      <c r="M1084" s="200"/>
      <c r="N1084" s="200"/>
      <c r="O1084" s="200"/>
      <c r="P1084" s="200"/>
      <c r="Q1084" s="200"/>
      <c r="R1084" s="200"/>
      <c r="S1084" s="200"/>
      <c r="T1084" s="200"/>
      <c r="U1084" s="201">
        <f t="shared" si="1273"/>
        <v>0</v>
      </c>
      <c r="V1084" s="201">
        <f t="shared" si="1266"/>
        <v>0</v>
      </c>
      <c r="W1084" s="200"/>
      <c r="X1084" s="201">
        <f t="shared" si="1268"/>
        <v>0</v>
      </c>
      <c r="Y1084" s="200"/>
      <c r="Z1084" s="200"/>
      <c r="AB1084" s="295"/>
    </row>
    <row r="1085" spans="1:28" s="202" customFormat="1" hidden="1" x14ac:dyDescent="0.25">
      <c r="A1085" s="197"/>
      <c r="B1085" s="198" t="s">
        <v>47</v>
      </c>
      <c r="C1085" s="199" t="s">
        <v>44</v>
      </c>
      <c r="D1085" s="200"/>
      <c r="E1085" s="200"/>
      <c r="F1085" s="201">
        <f t="shared" si="1287"/>
        <v>0</v>
      </c>
      <c r="G1085" s="201"/>
      <c r="H1085" s="200"/>
      <c r="I1085" s="200"/>
      <c r="J1085" s="201">
        <f t="shared" si="1264"/>
        <v>0</v>
      </c>
      <c r="K1085" s="200"/>
      <c r="L1085" s="200"/>
      <c r="M1085" s="200"/>
      <c r="N1085" s="200"/>
      <c r="O1085" s="200"/>
      <c r="P1085" s="200"/>
      <c r="Q1085" s="200"/>
      <c r="R1085" s="200"/>
      <c r="S1085" s="200"/>
      <c r="T1085" s="200"/>
      <c r="U1085" s="201">
        <f t="shared" si="1273"/>
        <v>0</v>
      </c>
      <c r="V1085" s="201">
        <f t="shared" si="1266"/>
        <v>0</v>
      </c>
      <c r="W1085" s="200"/>
      <c r="X1085" s="201">
        <f t="shared" si="1268"/>
        <v>0</v>
      </c>
      <c r="Y1085" s="200"/>
      <c r="Z1085" s="200"/>
      <c r="AB1085" s="295"/>
    </row>
    <row r="1086" spans="1:28" s="202" customFormat="1" hidden="1" x14ac:dyDescent="0.25">
      <c r="A1086" s="197"/>
      <c r="B1086" s="198" t="s">
        <v>49</v>
      </c>
      <c r="C1086" s="199" t="s">
        <v>46</v>
      </c>
      <c r="D1086" s="200"/>
      <c r="E1086" s="200"/>
      <c r="F1086" s="201">
        <f t="shared" si="1287"/>
        <v>0</v>
      </c>
      <c r="G1086" s="201"/>
      <c r="H1086" s="200"/>
      <c r="I1086" s="200"/>
      <c r="J1086" s="201">
        <f t="shared" si="1264"/>
        <v>0</v>
      </c>
      <c r="K1086" s="200"/>
      <c r="L1086" s="200"/>
      <c r="M1086" s="200"/>
      <c r="N1086" s="200"/>
      <c r="O1086" s="200"/>
      <c r="P1086" s="200"/>
      <c r="Q1086" s="200"/>
      <c r="R1086" s="200"/>
      <c r="S1086" s="200"/>
      <c r="T1086" s="200"/>
      <c r="U1086" s="201">
        <f t="shared" si="1273"/>
        <v>0</v>
      </c>
      <c r="V1086" s="201">
        <f t="shared" si="1266"/>
        <v>0</v>
      </c>
      <c r="W1086" s="200"/>
      <c r="X1086" s="201">
        <f t="shared" si="1268"/>
        <v>0</v>
      </c>
      <c r="Y1086" s="200"/>
      <c r="Z1086" s="200"/>
      <c r="AB1086" s="295"/>
    </row>
    <row r="1087" spans="1:28" s="202" customFormat="1" hidden="1" x14ac:dyDescent="0.25">
      <c r="A1087" s="197"/>
      <c r="B1087" s="198" t="s">
        <v>51</v>
      </c>
      <c r="C1087" s="199" t="s">
        <v>48</v>
      </c>
      <c r="D1087" s="200"/>
      <c r="E1087" s="200"/>
      <c r="F1087" s="201">
        <f t="shared" si="1287"/>
        <v>0</v>
      </c>
      <c r="G1087" s="201"/>
      <c r="H1087" s="200"/>
      <c r="I1087" s="200"/>
      <c r="J1087" s="201">
        <f t="shared" si="1264"/>
        <v>0</v>
      </c>
      <c r="K1087" s="200"/>
      <c r="L1087" s="200"/>
      <c r="M1087" s="200"/>
      <c r="N1087" s="200"/>
      <c r="O1087" s="200"/>
      <c r="P1087" s="200"/>
      <c r="Q1087" s="200"/>
      <c r="R1087" s="200"/>
      <c r="S1087" s="200"/>
      <c r="T1087" s="200"/>
      <c r="U1087" s="201">
        <f t="shared" si="1273"/>
        <v>0</v>
      </c>
      <c r="V1087" s="201">
        <f t="shared" si="1266"/>
        <v>0</v>
      </c>
      <c r="W1087" s="200"/>
      <c r="X1087" s="201">
        <f t="shared" si="1268"/>
        <v>0</v>
      </c>
      <c r="Y1087" s="200"/>
      <c r="Z1087" s="200"/>
      <c r="AB1087" s="295"/>
    </row>
    <row r="1088" spans="1:28" s="192" customFormat="1" hidden="1" x14ac:dyDescent="0.25">
      <c r="A1088" s="189"/>
      <c r="B1088" s="189">
        <v>324</v>
      </c>
      <c r="C1088" s="199" t="s">
        <v>50</v>
      </c>
      <c r="D1088" s="191">
        <f>SUM(D1089)</f>
        <v>0</v>
      </c>
      <c r="E1088" s="191">
        <f t="shared" ref="E1088:W1088" si="1315">SUM(E1089)</f>
        <v>0</v>
      </c>
      <c r="F1088" s="201">
        <f t="shared" si="1287"/>
        <v>0</v>
      </c>
      <c r="G1088" s="191"/>
      <c r="H1088" s="191">
        <f t="shared" si="1315"/>
        <v>0</v>
      </c>
      <c r="I1088" s="191">
        <f t="shared" si="1315"/>
        <v>0</v>
      </c>
      <c r="J1088" s="201">
        <f t="shared" si="1264"/>
        <v>0</v>
      </c>
      <c r="K1088" s="191">
        <f t="shared" si="1315"/>
        <v>0</v>
      </c>
      <c r="L1088" s="191">
        <f t="shared" si="1315"/>
        <v>0</v>
      </c>
      <c r="M1088" s="191">
        <f t="shared" si="1315"/>
        <v>0</v>
      </c>
      <c r="N1088" s="191">
        <f t="shared" si="1315"/>
        <v>0</v>
      </c>
      <c r="O1088" s="191">
        <f t="shared" si="1315"/>
        <v>0</v>
      </c>
      <c r="P1088" s="191"/>
      <c r="Q1088" s="191">
        <f t="shared" si="1315"/>
        <v>0</v>
      </c>
      <c r="R1088" s="191">
        <f t="shared" si="1315"/>
        <v>0</v>
      </c>
      <c r="S1088" s="191">
        <f t="shared" si="1315"/>
        <v>0</v>
      </c>
      <c r="T1088" s="191">
        <f t="shared" si="1315"/>
        <v>0</v>
      </c>
      <c r="U1088" s="201">
        <f t="shared" si="1273"/>
        <v>0</v>
      </c>
      <c r="V1088" s="201">
        <f t="shared" si="1266"/>
        <v>0</v>
      </c>
      <c r="W1088" s="191">
        <f t="shared" si="1315"/>
        <v>0</v>
      </c>
      <c r="X1088" s="201">
        <f t="shared" si="1268"/>
        <v>0</v>
      </c>
      <c r="Y1088" s="191">
        <f t="shared" ref="Y1088:Z1088" si="1316">SUM(Y1089)</f>
        <v>0</v>
      </c>
      <c r="Z1088" s="191">
        <f t="shared" si="1316"/>
        <v>0</v>
      </c>
      <c r="AB1088" s="295"/>
    </row>
    <row r="1089" spans="1:28" s="202" customFormat="1" hidden="1" x14ac:dyDescent="0.25">
      <c r="A1089" s="197"/>
      <c r="B1089" s="203" t="s">
        <v>54</v>
      </c>
      <c r="C1089" s="199" t="s">
        <v>52</v>
      </c>
      <c r="D1089" s="200"/>
      <c r="E1089" s="200"/>
      <c r="F1089" s="201">
        <f t="shared" si="1287"/>
        <v>0</v>
      </c>
      <c r="G1089" s="201"/>
      <c r="H1089" s="200"/>
      <c r="I1089" s="200"/>
      <c r="J1089" s="201">
        <f t="shared" si="1264"/>
        <v>0</v>
      </c>
      <c r="K1089" s="200"/>
      <c r="L1089" s="200"/>
      <c r="M1089" s="200"/>
      <c r="N1089" s="200"/>
      <c r="O1089" s="200"/>
      <c r="P1089" s="200"/>
      <c r="Q1089" s="200"/>
      <c r="R1089" s="200"/>
      <c r="S1089" s="200"/>
      <c r="T1089" s="200"/>
      <c r="U1089" s="201">
        <f t="shared" si="1273"/>
        <v>0</v>
      </c>
      <c r="V1089" s="201">
        <f t="shared" si="1266"/>
        <v>0</v>
      </c>
      <c r="W1089" s="200"/>
      <c r="X1089" s="201">
        <f t="shared" si="1268"/>
        <v>0</v>
      </c>
      <c r="Y1089" s="200"/>
      <c r="Z1089" s="200"/>
      <c r="AB1089" s="295"/>
    </row>
    <row r="1090" spans="1:28" s="192" customFormat="1" hidden="1" x14ac:dyDescent="0.25">
      <c r="A1090" s="189"/>
      <c r="B1090" s="195" t="s">
        <v>547</v>
      </c>
      <c r="C1090" s="190"/>
      <c r="D1090" s="191">
        <f t="shared" ref="D1090:E1090" si="1317">SUM(D1091+D1092+D1093+D1094+D1095+D1096+D1097)</f>
        <v>0</v>
      </c>
      <c r="E1090" s="191">
        <f t="shared" si="1317"/>
        <v>0</v>
      </c>
      <c r="F1090" s="201">
        <f t="shared" si="1287"/>
        <v>0</v>
      </c>
      <c r="G1090" s="191"/>
      <c r="H1090" s="191">
        <f t="shared" ref="H1090:I1090" si="1318">SUM(H1091+H1092+H1093+H1094+H1095+H1096+H1097)</f>
        <v>0</v>
      </c>
      <c r="I1090" s="191">
        <f t="shared" si="1318"/>
        <v>0</v>
      </c>
      <c r="J1090" s="201">
        <f t="shared" si="1264"/>
        <v>0</v>
      </c>
      <c r="K1090" s="191">
        <f t="shared" ref="K1090:T1090" si="1319">SUM(K1091+K1092+K1093+K1094+K1095+K1096+K1097)</f>
        <v>0</v>
      </c>
      <c r="L1090" s="191">
        <f t="shared" si="1319"/>
        <v>0</v>
      </c>
      <c r="M1090" s="191">
        <f t="shared" si="1319"/>
        <v>0</v>
      </c>
      <c r="N1090" s="191">
        <f t="shared" si="1319"/>
        <v>0</v>
      </c>
      <c r="O1090" s="191">
        <f t="shared" si="1319"/>
        <v>0</v>
      </c>
      <c r="P1090" s="191"/>
      <c r="Q1090" s="191">
        <f t="shared" si="1319"/>
        <v>0</v>
      </c>
      <c r="R1090" s="191">
        <f t="shared" si="1319"/>
        <v>0</v>
      </c>
      <c r="S1090" s="191">
        <f t="shared" si="1319"/>
        <v>0</v>
      </c>
      <c r="T1090" s="191">
        <f t="shared" si="1319"/>
        <v>0</v>
      </c>
      <c r="U1090" s="201">
        <f t="shared" si="1273"/>
        <v>0</v>
      </c>
      <c r="V1090" s="201">
        <f t="shared" si="1266"/>
        <v>0</v>
      </c>
      <c r="W1090" s="191">
        <f t="shared" ref="W1090" si="1320">SUM(W1091+W1092+W1093+W1094+W1095+W1096+W1097)</f>
        <v>0</v>
      </c>
      <c r="X1090" s="201">
        <f t="shared" si="1268"/>
        <v>0</v>
      </c>
      <c r="Y1090" s="191">
        <f t="shared" ref="Y1090:Z1090" si="1321">SUM(Y1091+Y1092+Y1093+Y1094+Y1095+Y1096+Y1097)</f>
        <v>0</v>
      </c>
      <c r="Z1090" s="191">
        <f t="shared" si="1321"/>
        <v>0</v>
      </c>
      <c r="AB1090" s="295"/>
    </row>
    <row r="1091" spans="1:28" s="202" customFormat="1" ht="12.75" hidden="1" customHeight="1" x14ac:dyDescent="0.25">
      <c r="A1091" s="197"/>
      <c r="B1091" s="198" t="s">
        <v>56</v>
      </c>
      <c r="C1091" s="199" t="s">
        <v>53</v>
      </c>
      <c r="D1091" s="200"/>
      <c r="E1091" s="200"/>
      <c r="F1091" s="201">
        <f t="shared" si="1287"/>
        <v>0</v>
      </c>
      <c r="G1091" s="201"/>
      <c r="H1091" s="200"/>
      <c r="I1091" s="200"/>
      <c r="J1091" s="201">
        <f t="shared" si="1264"/>
        <v>0</v>
      </c>
      <c r="K1091" s="200"/>
      <c r="L1091" s="200"/>
      <c r="M1091" s="200"/>
      <c r="N1091" s="200"/>
      <c r="O1091" s="200"/>
      <c r="P1091" s="200"/>
      <c r="Q1091" s="200"/>
      <c r="R1091" s="200"/>
      <c r="S1091" s="200"/>
      <c r="T1091" s="200"/>
      <c r="U1091" s="201">
        <f t="shared" si="1273"/>
        <v>0</v>
      </c>
      <c r="V1091" s="201">
        <f t="shared" si="1266"/>
        <v>0</v>
      </c>
      <c r="W1091" s="200"/>
      <c r="X1091" s="201">
        <f t="shared" si="1268"/>
        <v>0</v>
      </c>
      <c r="Y1091" s="200"/>
      <c r="Z1091" s="200"/>
      <c r="AB1091" s="295"/>
    </row>
    <row r="1092" spans="1:28" s="202" customFormat="1" hidden="1" x14ac:dyDescent="0.25">
      <c r="A1092" s="197"/>
      <c r="B1092" s="198" t="s">
        <v>58</v>
      </c>
      <c r="C1092" s="190"/>
      <c r="D1092" s="200"/>
      <c r="E1092" s="200"/>
      <c r="F1092" s="201">
        <f t="shared" si="1287"/>
        <v>0</v>
      </c>
      <c r="G1092" s="201"/>
      <c r="H1092" s="200"/>
      <c r="I1092" s="200"/>
      <c r="J1092" s="201">
        <f t="shared" si="1264"/>
        <v>0</v>
      </c>
      <c r="K1092" s="200"/>
      <c r="L1092" s="200"/>
      <c r="M1092" s="200"/>
      <c r="N1092" s="200"/>
      <c r="O1092" s="200"/>
      <c r="P1092" s="200"/>
      <c r="Q1092" s="200"/>
      <c r="R1092" s="200"/>
      <c r="S1092" s="200"/>
      <c r="T1092" s="200"/>
      <c r="U1092" s="201">
        <f t="shared" si="1273"/>
        <v>0</v>
      </c>
      <c r="V1092" s="201">
        <f t="shared" si="1266"/>
        <v>0</v>
      </c>
      <c r="W1092" s="200"/>
      <c r="X1092" s="201">
        <f t="shared" si="1268"/>
        <v>0</v>
      </c>
      <c r="Y1092" s="200"/>
      <c r="Z1092" s="200"/>
      <c r="AB1092" s="295"/>
    </row>
    <row r="1093" spans="1:28" s="202" customFormat="1" ht="27" hidden="1" x14ac:dyDescent="0.25">
      <c r="A1093" s="197"/>
      <c r="B1093" s="198" t="s">
        <v>60</v>
      </c>
      <c r="C1093" s="199" t="s">
        <v>57</v>
      </c>
      <c r="D1093" s="200"/>
      <c r="E1093" s="200"/>
      <c r="F1093" s="201">
        <f t="shared" si="1287"/>
        <v>0</v>
      </c>
      <c r="G1093" s="201"/>
      <c r="H1093" s="200"/>
      <c r="I1093" s="200"/>
      <c r="J1093" s="201">
        <f t="shared" si="1264"/>
        <v>0</v>
      </c>
      <c r="K1093" s="200"/>
      <c r="L1093" s="200"/>
      <c r="M1093" s="200"/>
      <c r="N1093" s="200"/>
      <c r="O1093" s="200"/>
      <c r="P1093" s="200"/>
      <c r="Q1093" s="200"/>
      <c r="R1093" s="200"/>
      <c r="S1093" s="200"/>
      <c r="T1093" s="200"/>
      <c r="U1093" s="201">
        <f t="shared" si="1273"/>
        <v>0</v>
      </c>
      <c r="V1093" s="201">
        <f t="shared" si="1266"/>
        <v>0</v>
      </c>
      <c r="W1093" s="200"/>
      <c r="X1093" s="201">
        <f t="shared" si="1268"/>
        <v>0</v>
      </c>
      <c r="Y1093" s="200"/>
      <c r="Z1093" s="200"/>
      <c r="AB1093" s="295"/>
    </row>
    <row r="1094" spans="1:28" s="202" customFormat="1" hidden="1" x14ac:dyDescent="0.25">
      <c r="A1094" s="197"/>
      <c r="B1094" s="198" t="s">
        <v>62</v>
      </c>
      <c r="C1094" s="199" t="s">
        <v>59</v>
      </c>
      <c r="D1094" s="200"/>
      <c r="E1094" s="200"/>
      <c r="F1094" s="201">
        <f t="shared" si="1287"/>
        <v>0</v>
      </c>
      <c r="G1094" s="201"/>
      <c r="H1094" s="200"/>
      <c r="I1094" s="200"/>
      <c r="J1094" s="201">
        <f t="shared" si="1264"/>
        <v>0</v>
      </c>
      <c r="K1094" s="200"/>
      <c r="L1094" s="200"/>
      <c r="M1094" s="200"/>
      <c r="N1094" s="200"/>
      <c r="O1094" s="200"/>
      <c r="P1094" s="200"/>
      <c r="Q1094" s="200"/>
      <c r="R1094" s="200"/>
      <c r="S1094" s="200"/>
      <c r="T1094" s="200"/>
      <c r="U1094" s="201">
        <f t="shared" si="1273"/>
        <v>0</v>
      </c>
      <c r="V1094" s="201">
        <f t="shared" si="1266"/>
        <v>0</v>
      </c>
      <c r="W1094" s="200"/>
      <c r="X1094" s="201">
        <f t="shared" si="1268"/>
        <v>0</v>
      </c>
      <c r="Y1094" s="200"/>
      <c r="Z1094" s="200"/>
      <c r="AB1094" s="295"/>
    </row>
    <row r="1095" spans="1:28" s="202" customFormat="1" hidden="1" x14ac:dyDescent="0.25">
      <c r="A1095" s="197"/>
      <c r="B1095" s="197">
        <v>3295</v>
      </c>
      <c r="C1095" s="199" t="s">
        <v>61</v>
      </c>
      <c r="D1095" s="200"/>
      <c r="E1095" s="200"/>
      <c r="F1095" s="201">
        <f t="shared" si="1287"/>
        <v>0</v>
      </c>
      <c r="G1095" s="201"/>
      <c r="H1095" s="200"/>
      <c r="I1095" s="200"/>
      <c r="J1095" s="201">
        <f t="shared" si="1264"/>
        <v>0</v>
      </c>
      <c r="K1095" s="200"/>
      <c r="L1095" s="200"/>
      <c r="M1095" s="200"/>
      <c r="N1095" s="200"/>
      <c r="O1095" s="200"/>
      <c r="P1095" s="200"/>
      <c r="Q1095" s="200"/>
      <c r="R1095" s="200"/>
      <c r="S1095" s="200"/>
      <c r="T1095" s="200"/>
      <c r="U1095" s="201">
        <f t="shared" si="1273"/>
        <v>0</v>
      </c>
      <c r="V1095" s="201">
        <f t="shared" si="1266"/>
        <v>0</v>
      </c>
      <c r="W1095" s="200"/>
      <c r="X1095" s="201">
        <f t="shared" si="1268"/>
        <v>0</v>
      </c>
      <c r="Y1095" s="200"/>
      <c r="Z1095" s="200"/>
      <c r="AB1095" s="295"/>
    </row>
    <row r="1096" spans="1:28" s="202" customFormat="1" hidden="1" x14ac:dyDescent="0.25">
      <c r="A1096" s="197"/>
      <c r="B1096" s="197">
        <v>3296</v>
      </c>
      <c r="C1096" s="199" t="s">
        <v>63</v>
      </c>
      <c r="D1096" s="200"/>
      <c r="E1096" s="200"/>
      <c r="F1096" s="201">
        <f t="shared" si="1287"/>
        <v>0</v>
      </c>
      <c r="G1096" s="201"/>
      <c r="H1096" s="200"/>
      <c r="I1096" s="200"/>
      <c r="J1096" s="201">
        <f t="shared" si="1264"/>
        <v>0</v>
      </c>
      <c r="K1096" s="200"/>
      <c r="L1096" s="200"/>
      <c r="M1096" s="200"/>
      <c r="N1096" s="200"/>
      <c r="O1096" s="200"/>
      <c r="P1096" s="200"/>
      <c r="Q1096" s="200"/>
      <c r="R1096" s="200"/>
      <c r="S1096" s="200"/>
      <c r="T1096" s="200"/>
      <c r="U1096" s="201">
        <f t="shared" si="1273"/>
        <v>0</v>
      </c>
      <c r="V1096" s="201">
        <f t="shared" si="1266"/>
        <v>0</v>
      </c>
      <c r="W1096" s="200"/>
      <c r="X1096" s="201">
        <f t="shared" si="1268"/>
        <v>0</v>
      </c>
      <c r="Y1096" s="200"/>
      <c r="Z1096" s="200"/>
      <c r="AB1096" s="295"/>
    </row>
    <row r="1097" spans="1:28" s="202" customFormat="1" hidden="1" x14ac:dyDescent="0.25">
      <c r="A1097" s="197"/>
      <c r="B1097" s="198" t="s">
        <v>66</v>
      </c>
      <c r="C1097" s="199" t="s">
        <v>64</v>
      </c>
      <c r="D1097" s="200"/>
      <c r="E1097" s="200"/>
      <c r="F1097" s="201">
        <f t="shared" si="1287"/>
        <v>0</v>
      </c>
      <c r="G1097" s="201"/>
      <c r="H1097" s="200"/>
      <c r="I1097" s="200"/>
      <c r="J1097" s="201">
        <f t="shared" si="1264"/>
        <v>0</v>
      </c>
      <c r="K1097" s="200"/>
      <c r="L1097" s="200"/>
      <c r="M1097" s="200"/>
      <c r="N1097" s="200"/>
      <c r="O1097" s="200"/>
      <c r="P1097" s="200"/>
      <c r="Q1097" s="200"/>
      <c r="R1097" s="200"/>
      <c r="S1097" s="200"/>
      <c r="T1097" s="200"/>
      <c r="U1097" s="201">
        <f t="shared" si="1273"/>
        <v>0</v>
      </c>
      <c r="V1097" s="201">
        <f t="shared" si="1266"/>
        <v>0</v>
      </c>
      <c r="W1097" s="200"/>
      <c r="X1097" s="201">
        <f t="shared" si="1268"/>
        <v>0</v>
      </c>
      <c r="Y1097" s="200"/>
      <c r="Z1097" s="200"/>
      <c r="AB1097" s="295"/>
    </row>
    <row r="1098" spans="1:28" s="192" customFormat="1" hidden="1" x14ac:dyDescent="0.25">
      <c r="A1098" s="6"/>
      <c r="B1098" s="189">
        <v>34</v>
      </c>
      <c r="C1098" s="205" t="s">
        <v>65</v>
      </c>
      <c r="D1098" s="191">
        <f t="shared" ref="D1098:E1098" si="1322">SUM(D1099+D1104)</f>
        <v>0</v>
      </c>
      <c r="E1098" s="191">
        <f t="shared" si="1322"/>
        <v>0</v>
      </c>
      <c r="F1098" s="201">
        <f t="shared" si="1287"/>
        <v>0</v>
      </c>
      <c r="G1098" s="191"/>
      <c r="H1098" s="191">
        <f t="shared" ref="H1098:I1098" si="1323">SUM(H1099+H1104)</f>
        <v>0</v>
      </c>
      <c r="I1098" s="191">
        <f t="shared" si="1323"/>
        <v>0</v>
      </c>
      <c r="J1098" s="201">
        <f t="shared" si="1264"/>
        <v>0</v>
      </c>
      <c r="K1098" s="191">
        <f t="shared" ref="K1098:T1098" si="1324">SUM(K1099+K1104)</f>
        <v>0</v>
      </c>
      <c r="L1098" s="191">
        <f t="shared" si="1324"/>
        <v>0</v>
      </c>
      <c r="M1098" s="191">
        <f t="shared" si="1324"/>
        <v>0</v>
      </c>
      <c r="N1098" s="191">
        <f t="shared" si="1324"/>
        <v>0</v>
      </c>
      <c r="O1098" s="191">
        <f t="shared" si="1324"/>
        <v>0</v>
      </c>
      <c r="P1098" s="191"/>
      <c r="Q1098" s="191">
        <f t="shared" si="1324"/>
        <v>0</v>
      </c>
      <c r="R1098" s="191">
        <f t="shared" si="1324"/>
        <v>0</v>
      </c>
      <c r="S1098" s="191">
        <f t="shared" si="1324"/>
        <v>0</v>
      </c>
      <c r="T1098" s="191">
        <f t="shared" si="1324"/>
        <v>0</v>
      </c>
      <c r="U1098" s="201">
        <f t="shared" si="1273"/>
        <v>0</v>
      </c>
      <c r="V1098" s="201">
        <f t="shared" si="1266"/>
        <v>0</v>
      </c>
      <c r="W1098" s="191">
        <f t="shared" ref="W1098" si="1325">SUM(W1099+W1104)</f>
        <v>0</v>
      </c>
      <c r="X1098" s="201">
        <f t="shared" si="1268"/>
        <v>0</v>
      </c>
      <c r="Y1098" s="191">
        <f t="shared" ref="Y1098:Z1098" si="1326">SUM(Y1099+Y1104)</f>
        <v>0</v>
      </c>
      <c r="Z1098" s="191">
        <f t="shared" si="1326"/>
        <v>0</v>
      </c>
      <c r="AB1098" s="295"/>
    </row>
    <row r="1099" spans="1:28" s="192" customFormat="1" hidden="1" x14ac:dyDescent="0.25">
      <c r="A1099" s="189"/>
      <c r="B1099" s="189">
        <v>342</v>
      </c>
      <c r="C1099" s="199" t="s">
        <v>55</v>
      </c>
      <c r="D1099" s="191">
        <f t="shared" ref="D1099:E1099" si="1327">SUM(D1100+D1101+D1102+D1103)</f>
        <v>0</v>
      </c>
      <c r="E1099" s="191">
        <f t="shared" si="1327"/>
        <v>0</v>
      </c>
      <c r="F1099" s="201">
        <f t="shared" si="1287"/>
        <v>0</v>
      </c>
      <c r="G1099" s="191"/>
      <c r="H1099" s="191">
        <f t="shared" ref="H1099:I1099" si="1328">SUM(H1100+H1101+H1102+H1103)</f>
        <v>0</v>
      </c>
      <c r="I1099" s="191">
        <f t="shared" si="1328"/>
        <v>0</v>
      </c>
      <c r="J1099" s="201">
        <f t="shared" si="1264"/>
        <v>0</v>
      </c>
      <c r="K1099" s="191">
        <f t="shared" ref="K1099:T1099" si="1329">SUM(K1100+K1101+K1102+K1103)</f>
        <v>0</v>
      </c>
      <c r="L1099" s="191">
        <f t="shared" si="1329"/>
        <v>0</v>
      </c>
      <c r="M1099" s="191">
        <f t="shared" si="1329"/>
        <v>0</v>
      </c>
      <c r="N1099" s="191">
        <f t="shared" si="1329"/>
        <v>0</v>
      </c>
      <c r="O1099" s="191">
        <f t="shared" si="1329"/>
        <v>0</v>
      </c>
      <c r="P1099" s="191"/>
      <c r="Q1099" s="191">
        <f t="shared" si="1329"/>
        <v>0</v>
      </c>
      <c r="R1099" s="191">
        <f t="shared" si="1329"/>
        <v>0</v>
      </c>
      <c r="S1099" s="191">
        <f t="shared" si="1329"/>
        <v>0</v>
      </c>
      <c r="T1099" s="191">
        <f t="shared" si="1329"/>
        <v>0</v>
      </c>
      <c r="U1099" s="201">
        <f t="shared" si="1273"/>
        <v>0</v>
      </c>
      <c r="V1099" s="201">
        <f t="shared" si="1266"/>
        <v>0</v>
      </c>
      <c r="W1099" s="191">
        <f t="shared" ref="W1099" si="1330">SUM(W1100+W1101+W1102+W1103)</f>
        <v>0</v>
      </c>
      <c r="X1099" s="201">
        <f t="shared" si="1268"/>
        <v>0</v>
      </c>
      <c r="Y1099" s="191">
        <f t="shared" ref="Y1099:Z1099" si="1331">SUM(Y1100+Y1101+Y1102+Y1103)</f>
        <v>0</v>
      </c>
      <c r="Z1099" s="191">
        <f t="shared" si="1331"/>
        <v>0</v>
      </c>
      <c r="AB1099" s="295"/>
    </row>
    <row r="1100" spans="1:28" s="202" customFormat="1" ht="27.75" hidden="1" customHeight="1" x14ac:dyDescent="0.25">
      <c r="A1100" s="197"/>
      <c r="B1100" s="198" t="s">
        <v>69</v>
      </c>
      <c r="C1100" s="190" t="s">
        <v>67</v>
      </c>
      <c r="D1100" s="200"/>
      <c r="E1100" s="200"/>
      <c r="F1100" s="201">
        <f t="shared" si="1287"/>
        <v>0</v>
      </c>
      <c r="G1100" s="201"/>
      <c r="H1100" s="200"/>
      <c r="I1100" s="200"/>
      <c r="J1100" s="201">
        <f t="shared" si="1264"/>
        <v>0</v>
      </c>
      <c r="K1100" s="200"/>
      <c r="L1100" s="200"/>
      <c r="M1100" s="200"/>
      <c r="N1100" s="200"/>
      <c r="O1100" s="200"/>
      <c r="P1100" s="200"/>
      <c r="Q1100" s="200"/>
      <c r="R1100" s="200"/>
      <c r="S1100" s="200"/>
      <c r="T1100" s="200"/>
      <c r="U1100" s="201">
        <f t="shared" si="1273"/>
        <v>0</v>
      </c>
      <c r="V1100" s="201">
        <f t="shared" si="1266"/>
        <v>0</v>
      </c>
      <c r="W1100" s="200"/>
      <c r="X1100" s="201">
        <f t="shared" si="1268"/>
        <v>0</v>
      </c>
      <c r="Y1100" s="200"/>
      <c r="Z1100" s="200"/>
      <c r="AB1100" s="295"/>
    </row>
    <row r="1101" spans="1:28" s="202" customFormat="1" hidden="1" x14ac:dyDescent="0.25">
      <c r="A1101" s="197"/>
      <c r="B1101" s="197">
        <v>3426</v>
      </c>
      <c r="C1101" s="190" t="s">
        <v>68</v>
      </c>
      <c r="D1101" s="200"/>
      <c r="E1101" s="200"/>
      <c r="F1101" s="201">
        <f t="shared" si="1287"/>
        <v>0</v>
      </c>
      <c r="G1101" s="201"/>
      <c r="H1101" s="200"/>
      <c r="I1101" s="200"/>
      <c r="J1101" s="201">
        <f t="shared" si="1264"/>
        <v>0</v>
      </c>
      <c r="K1101" s="200"/>
      <c r="L1101" s="200"/>
      <c r="M1101" s="200"/>
      <c r="N1101" s="200"/>
      <c r="O1101" s="200"/>
      <c r="P1101" s="200"/>
      <c r="Q1101" s="200"/>
      <c r="R1101" s="200"/>
      <c r="S1101" s="200"/>
      <c r="T1101" s="200"/>
      <c r="U1101" s="201">
        <f t="shared" si="1273"/>
        <v>0</v>
      </c>
      <c r="V1101" s="201">
        <f t="shared" si="1266"/>
        <v>0</v>
      </c>
      <c r="W1101" s="200"/>
      <c r="X1101" s="201">
        <f t="shared" si="1268"/>
        <v>0</v>
      </c>
      <c r="Y1101" s="200"/>
      <c r="Z1101" s="200"/>
      <c r="AB1101" s="295"/>
    </row>
    <row r="1102" spans="1:28" s="202" customFormat="1" ht="27" hidden="1" x14ac:dyDescent="0.25">
      <c r="A1102" s="197"/>
      <c r="B1102" s="197">
        <v>3427</v>
      </c>
      <c r="C1102" s="199" t="s">
        <v>70</v>
      </c>
      <c r="D1102" s="200"/>
      <c r="E1102" s="200"/>
      <c r="F1102" s="201">
        <f t="shared" si="1287"/>
        <v>0</v>
      </c>
      <c r="G1102" s="201"/>
      <c r="H1102" s="200"/>
      <c r="I1102" s="200"/>
      <c r="J1102" s="201">
        <f t="shared" si="1264"/>
        <v>0</v>
      </c>
      <c r="K1102" s="200"/>
      <c r="L1102" s="200"/>
      <c r="M1102" s="200"/>
      <c r="N1102" s="200"/>
      <c r="O1102" s="200"/>
      <c r="P1102" s="200"/>
      <c r="Q1102" s="200"/>
      <c r="R1102" s="200"/>
      <c r="S1102" s="200"/>
      <c r="T1102" s="200"/>
      <c r="U1102" s="201">
        <f t="shared" si="1273"/>
        <v>0</v>
      </c>
      <c r="V1102" s="201">
        <f t="shared" si="1266"/>
        <v>0</v>
      </c>
      <c r="W1102" s="200"/>
      <c r="X1102" s="201">
        <f t="shared" si="1268"/>
        <v>0</v>
      </c>
      <c r="Y1102" s="200"/>
      <c r="Z1102" s="200"/>
      <c r="AB1102" s="295"/>
    </row>
    <row r="1103" spans="1:28" s="202" customFormat="1" ht="27" hidden="1" x14ac:dyDescent="0.25">
      <c r="A1103" s="197"/>
      <c r="B1103" s="197">
        <v>3428</v>
      </c>
      <c r="C1103" s="199" t="s">
        <v>71</v>
      </c>
      <c r="D1103" s="200"/>
      <c r="E1103" s="200"/>
      <c r="F1103" s="201">
        <f t="shared" si="1287"/>
        <v>0</v>
      </c>
      <c r="G1103" s="201"/>
      <c r="H1103" s="200"/>
      <c r="I1103" s="200"/>
      <c r="J1103" s="201">
        <f t="shared" si="1264"/>
        <v>0</v>
      </c>
      <c r="K1103" s="200"/>
      <c r="L1103" s="200"/>
      <c r="M1103" s="200"/>
      <c r="N1103" s="200"/>
      <c r="O1103" s="200"/>
      <c r="P1103" s="200"/>
      <c r="Q1103" s="200"/>
      <c r="R1103" s="200"/>
      <c r="S1103" s="200"/>
      <c r="T1103" s="200"/>
      <c r="U1103" s="201">
        <f t="shared" si="1273"/>
        <v>0</v>
      </c>
      <c r="V1103" s="201">
        <f t="shared" si="1266"/>
        <v>0</v>
      </c>
      <c r="W1103" s="200"/>
      <c r="X1103" s="201">
        <f t="shared" si="1268"/>
        <v>0</v>
      </c>
      <c r="Y1103" s="200"/>
      <c r="Z1103" s="200"/>
      <c r="AB1103" s="295"/>
    </row>
    <row r="1104" spans="1:28" s="192" customFormat="1" ht="27" hidden="1" x14ac:dyDescent="0.25">
      <c r="A1104" s="189"/>
      <c r="B1104" s="189">
        <v>343</v>
      </c>
      <c r="C1104" s="199" t="s">
        <v>72</v>
      </c>
      <c r="D1104" s="191">
        <f t="shared" ref="D1104:E1104" si="1332">SUM(D1105+D1106+D1107+D1108)</f>
        <v>0</v>
      </c>
      <c r="E1104" s="191">
        <f t="shared" si="1332"/>
        <v>0</v>
      </c>
      <c r="F1104" s="201">
        <f t="shared" si="1287"/>
        <v>0</v>
      </c>
      <c r="G1104" s="191"/>
      <c r="H1104" s="191">
        <f t="shared" ref="H1104:I1104" si="1333">SUM(H1105+H1106+H1107+H1108)</f>
        <v>0</v>
      </c>
      <c r="I1104" s="191">
        <f t="shared" si="1333"/>
        <v>0</v>
      </c>
      <c r="J1104" s="201">
        <f t="shared" si="1264"/>
        <v>0</v>
      </c>
      <c r="K1104" s="191">
        <f t="shared" ref="K1104:T1104" si="1334">SUM(K1105+K1106+K1107+K1108)</f>
        <v>0</v>
      </c>
      <c r="L1104" s="191">
        <f t="shared" si="1334"/>
        <v>0</v>
      </c>
      <c r="M1104" s="191">
        <f t="shared" si="1334"/>
        <v>0</v>
      </c>
      <c r="N1104" s="191">
        <f t="shared" si="1334"/>
        <v>0</v>
      </c>
      <c r="O1104" s="191">
        <f t="shared" si="1334"/>
        <v>0</v>
      </c>
      <c r="P1104" s="191"/>
      <c r="Q1104" s="191">
        <f t="shared" si="1334"/>
        <v>0</v>
      </c>
      <c r="R1104" s="191">
        <f t="shared" si="1334"/>
        <v>0</v>
      </c>
      <c r="S1104" s="191">
        <f t="shared" si="1334"/>
        <v>0</v>
      </c>
      <c r="T1104" s="191">
        <f t="shared" si="1334"/>
        <v>0</v>
      </c>
      <c r="U1104" s="201">
        <f t="shared" si="1273"/>
        <v>0</v>
      </c>
      <c r="V1104" s="201">
        <f t="shared" si="1266"/>
        <v>0</v>
      </c>
      <c r="W1104" s="191">
        <f t="shared" ref="W1104" si="1335">SUM(W1105+W1106+W1107+W1108)</f>
        <v>0</v>
      </c>
      <c r="X1104" s="201">
        <f t="shared" si="1268"/>
        <v>0</v>
      </c>
      <c r="Y1104" s="191">
        <f t="shared" ref="Y1104:Z1104" si="1336">SUM(Y1105+Y1106+Y1107+Y1108)</f>
        <v>0</v>
      </c>
      <c r="Z1104" s="191">
        <f t="shared" si="1336"/>
        <v>0</v>
      </c>
      <c r="AB1104" s="295"/>
    </row>
    <row r="1105" spans="1:28" s="202" customFormat="1" hidden="1" x14ac:dyDescent="0.25">
      <c r="A1105" s="197"/>
      <c r="B1105" s="198" t="s">
        <v>74</v>
      </c>
      <c r="C1105" s="199" t="s">
        <v>73</v>
      </c>
      <c r="D1105" s="200"/>
      <c r="E1105" s="200"/>
      <c r="F1105" s="201">
        <f t="shared" si="1287"/>
        <v>0</v>
      </c>
      <c r="G1105" s="201"/>
      <c r="H1105" s="200"/>
      <c r="I1105" s="200"/>
      <c r="J1105" s="201">
        <f t="shared" si="1264"/>
        <v>0</v>
      </c>
      <c r="K1105" s="200"/>
      <c r="L1105" s="200"/>
      <c r="M1105" s="200"/>
      <c r="N1105" s="200"/>
      <c r="O1105" s="200"/>
      <c r="P1105" s="200"/>
      <c r="Q1105" s="200"/>
      <c r="R1105" s="200"/>
      <c r="S1105" s="200"/>
      <c r="T1105" s="200"/>
      <c r="U1105" s="201">
        <f t="shared" si="1273"/>
        <v>0</v>
      </c>
      <c r="V1105" s="201">
        <f t="shared" si="1266"/>
        <v>0</v>
      </c>
      <c r="W1105" s="200"/>
      <c r="X1105" s="201">
        <f t="shared" si="1268"/>
        <v>0</v>
      </c>
      <c r="Y1105" s="200"/>
      <c r="Z1105" s="200"/>
      <c r="AB1105" s="295"/>
    </row>
    <row r="1106" spans="1:28" s="202" customFormat="1" hidden="1" x14ac:dyDescent="0.25">
      <c r="A1106" s="197"/>
      <c r="B1106" s="198" t="s">
        <v>76</v>
      </c>
      <c r="C1106" s="190"/>
      <c r="D1106" s="200"/>
      <c r="E1106" s="200"/>
      <c r="F1106" s="201">
        <f t="shared" si="1287"/>
        <v>0</v>
      </c>
      <c r="G1106" s="201"/>
      <c r="H1106" s="200"/>
      <c r="I1106" s="200"/>
      <c r="J1106" s="201">
        <f t="shared" si="1264"/>
        <v>0</v>
      </c>
      <c r="K1106" s="200"/>
      <c r="L1106" s="200"/>
      <c r="M1106" s="200"/>
      <c r="N1106" s="200"/>
      <c r="O1106" s="200"/>
      <c r="P1106" s="200"/>
      <c r="Q1106" s="200"/>
      <c r="R1106" s="200"/>
      <c r="S1106" s="200"/>
      <c r="T1106" s="200"/>
      <c r="U1106" s="201">
        <f t="shared" si="1273"/>
        <v>0</v>
      </c>
      <c r="V1106" s="201">
        <f t="shared" si="1266"/>
        <v>0</v>
      </c>
      <c r="W1106" s="200"/>
      <c r="X1106" s="201">
        <f t="shared" si="1268"/>
        <v>0</v>
      </c>
      <c r="Y1106" s="200"/>
      <c r="Z1106" s="200"/>
      <c r="AB1106" s="295"/>
    </row>
    <row r="1107" spans="1:28" s="202" customFormat="1" hidden="1" x14ac:dyDescent="0.25">
      <c r="A1107" s="197"/>
      <c r="B1107" s="198" t="s">
        <v>78</v>
      </c>
      <c r="C1107" s="199" t="s">
        <v>75</v>
      </c>
      <c r="D1107" s="200"/>
      <c r="E1107" s="200"/>
      <c r="F1107" s="201">
        <f t="shared" si="1287"/>
        <v>0</v>
      </c>
      <c r="G1107" s="201"/>
      <c r="H1107" s="200"/>
      <c r="I1107" s="200"/>
      <c r="J1107" s="201">
        <f t="shared" si="1264"/>
        <v>0</v>
      </c>
      <c r="K1107" s="200"/>
      <c r="L1107" s="200"/>
      <c r="M1107" s="200"/>
      <c r="N1107" s="200"/>
      <c r="O1107" s="200"/>
      <c r="P1107" s="200"/>
      <c r="Q1107" s="200"/>
      <c r="R1107" s="200"/>
      <c r="S1107" s="200"/>
      <c r="T1107" s="200"/>
      <c r="U1107" s="201">
        <f t="shared" si="1273"/>
        <v>0</v>
      </c>
      <c r="V1107" s="201">
        <f t="shared" si="1266"/>
        <v>0</v>
      </c>
      <c r="W1107" s="200"/>
      <c r="X1107" s="201">
        <f t="shared" si="1268"/>
        <v>0</v>
      </c>
      <c r="Y1107" s="200"/>
      <c r="Z1107" s="200"/>
      <c r="AB1107" s="295"/>
    </row>
    <row r="1108" spans="1:28" s="202" customFormat="1" ht="27" hidden="1" x14ac:dyDescent="0.25">
      <c r="A1108" s="197"/>
      <c r="B1108" s="198" t="s">
        <v>80</v>
      </c>
      <c r="C1108" s="199" t="s">
        <v>77</v>
      </c>
      <c r="D1108" s="200"/>
      <c r="E1108" s="200"/>
      <c r="F1108" s="201">
        <f t="shared" si="1287"/>
        <v>0</v>
      </c>
      <c r="G1108" s="201"/>
      <c r="H1108" s="200"/>
      <c r="I1108" s="200"/>
      <c r="J1108" s="201">
        <f t="shared" si="1264"/>
        <v>0</v>
      </c>
      <c r="K1108" s="200"/>
      <c r="L1108" s="200"/>
      <c r="M1108" s="200"/>
      <c r="N1108" s="200"/>
      <c r="O1108" s="200"/>
      <c r="P1108" s="200"/>
      <c r="Q1108" s="200"/>
      <c r="R1108" s="200"/>
      <c r="S1108" s="200"/>
      <c r="T1108" s="200"/>
      <c r="U1108" s="201">
        <f t="shared" si="1273"/>
        <v>0</v>
      </c>
      <c r="V1108" s="201">
        <f t="shared" si="1266"/>
        <v>0</v>
      </c>
      <c r="W1108" s="200"/>
      <c r="X1108" s="201">
        <f t="shared" si="1268"/>
        <v>0</v>
      </c>
      <c r="Y1108" s="200"/>
      <c r="Z1108" s="200"/>
      <c r="AB1108" s="295"/>
    </row>
    <row r="1109" spans="1:28" s="7" customFormat="1" hidden="1" x14ac:dyDescent="0.25">
      <c r="B1109" s="5">
        <v>4</v>
      </c>
      <c r="C1109" s="199" t="s">
        <v>79</v>
      </c>
      <c r="D1109" s="4">
        <f>SUM(D1110)</f>
        <v>0</v>
      </c>
      <c r="E1109" s="4">
        <f t="shared" ref="E1109:W1109" si="1337">SUM(E1110)</f>
        <v>0</v>
      </c>
      <c r="F1109" s="201">
        <f t="shared" si="1287"/>
        <v>0</v>
      </c>
      <c r="G1109" s="4"/>
      <c r="H1109" s="4">
        <f t="shared" si="1337"/>
        <v>0</v>
      </c>
      <c r="I1109" s="4">
        <f t="shared" si="1337"/>
        <v>0</v>
      </c>
      <c r="J1109" s="201">
        <f t="shared" si="1264"/>
        <v>0</v>
      </c>
      <c r="K1109" s="4">
        <f t="shared" si="1337"/>
        <v>0</v>
      </c>
      <c r="L1109" s="4">
        <f t="shared" si="1337"/>
        <v>0</v>
      </c>
      <c r="M1109" s="4">
        <f t="shared" si="1337"/>
        <v>0</v>
      </c>
      <c r="N1109" s="4">
        <f t="shared" si="1337"/>
        <v>0</v>
      </c>
      <c r="O1109" s="4">
        <f t="shared" si="1337"/>
        <v>0</v>
      </c>
      <c r="P1109" s="4"/>
      <c r="Q1109" s="4">
        <f t="shared" si="1337"/>
        <v>0</v>
      </c>
      <c r="R1109" s="4">
        <f t="shared" si="1337"/>
        <v>0</v>
      </c>
      <c r="S1109" s="4">
        <f t="shared" si="1337"/>
        <v>0</v>
      </c>
      <c r="T1109" s="4">
        <f t="shared" si="1337"/>
        <v>0</v>
      </c>
      <c r="U1109" s="201">
        <f t="shared" si="1273"/>
        <v>0</v>
      </c>
      <c r="V1109" s="201">
        <f t="shared" si="1266"/>
        <v>0</v>
      </c>
      <c r="W1109" s="4">
        <f t="shared" si="1337"/>
        <v>0</v>
      </c>
      <c r="X1109" s="201">
        <f t="shared" si="1268"/>
        <v>0</v>
      </c>
      <c r="Y1109" s="4">
        <f t="shared" ref="Y1109:Z1109" si="1338">SUM(Y1110)</f>
        <v>0</v>
      </c>
      <c r="Z1109" s="4">
        <f t="shared" si="1338"/>
        <v>0</v>
      </c>
      <c r="AB1109" s="295"/>
    </row>
    <row r="1110" spans="1:28" s="7" customFormat="1" hidden="1" x14ac:dyDescent="0.25">
      <c r="B1110" s="5">
        <v>42</v>
      </c>
      <c r="C1110" s="199" t="s">
        <v>81</v>
      </c>
      <c r="D1110" s="4">
        <f t="shared" ref="D1110:E1110" si="1339">SUM(D1111+D1119+D1122+D1127)</f>
        <v>0</v>
      </c>
      <c r="E1110" s="4">
        <f t="shared" si="1339"/>
        <v>0</v>
      </c>
      <c r="F1110" s="201">
        <f t="shared" si="1287"/>
        <v>0</v>
      </c>
      <c r="G1110" s="4"/>
      <c r="H1110" s="4">
        <f t="shared" ref="H1110:I1110" si="1340">SUM(H1111+H1119+H1122+H1127)</f>
        <v>0</v>
      </c>
      <c r="I1110" s="4">
        <f t="shared" si="1340"/>
        <v>0</v>
      </c>
      <c r="J1110" s="201">
        <f t="shared" si="1264"/>
        <v>0</v>
      </c>
      <c r="K1110" s="4">
        <f t="shared" ref="K1110:T1110" si="1341">SUM(K1111+K1119+K1122+K1127)</f>
        <v>0</v>
      </c>
      <c r="L1110" s="4">
        <f t="shared" si="1341"/>
        <v>0</v>
      </c>
      <c r="M1110" s="4">
        <f t="shared" si="1341"/>
        <v>0</v>
      </c>
      <c r="N1110" s="4">
        <f t="shared" si="1341"/>
        <v>0</v>
      </c>
      <c r="O1110" s="4">
        <f t="shared" si="1341"/>
        <v>0</v>
      </c>
      <c r="P1110" s="4"/>
      <c r="Q1110" s="4">
        <f t="shared" si="1341"/>
        <v>0</v>
      </c>
      <c r="R1110" s="4">
        <f t="shared" si="1341"/>
        <v>0</v>
      </c>
      <c r="S1110" s="4">
        <f t="shared" si="1341"/>
        <v>0</v>
      </c>
      <c r="T1110" s="4">
        <f t="shared" si="1341"/>
        <v>0</v>
      </c>
      <c r="U1110" s="201">
        <f t="shared" si="1273"/>
        <v>0</v>
      </c>
      <c r="V1110" s="201">
        <f t="shared" si="1266"/>
        <v>0</v>
      </c>
      <c r="W1110" s="4">
        <f t="shared" ref="W1110" si="1342">SUM(W1111+W1119+W1122+W1127)</f>
        <v>0</v>
      </c>
      <c r="X1110" s="201">
        <f t="shared" si="1268"/>
        <v>0</v>
      </c>
      <c r="Y1110" s="4">
        <f t="shared" ref="Y1110:Z1110" si="1343">SUM(Y1111+Y1119+Y1122+Y1127)</f>
        <v>0</v>
      </c>
      <c r="Z1110" s="4">
        <f t="shared" si="1343"/>
        <v>0</v>
      </c>
      <c r="AB1110" s="295"/>
    </row>
    <row r="1111" spans="1:28" s="7" customFormat="1" hidden="1" x14ac:dyDescent="0.25">
      <c r="B1111" s="5">
        <v>422</v>
      </c>
      <c r="C1111" s="7" t="s">
        <v>118</v>
      </c>
      <c r="D1111" s="4">
        <f t="shared" ref="D1111:E1111" si="1344">SUM(D1112+D1113+D1114+D1115+D1116+D1117+D1118)</f>
        <v>0</v>
      </c>
      <c r="E1111" s="4">
        <f t="shared" si="1344"/>
        <v>0</v>
      </c>
      <c r="F1111" s="201">
        <f t="shared" ref="F1111:F1129" si="1345">SUM(H1111:T1111)</f>
        <v>0</v>
      </c>
      <c r="G1111" s="4"/>
      <c r="H1111" s="4">
        <f t="shared" ref="H1111:I1111" si="1346">SUM(H1112+H1113+H1114+H1115+H1116+H1117+H1118)</f>
        <v>0</v>
      </c>
      <c r="I1111" s="4">
        <f t="shared" si="1346"/>
        <v>0</v>
      </c>
      <c r="J1111" s="201">
        <f t="shared" si="1264"/>
        <v>0</v>
      </c>
      <c r="K1111" s="4">
        <f t="shared" ref="K1111:T1111" si="1347">SUM(K1112+K1113+K1114+K1115+K1116+K1117+K1118)</f>
        <v>0</v>
      </c>
      <c r="L1111" s="4">
        <f t="shared" si="1347"/>
        <v>0</v>
      </c>
      <c r="M1111" s="4">
        <f t="shared" si="1347"/>
        <v>0</v>
      </c>
      <c r="N1111" s="4">
        <f t="shared" si="1347"/>
        <v>0</v>
      </c>
      <c r="O1111" s="4">
        <f t="shared" si="1347"/>
        <v>0</v>
      </c>
      <c r="P1111" s="4"/>
      <c r="Q1111" s="4">
        <f t="shared" si="1347"/>
        <v>0</v>
      </c>
      <c r="R1111" s="4">
        <f t="shared" si="1347"/>
        <v>0</v>
      </c>
      <c r="S1111" s="4">
        <f t="shared" si="1347"/>
        <v>0</v>
      </c>
      <c r="T1111" s="4">
        <f t="shared" si="1347"/>
        <v>0</v>
      </c>
      <c r="U1111" s="201">
        <f t="shared" si="1273"/>
        <v>0</v>
      </c>
      <c r="V1111" s="201">
        <f t="shared" si="1266"/>
        <v>0</v>
      </c>
      <c r="W1111" s="4">
        <f t="shared" ref="W1111" si="1348">SUM(W1112+W1113+W1114+W1115+W1116+W1117+W1118)</f>
        <v>0</v>
      </c>
      <c r="X1111" s="201">
        <f t="shared" si="1268"/>
        <v>0</v>
      </c>
      <c r="Y1111" s="4">
        <f t="shared" ref="Y1111:Z1111" si="1349">SUM(Y1112+Y1113+Y1114+Y1115+Y1116+Y1117+Y1118)</f>
        <v>0</v>
      </c>
      <c r="Z1111" s="4">
        <f t="shared" si="1349"/>
        <v>0</v>
      </c>
      <c r="AB1111" s="295"/>
    </row>
    <row r="1112" spans="1:28" s="202" customFormat="1" hidden="1" x14ac:dyDescent="0.25">
      <c r="A1112" s="197"/>
      <c r="B1112" s="206" t="s">
        <v>82</v>
      </c>
      <c r="C1112" s="7"/>
      <c r="D1112" s="200"/>
      <c r="E1112" s="200"/>
      <c r="F1112" s="201">
        <f t="shared" si="1345"/>
        <v>0</v>
      </c>
      <c r="G1112" s="201"/>
      <c r="H1112" s="200"/>
      <c r="I1112" s="200"/>
      <c r="J1112" s="201">
        <f t="shared" ref="J1112:J1129" si="1350">SUM(H1112:I1112)</f>
        <v>0</v>
      </c>
      <c r="K1112" s="200"/>
      <c r="L1112" s="200"/>
      <c r="M1112" s="200"/>
      <c r="N1112" s="200"/>
      <c r="O1112" s="200"/>
      <c r="P1112" s="200"/>
      <c r="Q1112" s="200"/>
      <c r="R1112" s="200"/>
      <c r="S1112" s="200"/>
      <c r="T1112" s="200"/>
      <c r="U1112" s="201">
        <f t="shared" si="1273"/>
        <v>0</v>
      </c>
      <c r="V1112" s="201">
        <f t="shared" si="1266"/>
        <v>0</v>
      </c>
      <c r="W1112" s="200"/>
      <c r="X1112" s="201">
        <f t="shared" si="1268"/>
        <v>0</v>
      </c>
      <c r="Y1112" s="200"/>
      <c r="Z1112" s="200"/>
      <c r="AB1112" s="295"/>
    </row>
    <row r="1113" spans="1:28" s="202" customFormat="1" hidden="1" x14ac:dyDescent="0.25">
      <c r="A1113" s="197"/>
      <c r="B1113" s="206" t="s">
        <v>84</v>
      </c>
      <c r="C1113" s="7"/>
      <c r="D1113" s="200"/>
      <c r="E1113" s="200"/>
      <c r="F1113" s="201">
        <f t="shared" si="1345"/>
        <v>0</v>
      </c>
      <c r="G1113" s="201"/>
      <c r="H1113" s="200"/>
      <c r="I1113" s="200"/>
      <c r="J1113" s="201">
        <f t="shared" si="1350"/>
        <v>0</v>
      </c>
      <c r="K1113" s="200"/>
      <c r="L1113" s="200"/>
      <c r="M1113" s="200"/>
      <c r="N1113" s="200"/>
      <c r="O1113" s="200"/>
      <c r="P1113" s="200"/>
      <c r="Q1113" s="200"/>
      <c r="R1113" s="200"/>
      <c r="S1113" s="200"/>
      <c r="T1113" s="200"/>
      <c r="U1113" s="201">
        <f t="shared" si="1273"/>
        <v>0</v>
      </c>
      <c r="V1113" s="201">
        <f t="shared" si="1266"/>
        <v>0</v>
      </c>
      <c r="W1113" s="200"/>
      <c r="X1113" s="201">
        <f t="shared" si="1268"/>
        <v>0</v>
      </c>
      <c r="Y1113" s="200"/>
      <c r="Z1113" s="200"/>
      <c r="AB1113" s="295"/>
    </row>
    <row r="1114" spans="1:28" s="202" customFormat="1" hidden="1" x14ac:dyDescent="0.25">
      <c r="A1114" s="197"/>
      <c r="B1114" s="206" t="s">
        <v>86</v>
      </c>
      <c r="C1114" s="207" t="s">
        <v>83</v>
      </c>
      <c r="D1114" s="200"/>
      <c r="E1114" s="200"/>
      <c r="F1114" s="201">
        <f t="shared" si="1345"/>
        <v>0</v>
      </c>
      <c r="G1114" s="201"/>
      <c r="H1114" s="200"/>
      <c r="I1114" s="200"/>
      <c r="J1114" s="201">
        <f t="shared" si="1350"/>
        <v>0</v>
      </c>
      <c r="K1114" s="200"/>
      <c r="L1114" s="200"/>
      <c r="M1114" s="200"/>
      <c r="N1114" s="200"/>
      <c r="O1114" s="200"/>
      <c r="P1114" s="200"/>
      <c r="Q1114" s="200"/>
      <c r="R1114" s="200"/>
      <c r="S1114" s="200"/>
      <c r="T1114" s="200"/>
      <c r="U1114" s="201">
        <f t="shared" si="1273"/>
        <v>0</v>
      </c>
      <c r="V1114" s="201">
        <f t="shared" si="1266"/>
        <v>0</v>
      </c>
      <c r="W1114" s="200"/>
      <c r="X1114" s="201">
        <f t="shared" si="1268"/>
        <v>0</v>
      </c>
      <c r="Y1114" s="200"/>
      <c r="Z1114" s="200"/>
      <c r="AB1114" s="295"/>
    </row>
    <row r="1115" spans="1:28" s="202" customFormat="1" hidden="1" x14ac:dyDescent="0.25">
      <c r="A1115" s="197"/>
      <c r="B1115" s="206" t="s">
        <v>88</v>
      </c>
      <c r="C1115" s="207" t="s">
        <v>85</v>
      </c>
      <c r="D1115" s="200"/>
      <c r="E1115" s="200"/>
      <c r="F1115" s="201">
        <f t="shared" si="1345"/>
        <v>0</v>
      </c>
      <c r="G1115" s="201"/>
      <c r="H1115" s="200"/>
      <c r="I1115" s="200"/>
      <c r="J1115" s="201">
        <f t="shared" si="1350"/>
        <v>0</v>
      </c>
      <c r="K1115" s="200"/>
      <c r="L1115" s="200"/>
      <c r="M1115" s="200"/>
      <c r="N1115" s="200"/>
      <c r="O1115" s="200"/>
      <c r="P1115" s="200"/>
      <c r="Q1115" s="200"/>
      <c r="R1115" s="200"/>
      <c r="S1115" s="200"/>
      <c r="T1115" s="200"/>
      <c r="U1115" s="201">
        <f t="shared" si="1273"/>
        <v>0</v>
      </c>
      <c r="V1115" s="201">
        <f t="shared" ref="V1115:V1129" si="1351">SUM(J1115+U1115)</f>
        <v>0</v>
      </c>
      <c r="W1115" s="200"/>
      <c r="X1115" s="201">
        <f t="shared" ref="X1115:X1129" si="1352">SUM(V1115:W1115)</f>
        <v>0</v>
      </c>
      <c r="Y1115" s="200"/>
      <c r="Z1115" s="200"/>
      <c r="AB1115" s="295"/>
    </row>
    <row r="1116" spans="1:28" s="202" customFormat="1" hidden="1" x14ac:dyDescent="0.25">
      <c r="A1116" s="197"/>
      <c r="B1116" s="206" t="s">
        <v>90</v>
      </c>
      <c r="C1116" s="207" t="s">
        <v>87</v>
      </c>
      <c r="D1116" s="200"/>
      <c r="E1116" s="200"/>
      <c r="F1116" s="201">
        <f t="shared" si="1345"/>
        <v>0</v>
      </c>
      <c r="G1116" s="201"/>
      <c r="H1116" s="200"/>
      <c r="I1116" s="200"/>
      <c r="J1116" s="201">
        <f t="shared" si="1350"/>
        <v>0</v>
      </c>
      <c r="K1116" s="200"/>
      <c r="L1116" s="200"/>
      <c r="M1116" s="200"/>
      <c r="N1116" s="200"/>
      <c r="O1116" s="200"/>
      <c r="P1116" s="200"/>
      <c r="Q1116" s="200"/>
      <c r="R1116" s="200"/>
      <c r="S1116" s="200"/>
      <c r="T1116" s="200"/>
      <c r="U1116" s="201">
        <f t="shared" ref="U1116:U1129" si="1353">SUM(K1116:T1116)</f>
        <v>0</v>
      </c>
      <c r="V1116" s="201">
        <f t="shared" si="1351"/>
        <v>0</v>
      </c>
      <c r="W1116" s="200"/>
      <c r="X1116" s="201">
        <f t="shared" si="1352"/>
        <v>0</v>
      </c>
      <c r="Y1116" s="200"/>
      <c r="Z1116" s="200"/>
      <c r="AB1116" s="295"/>
    </row>
    <row r="1117" spans="1:28" s="202" customFormat="1" hidden="1" x14ac:dyDescent="0.25">
      <c r="A1117" s="197"/>
      <c r="B1117" s="206" t="s">
        <v>92</v>
      </c>
      <c r="C1117" s="207" t="s">
        <v>89</v>
      </c>
      <c r="D1117" s="200"/>
      <c r="E1117" s="200"/>
      <c r="F1117" s="201">
        <f t="shared" si="1345"/>
        <v>0</v>
      </c>
      <c r="G1117" s="201"/>
      <c r="H1117" s="200"/>
      <c r="I1117" s="200"/>
      <c r="J1117" s="201">
        <f t="shared" si="1350"/>
        <v>0</v>
      </c>
      <c r="K1117" s="200"/>
      <c r="L1117" s="200"/>
      <c r="M1117" s="200"/>
      <c r="N1117" s="200"/>
      <c r="O1117" s="200"/>
      <c r="P1117" s="200"/>
      <c r="Q1117" s="200"/>
      <c r="R1117" s="200"/>
      <c r="S1117" s="200"/>
      <c r="T1117" s="200"/>
      <c r="U1117" s="201">
        <f t="shared" si="1353"/>
        <v>0</v>
      </c>
      <c r="V1117" s="201">
        <f t="shared" si="1351"/>
        <v>0</v>
      </c>
      <c r="W1117" s="200"/>
      <c r="X1117" s="201">
        <f t="shared" si="1352"/>
        <v>0</v>
      </c>
      <c r="Y1117" s="200"/>
      <c r="Z1117" s="200"/>
      <c r="AB1117" s="295"/>
    </row>
    <row r="1118" spans="1:28" s="202" customFormat="1" hidden="1" x14ac:dyDescent="0.25">
      <c r="A1118" s="197"/>
      <c r="B1118" s="206" t="s">
        <v>94</v>
      </c>
      <c r="C1118" s="207" t="s">
        <v>91</v>
      </c>
      <c r="D1118" s="200"/>
      <c r="E1118" s="200"/>
      <c r="F1118" s="201">
        <f t="shared" si="1345"/>
        <v>0</v>
      </c>
      <c r="G1118" s="201"/>
      <c r="H1118" s="200"/>
      <c r="I1118" s="200"/>
      <c r="J1118" s="201">
        <f t="shared" si="1350"/>
        <v>0</v>
      </c>
      <c r="K1118" s="200"/>
      <c r="L1118" s="200"/>
      <c r="M1118" s="200"/>
      <c r="N1118" s="200"/>
      <c r="O1118" s="200"/>
      <c r="P1118" s="200"/>
      <c r="Q1118" s="200"/>
      <c r="R1118" s="200"/>
      <c r="S1118" s="200"/>
      <c r="T1118" s="200"/>
      <c r="U1118" s="201">
        <f t="shared" si="1353"/>
        <v>0</v>
      </c>
      <c r="V1118" s="201">
        <f t="shared" si="1351"/>
        <v>0</v>
      </c>
      <c r="W1118" s="200"/>
      <c r="X1118" s="201">
        <f t="shared" si="1352"/>
        <v>0</v>
      </c>
      <c r="Y1118" s="200"/>
      <c r="Z1118" s="200"/>
      <c r="AB1118" s="295"/>
    </row>
    <row r="1119" spans="1:28" s="192" customFormat="1" hidden="1" x14ac:dyDescent="0.25">
      <c r="A1119" s="189"/>
      <c r="B1119" s="189">
        <v>423</v>
      </c>
      <c r="C1119" s="207" t="s">
        <v>93</v>
      </c>
      <c r="D1119" s="191">
        <f t="shared" ref="D1119:E1119" si="1354">SUM(D1120+D1121)</f>
        <v>0</v>
      </c>
      <c r="E1119" s="191">
        <f t="shared" si="1354"/>
        <v>0</v>
      </c>
      <c r="F1119" s="201">
        <f t="shared" si="1345"/>
        <v>0</v>
      </c>
      <c r="G1119" s="191"/>
      <c r="H1119" s="191">
        <f t="shared" ref="H1119:I1119" si="1355">SUM(H1120+H1121)</f>
        <v>0</v>
      </c>
      <c r="I1119" s="191">
        <f t="shared" si="1355"/>
        <v>0</v>
      </c>
      <c r="J1119" s="201">
        <f t="shared" si="1350"/>
        <v>0</v>
      </c>
      <c r="K1119" s="191">
        <f t="shared" ref="K1119:T1119" si="1356">SUM(K1120+K1121)</f>
        <v>0</v>
      </c>
      <c r="L1119" s="191">
        <f t="shared" si="1356"/>
        <v>0</v>
      </c>
      <c r="M1119" s="191">
        <f t="shared" si="1356"/>
        <v>0</v>
      </c>
      <c r="N1119" s="191">
        <f t="shared" si="1356"/>
        <v>0</v>
      </c>
      <c r="O1119" s="191">
        <f t="shared" si="1356"/>
        <v>0</v>
      </c>
      <c r="P1119" s="191"/>
      <c r="Q1119" s="191">
        <f t="shared" si="1356"/>
        <v>0</v>
      </c>
      <c r="R1119" s="191">
        <f t="shared" si="1356"/>
        <v>0</v>
      </c>
      <c r="S1119" s="191">
        <f t="shared" si="1356"/>
        <v>0</v>
      </c>
      <c r="T1119" s="191">
        <f t="shared" si="1356"/>
        <v>0</v>
      </c>
      <c r="U1119" s="201">
        <f t="shared" si="1353"/>
        <v>0</v>
      </c>
      <c r="V1119" s="201">
        <f t="shared" si="1351"/>
        <v>0</v>
      </c>
      <c r="W1119" s="191">
        <f t="shared" ref="W1119" si="1357">SUM(W1120+W1121)</f>
        <v>0</v>
      </c>
      <c r="X1119" s="201">
        <f t="shared" si="1352"/>
        <v>0</v>
      </c>
      <c r="Y1119" s="191">
        <f t="shared" ref="Y1119:Z1119" si="1358">SUM(Y1120+Y1121)</f>
        <v>0</v>
      </c>
      <c r="Z1119" s="191">
        <f t="shared" si="1358"/>
        <v>0</v>
      </c>
      <c r="AB1119" s="295"/>
    </row>
    <row r="1120" spans="1:28" s="202" customFormat="1" hidden="1" x14ac:dyDescent="0.25">
      <c r="A1120" s="197"/>
      <c r="B1120" s="206" t="s">
        <v>96</v>
      </c>
      <c r="C1120" s="207" t="s">
        <v>95</v>
      </c>
      <c r="D1120" s="200"/>
      <c r="E1120" s="200"/>
      <c r="F1120" s="201">
        <f t="shared" si="1345"/>
        <v>0</v>
      </c>
      <c r="G1120" s="201"/>
      <c r="H1120" s="200"/>
      <c r="I1120" s="200"/>
      <c r="J1120" s="201">
        <f t="shared" si="1350"/>
        <v>0</v>
      </c>
      <c r="K1120" s="200"/>
      <c r="L1120" s="200"/>
      <c r="M1120" s="200"/>
      <c r="N1120" s="200"/>
      <c r="O1120" s="200"/>
      <c r="P1120" s="200"/>
      <c r="Q1120" s="200"/>
      <c r="R1120" s="200"/>
      <c r="S1120" s="200"/>
      <c r="T1120" s="200"/>
      <c r="U1120" s="201">
        <f t="shared" si="1353"/>
        <v>0</v>
      </c>
      <c r="V1120" s="201">
        <f t="shared" si="1351"/>
        <v>0</v>
      </c>
      <c r="W1120" s="200"/>
      <c r="X1120" s="201">
        <f t="shared" si="1352"/>
        <v>0</v>
      </c>
      <c r="Y1120" s="200"/>
      <c r="Z1120" s="200"/>
      <c r="AB1120" s="295"/>
    </row>
    <row r="1121" spans="1:28" s="202" customFormat="1" hidden="1" x14ac:dyDescent="0.25">
      <c r="A1121" s="197"/>
      <c r="B1121" s="206" t="s">
        <v>98</v>
      </c>
      <c r="C1121" s="194"/>
      <c r="D1121" s="200"/>
      <c r="E1121" s="200"/>
      <c r="F1121" s="201">
        <f t="shared" si="1345"/>
        <v>0</v>
      </c>
      <c r="G1121" s="201"/>
      <c r="H1121" s="200"/>
      <c r="I1121" s="200"/>
      <c r="J1121" s="201">
        <f t="shared" si="1350"/>
        <v>0</v>
      </c>
      <c r="K1121" s="200"/>
      <c r="L1121" s="200"/>
      <c r="M1121" s="200"/>
      <c r="N1121" s="200"/>
      <c r="O1121" s="200"/>
      <c r="P1121" s="200"/>
      <c r="Q1121" s="200"/>
      <c r="R1121" s="200"/>
      <c r="S1121" s="200"/>
      <c r="T1121" s="200"/>
      <c r="U1121" s="201">
        <f t="shared" si="1353"/>
        <v>0</v>
      </c>
      <c r="V1121" s="201">
        <f t="shared" si="1351"/>
        <v>0</v>
      </c>
      <c r="W1121" s="200"/>
      <c r="X1121" s="201">
        <f t="shared" si="1352"/>
        <v>0</v>
      </c>
      <c r="Y1121" s="200"/>
      <c r="Z1121" s="200"/>
      <c r="AB1121" s="295"/>
    </row>
    <row r="1122" spans="1:28" s="192" customFormat="1" hidden="1" x14ac:dyDescent="0.25">
      <c r="A1122" s="189"/>
      <c r="B1122" s="189">
        <v>424</v>
      </c>
      <c r="C1122" s="207" t="s">
        <v>97</v>
      </c>
      <c r="D1122" s="191">
        <f t="shared" ref="D1122:E1122" si="1359">SUM(D1123+D1124+D1125+D1126)</f>
        <v>0</v>
      </c>
      <c r="E1122" s="191">
        <f t="shared" si="1359"/>
        <v>0</v>
      </c>
      <c r="F1122" s="201">
        <f t="shared" si="1345"/>
        <v>0</v>
      </c>
      <c r="G1122" s="191"/>
      <c r="H1122" s="191">
        <f t="shared" ref="H1122:I1122" si="1360">SUM(H1123+H1124+H1125+H1126)</f>
        <v>0</v>
      </c>
      <c r="I1122" s="191">
        <f t="shared" si="1360"/>
        <v>0</v>
      </c>
      <c r="J1122" s="201">
        <f t="shared" si="1350"/>
        <v>0</v>
      </c>
      <c r="K1122" s="191">
        <f t="shared" ref="K1122:T1122" si="1361">SUM(K1123+K1124+K1125+K1126)</f>
        <v>0</v>
      </c>
      <c r="L1122" s="191">
        <f t="shared" si="1361"/>
        <v>0</v>
      </c>
      <c r="M1122" s="191">
        <f t="shared" si="1361"/>
        <v>0</v>
      </c>
      <c r="N1122" s="191">
        <f t="shared" si="1361"/>
        <v>0</v>
      </c>
      <c r="O1122" s="191">
        <f t="shared" si="1361"/>
        <v>0</v>
      </c>
      <c r="P1122" s="191"/>
      <c r="Q1122" s="191">
        <f t="shared" si="1361"/>
        <v>0</v>
      </c>
      <c r="R1122" s="191">
        <f t="shared" si="1361"/>
        <v>0</v>
      </c>
      <c r="S1122" s="191">
        <f t="shared" si="1361"/>
        <v>0</v>
      </c>
      <c r="T1122" s="191">
        <f t="shared" si="1361"/>
        <v>0</v>
      </c>
      <c r="U1122" s="201">
        <f t="shared" si="1353"/>
        <v>0</v>
      </c>
      <c r="V1122" s="201">
        <f t="shared" si="1351"/>
        <v>0</v>
      </c>
      <c r="W1122" s="191">
        <f t="shared" ref="W1122" si="1362">SUM(W1123+W1124+W1125+W1126)</f>
        <v>0</v>
      </c>
      <c r="X1122" s="201">
        <f t="shared" si="1352"/>
        <v>0</v>
      </c>
      <c r="Y1122" s="191">
        <f t="shared" ref="Y1122:Z1122" si="1363">SUM(Y1123+Y1124+Y1125+Y1126)</f>
        <v>0</v>
      </c>
      <c r="Z1122" s="191">
        <f t="shared" si="1363"/>
        <v>0</v>
      </c>
      <c r="AB1122" s="295"/>
    </row>
    <row r="1123" spans="1:28" s="202" customFormat="1" hidden="1" x14ac:dyDescent="0.25">
      <c r="A1123" s="197"/>
      <c r="B1123" s="208">
        <v>4241</v>
      </c>
      <c r="C1123" s="207" t="s">
        <v>99</v>
      </c>
      <c r="D1123" s="200"/>
      <c r="E1123" s="200"/>
      <c r="F1123" s="201">
        <f t="shared" si="1345"/>
        <v>0</v>
      </c>
      <c r="G1123" s="201"/>
      <c r="H1123" s="200"/>
      <c r="I1123" s="200"/>
      <c r="J1123" s="201">
        <f t="shared" si="1350"/>
        <v>0</v>
      </c>
      <c r="K1123" s="200"/>
      <c r="L1123" s="200"/>
      <c r="M1123" s="200"/>
      <c r="N1123" s="200"/>
      <c r="O1123" s="200"/>
      <c r="P1123" s="200"/>
      <c r="Q1123" s="200"/>
      <c r="R1123" s="200"/>
      <c r="S1123" s="200"/>
      <c r="T1123" s="200"/>
      <c r="U1123" s="201">
        <f t="shared" si="1353"/>
        <v>0</v>
      </c>
      <c r="V1123" s="201">
        <f t="shared" si="1351"/>
        <v>0</v>
      </c>
      <c r="W1123" s="200"/>
      <c r="X1123" s="201">
        <f t="shared" si="1352"/>
        <v>0</v>
      </c>
      <c r="Y1123" s="200"/>
      <c r="Z1123" s="200"/>
      <c r="AB1123" s="295"/>
    </row>
    <row r="1124" spans="1:28" s="202" customFormat="1" hidden="1" x14ac:dyDescent="0.25">
      <c r="A1124" s="197"/>
      <c r="B1124" s="208">
        <v>4242</v>
      </c>
      <c r="C1124" s="194"/>
      <c r="D1124" s="200"/>
      <c r="E1124" s="200"/>
      <c r="F1124" s="201">
        <f t="shared" si="1345"/>
        <v>0</v>
      </c>
      <c r="G1124" s="201"/>
      <c r="H1124" s="200"/>
      <c r="I1124" s="200"/>
      <c r="J1124" s="201">
        <f t="shared" si="1350"/>
        <v>0</v>
      </c>
      <c r="K1124" s="200"/>
      <c r="L1124" s="200"/>
      <c r="M1124" s="200"/>
      <c r="N1124" s="200"/>
      <c r="O1124" s="200"/>
      <c r="P1124" s="200"/>
      <c r="Q1124" s="200"/>
      <c r="R1124" s="200"/>
      <c r="S1124" s="200"/>
      <c r="T1124" s="200"/>
      <c r="U1124" s="201">
        <f t="shared" si="1353"/>
        <v>0</v>
      </c>
      <c r="V1124" s="201">
        <f t="shared" si="1351"/>
        <v>0</v>
      </c>
      <c r="W1124" s="200"/>
      <c r="X1124" s="201">
        <f t="shared" si="1352"/>
        <v>0</v>
      </c>
      <c r="Y1124" s="200"/>
      <c r="Z1124" s="200"/>
      <c r="AB1124" s="295"/>
    </row>
    <row r="1125" spans="1:28" s="202" customFormat="1" hidden="1" x14ac:dyDescent="0.25">
      <c r="A1125" s="197"/>
      <c r="B1125" s="208">
        <v>4243</v>
      </c>
      <c r="C1125" s="209" t="s">
        <v>100</v>
      </c>
      <c r="D1125" s="200"/>
      <c r="E1125" s="200"/>
      <c r="F1125" s="201">
        <f t="shared" si="1345"/>
        <v>0</v>
      </c>
      <c r="G1125" s="201"/>
      <c r="H1125" s="200"/>
      <c r="I1125" s="200"/>
      <c r="J1125" s="201">
        <f t="shared" si="1350"/>
        <v>0</v>
      </c>
      <c r="K1125" s="200"/>
      <c r="L1125" s="200"/>
      <c r="M1125" s="200"/>
      <c r="N1125" s="200"/>
      <c r="O1125" s="200"/>
      <c r="P1125" s="200"/>
      <c r="Q1125" s="200"/>
      <c r="R1125" s="200"/>
      <c r="S1125" s="200"/>
      <c r="T1125" s="200"/>
      <c r="U1125" s="201">
        <f t="shared" si="1353"/>
        <v>0</v>
      </c>
      <c r="V1125" s="201">
        <f t="shared" si="1351"/>
        <v>0</v>
      </c>
      <c r="W1125" s="200"/>
      <c r="X1125" s="201">
        <f t="shared" si="1352"/>
        <v>0</v>
      </c>
      <c r="Y1125" s="200"/>
      <c r="Z1125" s="200"/>
      <c r="AB1125" s="295"/>
    </row>
    <row r="1126" spans="1:28" s="202" customFormat="1" hidden="1" x14ac:dyDescent="0.25">
      <c r="A1126" s="197"/>
      <c r="B1126" s="208">
        <v>4244</v>
      </c>
      <c r="C1126" s="210" t="s">
        <v>101</v>
      </c>
      <c r="D1126" s="200"/>
      <c r="E1126" s="200"/>
      <c r="F1126" s="201">
        <f t="shared" si="1345"/>
        <v>0</v>
      </c>
      <c r="G1126" s="201"/>
      <c r="H1126" s="200"/>
      <c r="I1126" s="200"/>
      <c r="J1126" s="201">
        <f t="shared" si="1350"/>
        <v>0</v>
      </c>
      <c r="K1126" s="200"/>
      <c r="L1126" s="200"/>
      <c r="M1126" s="200"/>
      <c r="N1126" s="200"/>
      <c r="O1126" s="200"/>
      <c r="P1126" s="200"/>
      <c r="Q1126" s="200"/>
      <c r="R1126" s="200"/>
      <c r="S1126" s="200"/>
      <c r="T1126" s="200"/>
      <c r="U1126" s="201">
        <f t="shared" si="1353"/>
        <v>0</v>
      </c>
      <c r="V1126" s="201">
        <f t="shared" si="1351"/>
        <v>0</v>
      </c>
      <c r="W1126" s="200"/>
      <c r="X1126" s="201">
        <f t="shared" si="1352"/>
        <v>0</v>
      </c>
      <c r="Y1126" s="200"/>
      <c r="Z1126" s="200"/>
      <c r="AB1126" s="295"/>
    </row>
    <row r="1127" spans="1:28" s="192" customFormat="1" hidden="1" x14ac:dyDescent="0.25">
      <c r="A1127" s="189"/>
      <c r="B1127" s="189">
        <v>426</v>
      </c>
      <c r="C1127" s="210" t="s">
        <v>102</v>
      </c>
      <c r="D1127" s="191">
        <f t="shared" ref="D1127:E1127" si="1364">SUM(D1128+D1129)</f>
        <v>0</v>
      </c>
      <c r="E1127" s="191">
        <f t="shared" si="1364"/>
        <v>0</v>
      </c>
      <c r="F1127" s="201">
        <f t="shared" si="1345"/>
        <v>0</v>
      </c>
      <c r="G1127" s="191"/>
      <c r="H1127" s="191">
        <f t="shared" ref="H1127:I1127" si="1365">SUM(H1128+H1129)</f>
        <v>0</v>
      </c>
      <c r="I1127" s="191">
        <f t="shared" si="1365"/>
        <v>0</v>
      </c>
      <c r="J1127" s="201">
        <f t="shared" si="1350"/>
        <v>0</v>
      </c>
      <c r="K1127" s="191">
        <f t="shared" ref="K1127:T1127" si="1366">SUM(K1128+K1129)</f>
        <v>0</v>
      </c>
      <c r="L1127" s="191">
        <f t="shared" si="1366"/>
        <v>0</v>
      </c>
      <c r="M1127" s="191">
        <f t="shared" si="1366"/>
        <v>0</v>
      </c>
      <c r="N1127" s="191">
        <f t="shared" si="1366"/>
        <v>0</v>
      </c>
      <c r="O1127" s="191">
        <f t="shared" si="1366"/>
        <v>0</v>
      </c>
      <c r="P1127" s="191"/>
      <c r="Q1127" s="191">
        <f t="shared" si="1366"/>
        <v>0</v>
      </c>
      <c r="R1127" s="191">
        <f t="shared" si="1366"/>
        <v>0</v>
      </c>
      <c r="S1127" s="191">
        <f t="shared" si="1366"/>
        <v>0</v>
      </c>
      <c r="T1127" s="191">
        <f t="shared" si="1366"/>
        <v>0</v>
      </c>
      <c r="U1127" s="201">
        <f t="shared" si="1353"/>
        <v>0</v>
      </c>
      <c r="V1127" s="201">
        <f t="shared" si="1351"/>
        <v>0</v>
      </c>
      <c r="W1127" s="191">
        <f t="shared" ref="W1127" si="1367">SUM(W1128+W1129)</f>
        <v>0</v>
      </c>
      <c r="X1127" s="201">
        <f t="shared" si="1352"/>
        <v>0</v>
      </c>
      <c r="Y1127" s="191">
        <f t="shared" ref="Y1127:Z1127" si="1368">SUM(Y1128+Y1129)</f>
        <v>0</v>
      </c>
      <c r="Z1127" s="191">
        <f t="shared" si="1368"/>
        <v>0</v>
      </c>
      <c r="AB1127" s="295"/>
    </row>
    <row r="1128" spans="1:28" s="202" customFormat="1" hidden="1" x14ac:dyDescent="0.25">
      <c r="A1128" s="197"/>
      <c r="B1128" s="206">
        <v>4262</v>
      </c>
      <c r="C1128" s="210" t="s">
        <v>103</v>
      </c>
      <c r="D1128" s="200"/>
      <c r="E1128" s="200"/>
      <c r="F1128" s="201">
        <f t="shared" si="1345"/>
        <v>0</v>
      </c>
      <c r="G1128" s="201"/>
      <c r="H1128" s="200"/>
      <c r="I1128" s="200"/>
      <c r="J1128" s="201">
        <f t="shared" si="1350"/>
        <v>0</v>
      </c>
      <c r="K1128" s="200"/>
      <c r="L1128" s="200"/>
      <c r="M1128" s="200"/>
      <c r="N1128" s="200"/>
      <c r="O1128" s="200"/>
      <c r="P1128" s="200"/>
      <c r="Q1128" s="200"/>
      <c r="R1128" s="200"/>
      <c r="S1128" s="200"/>
      <c r="T1128" s="200"/>
      <c r="U1128" s="201">
        <f t="shared" si="1353"/>
        <v>0</v>
      </c>
      <c r="V1128" s="201">
        <f t="shared" si="1351"/>
        <v>0</v>
      </c>
      <c r="W1128" s="200"/>
      <c r="X1128" s="201">
        <f t="shared" si="1352"/>
        <v>0</v>
      </c>
      <c r="Y1128" s="200"/>
      <c r="Z1128" s="200"/>
      <c r="AB1128" s="295"/>
    </row>
    <row r="1129" spans="1:28" s="202" customFormat="1" hidden="1" x14ac:dyDescent="0.25">
      <c r="A1129" s="197"/>
      <c r="B1129" s="206">
        <v>4263</v>
      </c>
      <c r="C1129" s="193"/>
      <c r="D1129" s="200"/>
      <c r="E1129" s="200"/>
      <c r="F1129" s="201">
        <f t="shared" si="1345"/>
        <v>0</v>
      </c>
      <c r="G1129" s="201"/>
      <c r="H1129" s="200"/>
      <c r="I1129" s="200"/>
      <c r="J1129" s="201">
        <f t="shared" si="1350"/>
        <v>0</v>
      </c>
      <c r="K1129" s="200"/>
      <c r="L1129" s="200"/>
      <c r="M1129" s="200"/>
      <c r="N1129" s="200"/>
      <c r="O1129" s="200"/>
      <c r="P1129" s="200"/>
      <c r="Q1129" s="200"/>
      <c r="R1129" s="200"/>
      <c r="S1129" s="200"/>
      <c r="T1129" s="200"/>
      <c r="U1129" s="201">
        <f t="shared" si="1353"/>
        <v>0</v>
      </c>
      <c r="V1129" s="201">
        <f t="shared" si="1351"/>
        <v>0</v>
      </c>
      <c r="W1129" s="200"/>
      <c r="X1129" s="201">
        <f t="shared" si="1352"/>
        <v>0</v>
      </c>
      <c r="Y1129" s="200"/>
      <c r="Z1129" s="200"/>
      <c r="AB1129" s="295"/>
    </row>
    <row r="1130" spans="1:28" hidden="1" x14ac:dyDescent="0.25">
      <c r="C1130" s="207" t="s">
        <v>104</v>
      </c>
    </row>
    <row r="1131" spans="1:28" s="7" customFormat="1" hidden="1" x14ac:dyDescent="0.25">
      <c r="B1131" s="6"/>
      <c r="C1131" s="207" t="s">
        <v>105</v>
      </c>
      <c r="D1131" s="4">
        <f t="shared" ref="D1131:E1131" si="1369">SUM(D1132+D1189)</f>
        <v>0</v>
      </c>
      <c r="E1131" s="4">
        <f t="shared" si="1369"/>
        <v>0</v>
      </c>
      <c r="F1131" s="201">
        <f t="shared" ref="F1131:F1134" si="1370">SUM(H1131:T1131)</f>
        <v>0</v>
      </c>
      <c r="G1131" s="4"/>
      <c r="H1131" s="4">
        <f t="shared" ref="H1131:I1131" si="1371">SUM(H1132+H1189)</f>
        <v>0</v>
      </c>
      <c r="I1131" s="4">
        <f t="shared" si="1371"/>
        <v>0</v>
      </c>
      <c r="J1131" s="201">
        <f t="shared" ref="J1131:J1191" si="1372">SUM(H1131:I1131)</f>
        <v>0</v>
      </c>
      <c r="K1131" s="4">
        <f t="shared" ref="K1131:T1131" si="1373">SUM(K1132+K1189)</f>
        <v>0</v>
      </c>
      <c r="L1131" s="4">
        <f t="shared" si="1373"/>
        <v>0</v>
      </c>
      <c r="M1131" s="4">
        <f t="shared" si="1373"/>
        <v>0</v>
      </c>
      <c r="N1131" s="4">
        <f t="shared" si="1373"/>
        <v>0</v>
      </c>
      <c r="O1131" s="4">
        <f t="shared" si="1373"/>
        <v>0</v>
      </c>
      <c r="P1131" s="4"/>
      <c r="Q1131" s="4">
        <f t="shared" si="1373"/>
        <v>0</v>
      </c>
      <c r="R1131" s="4">
        <f t="shared" si="1373"/>
        <v>0</v>
      </c>
      <c r="S1131" s="4">
        <f t="shared" si="1373"/>
        <v>0</v>
      </c>
      <c r="T1131" s="4">
        <f t="shared" si="1373"/>
        <v>0</v>
      </c>
      <c r="U1131" s="201">
        <f>SUM(K1131:T1131)</f>
        <v>0</v>
      </c>
      <c r="V1131" s="201">
        <f t="shared" ref="V1131:V1194" si="1374">SUM(J1131+U1131)</f>
        <v>0</v>
      </c>
      <c r="W1131" s="4">
        <f t="shared" ref="W1131" si="1375">SUM(W1132+W1189)</f>
        <v>0</v>
      </c>
      <c r="X1131" s="201">
        <f t="shared" ref="X1131:X1194" si="1376">SUM(V1131:W1131)</f>
        <v>0</v>
      </c>
      <c r="Y1131" s="4">
        <f t="shared" ref="Y1131:Z1131" si="1377">SUM(Y1132+Y1189)</f>
        <v>0</v>
      </c>
      <c r="Z1131" s="4">
        <f t="shared" si="1377"/>
        <v>0</v>
      </c>
      <c r="AB1131" s="295"/>
    </row>
    <row r="1132" spans="1:28" s="7" customFormat="1" hidden="1" x14ac:dyDescent="0.25">
      <c r="B1132" s="6">
        <v>3</v>
      </c>
      <c r="C1132" s="2"/>
      <c r="D1132" s="4">
        <f t="shared" ref="D1132:E1132" si="1378">SUM(D1133+D1145+D1178)</f>
        <v>0</v>
      </c>
      <c r="E1132" s="4">
        <f t="shared" si="1378"/>
        <v>0</v>
      </c>
      <c r="F1132" s="201">
        <f t="shared" si="1370"/>
        <v>0</v>
      </c>
      <c r="G1132" s="4"/>
      <c r="H1132" s="4">
        <f t="shared" ref="H1132:I1132" si="1379">SUM(H1133+H1145+H1178)</f>
        <v>0</v>
      </c>
      <c r="I1132" s="4">
        <f t="shared" si="1379"/>
        <v>0</v>
      </c>
      <c r="J1132" s="201">
        <f t="shared" si="1372"/>
        <v>0</v>
      </c>
      <c r="K1132" s="4">
        <f t="shared" ref="K1132:T1132" si="1380">SUM(K1133+K1145+K1178)</f>
        <v>0</v>
      </c>
      <c r="L1132" s="4">
        <f t="shared" si="1380"/>
        <v>0</v>
      </c>
      <c r="M1132" s="4">
        <f t="shared" si="1380"/>
        <v>0</v>
      </c>
      <c r="N1132" s="4">
        <f t="shared" si="1380"/>
        <v>0</v>
      </c>
      <c r="O1132" s="4">
        <f t="shared" si="1380"/>
        <v>0</v>
      </c>
      <c r="P1132" s="4"/>
      <c r="Q1132" s="4">
        <f t="shared" si="1380"/>
        <v>0</v>
      </c>
      <c r="R1132" s="4">
        <f t="shared" si="1380"/>
        <v>0</v>
      </c>
      <c r="S1132" s="4">
        <f t="shared" si="1380"/>
        <v>0</v>
      </c>
      <c r="T1132" s="4">
        <f t="shared" si="1380"/>
        <v>0</v>
      </c>
      <c r="U1132" s="201">
        <f t="shared" ref="U1132:U1195" si="1381">SUM(K1132:T1132)</f>
        <v>0</v>
      </c>
      <c r="V1132" s="201">
        <f t="shared" si="1374"/>
        <v>0</v>
      </c>
      <c r="W1132" s="4">
        <f t="shared" ref="W1132" si="1382">SUM(W1133+W1145+W1178)</f>
        <v>0</v>
      </c>
      <c r="X1132" s="201">
        <f t="shared" si="1376"/>
        <v>0</v>
      </c>
      <c r="Y1132" s="4">
        <f t="shared" ref="Y1132:Z1132" si="1383">SUM(Y1133+Y1145+Y1178)</f>
        <v>0</v>
      </c>
      <c r="Z1132" s="4">
        <f t="shared" si="1383"/>
        <v>0</v>
      </c>
      <c r="AB1132" s="295"/>
    </row>
    <row r="1133" spans="1:28" s="7" customFormat="1" hidden="1" x14ac:dyDescent="0.25">
      <c r="B1133" s="6">
        <v>31</v>
      </c>
      <c r="C1133" s="10" t="s">
        <v>550</v>
      </c>
      <c r="D1133" s="4">
        <f t="shared" ref="D1133:E1133" si="1384">SUM(D1134+D1139+D1141)</f>
        <v>0</v>
      </c>
      <c r="E1133" s="4">
        <f t="shared" si="1384"/>
        <v>0</v>
      </c>
      <c r="F1133" s="201">
        <f t="shared" si="1370"/>
        <v>0</v>
      </c>
      <c r="G1133" s="4"/>
      <c r="H1133" s="4">
        <f t="shared" ref="H1133:I1133" si="1385">SUM(H1134+H1139+H1141)</f>
        <v>0</v>
      </c>
      <c r="I1133" s="4">
        <f t="shared" si="1385"/>
        <v>0</v>
      </c>
      <c r="J1133" s="201">
        <f t="shared" si="1372"/>
        <v>0</v>
      </c>
      <c r="K1133" s="4">
        <f t="shared" ref="K1133:T1133" si="1386">SUM(K1134+K1139+K1141)</f>
        <v>0</v>
      </c>
      <c r="L1133" s="4">
        <f t="shared" si="1386"/>
        <v>0</v>
      </c>
      <c r="M1133" s="4">
        <f t="shared" si="1386"/>
        <v>0</v>
      </c>
      <c r="N1133" s="4">
        <f t="shared" si="1386"/>
        <v>0</v>
      </c>
      <c r="O1133" s="4">
        <f t="shared" si="1386"/>
        <v>0</v>
      </c>
      <c r="P1133" s="4"/>
      <c r="Q1133" s="4">
        <f t="shared" si="1386"/>
        <v>0</v>
      </c>
      <c r="R1133" s="4">
        <f t="shared" si="1386"/>
        <v>0</v>
      </c>
      <c r="S1133" s="4">
        <f t="shared" si="1386"/>
        <v>0</v>
      </c>
      <c r="T1133" s="4">
        <f t="shared" si="1386"/>
        <v>0</v>
      </c>
      <c r="U1133" s="201">
        <f t="shared" si="1381"/>
        <v>0</v>
      </c>
      <c r="V1133" s="201">
        <f t="shared" si="1374"/>
        <v>0</v>
      </c>
      <c r="W1133" s="4">
        <f t="shared" ref="W1133" si="1387">SUM(W1134+W1139+W1141)</f>
        <v>0</v>
      </c>
      <c r="X1133" s="201">
        <f t="shared" si="1376"/>
        <v>0</v>
      </c>
      <c r="Y1133" s="4">
        <f t="shared" ref="Y1133:Z1133" si="1388">SUM(Y1134+Y1139+Y1141)</f>
        <v>0</v>
      </c>
      <c r="Z1133" s="4">
        <f t="shared" si="1388"/>
        <v>0</v>
      </c>
      <c r="AB1133" s="295"/>
    </row>
    <row r="1134" spans="1:28" s="7" customFormat="1" hidden="1" x14ac:dyDescent="0.25">
      <c r="B1134" s="6">
        <v>311</v>
      </c>
      <c r="C1134" s="7" t="s">
        <v>119</v>
      </c>
      <c r="D1134" s="4">
        <f t="shared" ref="D1134:E1134" si="1389">SUM(D1135+D1136+D1137+D1138)</f>
        <v>0</v>
      </c>
      <c r="E1134" s="4">
        <f t="shared" si="1389"/>
        <v>0</v>
      </c>
      <c r="F1134" s="201">
        <f t="shared" si="1370"/>
        <v>0</v>
      </c>
      <c r="G1134" s="4"/>
      <c r="H1134" s="4">
        <f t="shared" ref="H1134:I1134" si="1390">SUM(H1135+H1136+H1137+H1138)</f>
        <v>0</v>
      </c>
      <c r="I1134" s="4">
        <f t="shared" si="1390"/>
        <v>0</v>
      </c>
      <c r="J1134" s="201">
        <f t="shared" si="1372"/>
        <v>0</v>
      </c>
      <c r="K1134" s="4">
        <f t="shared" ref="K1134:T1134" si="1391">SUM(K1135+K1136+K1137+K1138)</f>
        <v>0</v>
      </c>
      <c r="L1134" s="4">
        <f t="shared" si="1391"/>
        <v>0</v>
      </c>
      <c r="M1134" s="4">
        <f t="shared" si="1391"/>
        <v>0</v>
      </c>
      <c r="N1134" s="4">
        <f t="shared" si="1391"/>
        <v>0</v>
      </c>
      <c r="O1134" s="4">
        <f t="shared" si="1391"/>
        <v>0</v>
      </c>
      <c r="P1134" s="4"/>
      <c r="Q1134" s="4">
        <f t="shared" si="1391"/>
        <v>0</v>
      </c>
      <c r="R1134" s="4">
        <f t="shared" si="1391"/>
        <v>0</v>
      </c>
      <c r="S1134" s="4">
        <f t="shared" si="1391"/>
        <v>0</v>
      </c>
      <c r="T1134" s="4">
        <f t="shared" si="1391"/>
        <v>0</v>
      </c>
      <c r="U1134" s="201">
        <f t="shared" si="1381"/>
        <v>0</v>
      </c>
      <c r="V1134" s="201">
        <f t="shared" si="1374"/>
        <v>0</v>
      </c>
      <c r="W1134" s="4">
        <f t="shared" ref="W1134" si="1392">SUM(W1135+W1136+W1137+W1138)</f>
        <v>0</v>
      </c>
      <c r="X1134" s="201">
        <f t="shared" si="1376"/>
        <v>0</v>
      </c>
      <c r="Y1134" s="4">
        <f t="shared" ref="Y1134:Z1134" si="1393">SUM(Y1135+Y1136+Y1137+Y1138)</f>
        <v>0</v>
      </c>
      <c r="Z1134" s="4">
        <f t="shared" si="1393"/>
        <v>0</v>
      </c>
      <c r="AB1134" s="295"/>
    </row>
    <row r="1135" spans="1:28" s="202" customFormat="1" hidden="1" x14ac:dyDescent="0.25">
      <c r="A1135" s="197"/>
      <c r="B1135" s="198" t="s">
        <v>0</v>
      </c>
      <c r="C1135" s="7"/>
      <c r="D1135" s="200"/>
      <c r="E1135" s="200"/>
      <c r="F1135" s="201">
        <f t="shared" ref="F1135" si="1394">SUM(H1135:T1135)</f>
        <v>0</v>
      </c>
      <c r="G1135" s="201"/>
      <c r="H1135" s="200"/>
      <c r="I1135" s="200"/>
      <c r="J1135" s="201">
        <f t="shared" si="1372"/>
        <v>0</v>
      </c>
      <c r="K1135" s="200"/>
      <c r="L1135" s="200"/>
      <c r="M1135" s="200"/>
      <c r="N1135" s="200"/>
      <c r="O1135" s="200"/>
      <c r="P1135" s="200"/>
      <c r="Q1135" s="200"/>
      <c r="R1135" s="200"/>
      <c r="S1135" s="200"/>
      <c r="T1135" s="200"/>
      <c r="U1135" s="201">
        <f t="shared" si="1381"/>
        <v>0</v>
      </c>
      <c r="V1135" s="201">
        <f t="shared" si="1374"/>
        <v>0</v>
      </c>
      <c r="W1135" s="200"/>
      <c r="X1135" s="201">
        <f t="shared" si="1376"/>
        <v>0</v>
      </c>
      <c r="Y1135" s="200"/>
      <c r="Z1135" s="200"/>
      <c r="AB1135" s="295"/>
    </row>
    <row r="1136" spans="1:28" s="202" customFormat="1" hidden="1" x14ac:dyDescent="0.25">
      <c r="A1136" s="197"/>
      <c r="B1136" s="198" t="s">
        <v>2</v>
      </c>
      <c r="C1136" s="7"/>
      <c r="D1136" s="200"/>
      <c r="E1136" s="200"/>
      <c r="F1136" s="201">
        <f t="shared" ref="F1136:F1190" si="1395">SUM(H1136:T1136)</f>
        <v>0</v>
      </c>
      <c r="G1136" s="201"/>
      <c r="H1136" s="200"/>
      <c r="I1136" s="200"/>
      <c r="J1136" s="201">
        <f t="shared" si="1372"/>
        <v>0</v>
      </c>
      <c r="K1136" s="200"/>
      <c r="L1136" s="200"/>
      <c r="M1136" s="200"/>
      <c r="N1136" s="200"/>
      <c r="O1136" s="200"/>
      <c r="P1136" s="200"/>
      <c r="Q1136" s="200"/>
      <c r="R1136" s="200"/>
      <c r="S1136" s="200"/>
      <c r="T1136" s="200"/>
      <c r="U1136" s="201">
        <f t="shared" si="1381"/>
        <v>0</v>
      </c>
      <c r="V1136" s="201">
        <f t="shared" si="1374"/>
        <v>0</v>
      </c>
      <c r="W1136" s="200"/>
      <c r="X1136" s="201">
        <f t="shared" si="1376"/>
        <v>0</v>
      </c>
      <c r="Y1136" s="200"/>
      <c r="Z1136" s="200"/>
      <c r="AB1136" s="295"/>
    </row>
    <row r="1137" spans="1:28" s="202" customFormat="1" hidden="1" x14ac:dyDescent="0.25">
      <c r="A1137" s="197"/>
      <c r="B1137" s="198" t="s">
        <v>4</v>
      </c>
      <c r="C1137" s="199" t="s">
        <v>1</v>
      </c>
      <c r="D1137" s="200"/>
      <c r="E1137" s="200"/>
      <c r="F1137" s="201">
        <f t="shared" si="1395"/>
        <v>0</v>
      </c>
      <c r="G1137" s="201"/>
      <c r="H1137" s="200"/>
      <c r="I1137" s="200"/>
      <c r="J1137" s="201">
        <f t="shared" si="1372"/>
        <v>0</v>
      </c>
      <c r="K1137" s="200"/>
      <c r="L1137" s="200"/>
      <c r="M1137" s="200"/>
      <c r="N1137" s="200"/>
      <c r="O1137" s="200"/>
      <c r="P1137" s="200"/>
      <c r="Q1137" s="200"/>
      <c r="R1137" s="200"/>
      <c r="S1137" s="200"/>
      <c r="T1137" s="200"/>
      <c r="U1137" s="201">
        <f t="shared" si="1381"/>
        <v>0</v>
      </c>
      <c r="V1137" s="201">
        <f t="shared" si="1374"/>
        <v>0</v>
      </c>
      <c r="W1137" s="200"/>
      <c r="X1137" s="201">
        <f t="shared" si="1376"/>
        <v>0</v>
      </c>
      <c r="Y1137" s="200"/>
      <c r="Z1137" s="200"/>
      <c r="AB1137" s="295"/>
    </row>
    <row r="1138" spans="1:28" s="202" customFormat="1" hidden="1" x14ac:dyDescent="0.25">
      <c r="A1138" s="197"/>
      <c r="B1138" s="198" t="s">
        <v>6</v>
      </c>
      <c r="C1138" s="199" t="s">
        <v>3</v>
      </c>
      <c r="D1138" s="200"/>
      <c r="E1138" s="200"/>
      <c r="F1138" s="201">
        <f t="shared" si="1395"/>
        <v>0</v>
      </c>
      <c r="G1138" s="201"/>
      <c r="H1138" s="200"/>
      <c r="I1138" s="200"/>
      <c r="J1138" s="201">
        <f t="shared" si="1372"/>
        <v>0</v>
      </c>
      <c r="K1138" s="200"/>
      <c r="L1138" s="200"/>
      <c r="M1138" s="200"/>
      <c r="N1138" s="200"/>
      <c r="O1138" s="200"/>
      <c r="P1138" s="200"/>
      <c r="Q1138" s="200"/>
      <c r="R1138" s="200"/>
      <c r="S1138" s="200"/>
      <c r="T1138" s="200"/>
      <c r="U1138" s="201">
        <f t="shared" si="1381"/>
        <v>0</v>
      </c>
      <c r="V1138" s="201">
        <f t="shared" si="1374"/>
        <v>0</v>
      </c>
      <c r="W1138" s="200"/>
      <c r="X1138" s="201">
        <f t="shared" si="1376"/>
        <v>0</v>
      </c>
      <c r="Y1138" s="200"/>
      <c r="Z1138" s="200"/>
      <c r="AB1138" s="295"/>
    </row>
    <row r="1139" spans="1:28" s="192" customFormat="1" hidden="1" x14ac:dyDescent="0.25">
      <c r="A1139" s="189"/>
      <c r="B1139" s="189">
        <v>312</v>
      </c>
      <c r="C1139" s="199" t="s">
        <v>5</v>
      </c>
      <c r="D1139" s="191">
        <f>SUM(D1140)</f>
        <v>0</v>
      </c>
      <c r="E1139" s="191">
        <f t="shared" ref="E1139:W1139" si="1396">SUM(E1140)</f>
        <v>0</v>
      </c>
      <c r="F1139" s="201">
        <f t="shared" si="1395"/>
        <v>0</v>
      </c>
      <c r="G1139" s="191"/>
      <c r="H1139" s="191">
        <f t="shared" si="1396"/>
        <v>0</v>
      </c>
      <c r="I1139" s="191">
        <f t="shared" si="1396"/>
        <v>0</v>
      </c>
      <c r="J1139" s="201">
        <f t="shared" si="1372"/>
        <v>0</v>
      </c>
      <c r="K1139" s="191">
        <f t="shared" si="1396"/>
        <v>0</v>
      </c>
      <c r="L1139" s="191">
        <f t="shared" si="1396"/>
        <v>0</v>
      </c>
      <c r="M1139" s="191">
        <f t="shared" si="1396"/>
        <v>0</v>
      </c>
      <c r="N1139" s="191">
        <f t="shared" si="1396"/>
        <v>0</v>
      </c>
      <c r="O1139" s="191">
        <f t="shared" si="1396"/>
        <v>0</v>
      </c>
      <c r="P1139" s="191"/>
      <c r="Q1139" s="191">
        <f t="shared" si="1396"/>
        <v>0</v>
      </c>
      <c r="R1139" s="191">
        <f t="shared" si="1396"/>
        <v>0</v>
      </c>
      <c r="S1139" s="191">
        <f t="shared" si="1396"/>
        <v>0</v>
      </c>
      <c r="T1139" s="191">
        <f t="shared" si="1396"/>
        <v>0</v>
      </c>
      <c r="U1139" s="201">
        <f t="shared" si="1381"/>
        <v>0</v>
      </c>
      <c r="V1139" s="201">
        <f t="shared" si="1374"/>
        <v>0</v>
      </c>
      <c r="W1139" s="191">
        <f t="shared" si="1396"/>
        <v>0</v>
      </c>
      <c r="X1139" s="201">
        <f t="shared" si="1376"/>
        <v>0</v>
      </c>
      <c r="Y1139" s="191">
        <f t="shared" ref="Y1139:Z1139" si="1397">SUM(Y1140)</f>
        <v>0</v>
      </c>
      <c r="Z1139" s="191">
        <f t="shared" si="1397"/>
        <v>0</v>
      </c>
      <c r="AB1139" s="295"/>
    </row>
    <row r="1140" spans="1:28" s="202" customFormat="1" hidden="1" x14ac:dyDescent="0.25">
      <c r="A1140" s="197"/>
      <c r="B1140" s="198" t="s">
        <v>8</v>
      </c>
      <c r="C1140" s="199" t="s">
        <v>7</v>
      </c>
      <c r="D1140" s="200"/>
      <c r="E1140" s="200"/>
      <c r="F1140" s="201">
        <f t="shared" si="1395"/>
        <v>0</v>
      </c>
      <c r="G1140" s="201"/>
      <c r="H1140" s="200"/>
      <c r="I1140" s="200"/>
      <c r="J1140" s="201">
        <f t="shared" si="1372"/>
        <v>0</v>
      </c>
      <c r="K1140" s="200"/>
      <c r="L1140" s="200"/>
      <c r="M1140" s="200"/>
      <c r="N1140" s="200"/>
      <c r="O1140" s="200"/>
      <c r="P1140" s="200"/>
      <c r="Q1140" s="200"/>
      <c r="R1140" s="200"/>
      <c r="S1140" s="200"/>
      <c r="T1140" s="200"/>
      <c r="U1140" s="201">
        <f t="shared" si="1381"/>
        <v>0</v>
      </c>
      <c r="V1140" s="201">
        <f t="shared" si="1374"/>
        <v>0</v>
      </c>
      <c r="W1140" s="200"/>
      <c r="X1140" s="201">
        <f t="shared" si="1376"/>
        <v>0</v>
      </c>
      <c r="Y1140" s="200"/>
      <c r="Z1140" s="200"/>
      <c r="AB1140" s="295"/>
    </row>
    <row r="1141" spans="1:28" s="192" customFormat="1" hidden="1" x14ac:dyDescent="0.25">
      <c r="A1141" s="189"/>
      <c r="B1141" s="189">
        <v>313</v>
      </c>
      <c r="C1141" s="190"/>
      <c r="D1141" s="191">
        <f t="shared" ref="D1141:E1141" si="1398">SUM(D1142+D1143+D1144)</f>
        <v>0</v>
      </c>
      <c r="E1141" s="191">
        <f t="shared" si="1398"/>
        <v>0</v>
      </c>
      <c r="F1141" s="201">
        <f t="shared" si="1395"/>
        <v>0</v>
      </c>
      <c r="G1141" s="191"/>
      <c r="H1141" s="191">
        <f t="shared" ref="H1141:I1141" si="1399">SUM(H1142+H1143+H1144)</f>
        <v>0</v>
      </c>
      <c r="I1141" s="191">
        <f t="shared" si="1399"/>
        <v>0</v>
      </c>
      <c r="J1141" s="201">
        <f t="shared" si="1372"/>
        <v>0</v>
      </c>
      <c r="K1141" s="191">
        <f t="shared" ref="K1141:T1141" si="1400">SUM(K1142+K1143+K1144)</f>
        <v>0</v>
      </c>
      <c r="L1141" s="191">
        <f t="shared" si="1400"/>
        <v>0</v>
      </c>
      <c r="M1141" s="191">
        <f t="shared" si="1400"/>
        <v>0</v>
      </c>
      <c r="N1141" s="191">
        <f t="shared" si="1400"/>
        <v>0</v>
      </c>
      <c r="O1141" s="191">
        <f t="shared" si="1400"/>
        <v>0</v>
      </c>
      <c r="P1141" s="191"/>
      <c r="Q1141" s="191">
        <f t="shared" si="1400"/>
        <v>0</v>
      </c>
      <c r="R1141" s="191">
        <f t="shared" si="1400"/>
        <v>0</v>
      </c>
      <c r="S1141" s="191">
        <f t="shared" si="1400"/>
        <v>0</v>
      </c>
      <c r="T1141" s="191">
        <f t="shared" si="1400"/>
        <v>0</v>
      </c>
      <c r="U1141" s="201">
        <f t="shared" si="1381"/>
        <v>0</v>
      </c>
      <c r="V1141" s="201">
        <f t="shared" si="1374"/>
        <v>0</v>
      </c>
      <c r="W1141" s="191">
        <f t="shared" ref="W1141" si="1401">SUM(W1142+W1143+W1144)</f>
        <v>0</v>
      </c>
      <c r="X1141" s="201">
        <f t="shared" si="1376"/>
        <v>0</v>
      </c>
      <c r="Y1141" s="191">
        <f t="shared" ref="Y1141:Z1141" si="1402">SUM(Y1142+Y1143+Y1144)</f>
        <v>0</v>
      </c>
      <c r="Z1141" s="191">
        <f t="shared" si="1402"/>
        <v>0</v>
      </c>
      <c r="AB1141" s="295"/>
    </row>
    <row r="1142" spans="1:28" s="202" customFormat="1" hidden="1" x14ac:dyDescent="0.25">
      <c r="A1142" s="197"/>
      <c r="B1142" s="198" t="s">
        <v>10</v>
      </c>
      <c r="C1142" s="199" t="s">
        <v>9</v>
      </c>
      <c r="D1142" s="200"/>
      <c r="E1142" s="200"/>
      <c r="F1142" s="201">
        <f t="shared" si="1395"/>
        <v>0</v>
      </c>
      <c r="G1142" s="201"/>
      <c r="H1142" s="200"/>
      <c r="I1142" s="200"/>
      <c r="J1142" s="201">
        <f t="shared" si="1372"/>
        <v>0</v>
      </c>
      <c r="K1142" s="200"/>
      <c r="L1142" s="200"/>
      <c r="M1142" s="200"/>
      <c r="N1142" s="200"/>
      <c r="O1142" s="200"/>
      <c r="P1142" s="200"/>
      <c r="Q1142" s="200"/>
      <c r="R1142" s="200"/>
      <c r="S1142" s="200"/>
      <c r="T1142" s="200"/>
      <c r="U1142" s="201">
        <f t="shared" si="1381"/>
        <v>0</v>
      </c>
      <c r="V1142" s="201">
        <f t="shared" si="1374"/>
        <v>0</v>
      </c>
      <c r="W1142" s="200"/>
      <c r="X1142" s="201">
        <f t="shared" si="1376"/>
        <v>0</v>
      </c>
      <c r="Y1142" s="200"/>
      <c r="Z1142" s="200"/>
      <c r="AB1142" s="295"/>
    </row>
    <row r="1143" spans="1:28" s="202" customFormat="1" hidden="1" x14ac:dyDescent="0.25">
      <c r="A1143" s="197"/>
      <c r="B1143" s="198" t="s">
        <v>12</v>
      </c>
      <c r="C1143" s="190"/>
      <c r="D1143" s="200"/>
      <c r="E1143" s="200"/>
      <c r="F1143" s="201">
        <f t="shared" si="1395"/>
        <v>0</v>
      </c>
      <c r="G1143" s="201"/>
      <c r="H1143" s="200"/>
      <c r="I1143" s="200"/>
      <c r="J1143" s="201">
        <f t="shared" si="1372"/>
        <v>0</v>
      </c>
      <c r="K1143" s="200"/>
      <c r="L1143" s="200"/>
      <c r="M1143" s="200"/>
      <c r="N1143" s="200"/>
      <c r="O1143" s="200"/>
      <c r="P1143" s="200"/>
      <c r="Q1143" s="200"/>
      <c r="R1143" s="200"/>
      <c r="S1143" s="200"/>
      <c r="T1143" s="200"/>
      <c r="U1143" s="201">
        <f t="shared" si="1381"/>
        <v>0</v>
      </c>
      <c r="V1143" s="201">
        <f t="shared" si="1374"/>
        <v>0</v>
      </c>
      <c r="W1143" s="200"/>
      <c r="X1143" s="201">
        <f t="shared" si="1376"/>
        <v>0</v>
      </c>
      <c r="Y1143" s="200"/>
      <c r="Z1143" s="200"/>
      <c r="AB1143" s="295"/>
    </row>
    <row r="1144" spans="1:28" s="202" customFormat="1" ht="12.75" hidden="1" customHeight="1" x14ac:dyDescent="0.25">
      <c r="A1144" s="197"/>
      <c r="B1144" s="198" t="s">
        <v>14</v>
      </c>
      <c r="C1144" s="199" t="s">
        <v>11</v>
      </c>
      <c r="D1144" s="200"/>
      <c r="E1144" s="200"/>
      <c r="F1144" s="201">
        <f t="shared" si="1395"/>
        <v>0</v>
      </c>
      <c r="G1144" s="201"/>
      <c r="H1144" s="200"/>
      <c r="I1144" s="200"/>
      <c r="J1144" s="201">
        <f t="shared" si="1372"/>
        <v>0</v>
      </c>
      <c r="K1144" s="200"/>
      <c r="L1144" s="200"/>
      <c r="M1144" s="200"/>
      <c r="N1144" s="200"/>
      <c r="O1144" s="200"/>
      <c r="P1144" s="200"/>
      <c r="Q1144" s="200"/>
      <c r="R1144" s="200"/>
      <c r="S1144" s="200"/>
      <c r="T1144" s="200"/>
      <c r="U1144" s="201">
        <f t="shared" si="1381"/>
        <v>0</v>
      </c>
      <c r="V1144" s="201">
        <f t="shared" si="1374"/>
        <v>0</v>
      </c>
      <c r="W1144" s="200"/>
      <c r="X1144" s="201">
        <f t="shared" si="1376"/>
        <v>0</v>
      </c>
      <c r="Y1144" s="200"/>
      <c r="Z1144" s="200"/>
      <c r="AB1144" s="295"/>
    </row>
    <row r="1145" spans="1:28" s="192" customFormat="1" ht="12.75" hidden="1" customHeight="1" x14ac:dyDescent="0.25">
      <c r="A1145" s="189"/>
      <c r="B1145" s="189">
        <v>32</v>
      </c>
      <c r="C1145" s="199" t="s">
        <v>13</v>
      </c>
      <c r="D1145" s="191">
        <f t="shared" ref="D1145:E1145" si="1403">SUM(D1146+D1151+D1158+D1168+D1170)</f>
        <v>0</v>
      </c>
      <c r="E1145" s="191">
        <f t="shared" si="1403"/>
        <v>0</v>
      </c>
      <c r="F1145" s="201">
        <f t="shared" si="1395"/>
        <v>0</v>
      </c>
      <c r="G1145" s="191"/>
      <c r="H1145" s="191">
        <f t="shared" ref="H1145:I1145" si="1404">SUM(H1146+H1151+H1158+H1168+H1170)</f>
        <v>0</v>
      </c>
      <c r="I1145" s="191">
        <f t="shared" si="1404"/>
        <v>0</v>
      </c>
      <c r="J1145" s="201">
        <f t="shared" si="1372"/>
        <v>0</v>
      </c>
      <c r="K1145" s="191">
        <f t="shared" ref="K1145:T1145" si="1405">SUM(K1146+K1151+K1158+K1168+K1170)</f>
        <v>0</v>
      </c>
      <c r="L1145" s="191">
        <f t="shared" si="1405"/>
        <v>0</v>
      </c>
      <c r="M1145" s="191">
        <f t="shared" si="1405"/>
        <v>0</v>
      </c>
      <c r="N1145" s="191">
        <f t="shared" si="1405"/>
        <v>0</v>
      </c>
      <c r="O1145" s="191">
        <f t="shared" si="1405"/>
        <v>0</v>
      </c>
      <c r="P1145" s="191"/>
      <c r="Q1145" s="191">
        <f t="shared" si="1405"/>
        <v>0</v>
      </c>
      <c r="R1145" s="191">
        <f t="shared" si="1405"/>
        <v>0</v>
      </c>
      <c r="S1145" s="191">
        <f t="shared" si="1405"/>
        <v>0</v>
      </c>
      <c r="T1145" s="191">
        <f t="shared" si="1405"/>
        <v>0</v>
      </c>
      <c r="U1145" s="201">
        <f t="shared" si="1381"/>
        <v>0</v>
      </c>
      <c r="V1145" s="201">
        <f t="shared" si="1374"/>
        <v>0</v>
      </c>
      <c r="W1145" s="191">
        <f t="shared" ref="W1145" si="1406">SUM(W1146+W1151+W1158+W1168+W1170)</f>
        <v>0</v>
      </c>
      <c r="X1145" s="201">
        <f t="shared" si="1376"/>
        <v>0</v>
      </c>
      <c r="Y1145" s="191">
        <f t="shared" ref="Y1145:Z1145" si="1407">SUM(Y1146+Y1151+Y1158+Y1168+Y1170)</f>
        <v>0</v>
      </c>
      <c r="Z1145" s="191">
        <f t="shared" si="1407"/>
        <v>0</v>
      </c>
      <c r="AB1145" s="295"/>
    </row>
    <row r="1146" spans="1:28" s="192" customFormat="1" ht="12.75" hidden="1" customHeight="1" x14ac:dyDescent="0.25">
      <c r="A1146" s="189"/>
      <c r="B1146" s="189">
        <v>321</v>
      </c>
      <c r="C1146" s="199" t="s">
        <v>15</v>
      </c>
      <c r="D1146" s="191">
        <f t="shared" ref="D1146:E1146" si="1408">SUM(D1147+D1148+D1149+D1150)</f>
        <v>0</v>
      </c>
      <c r="E1146" s="191">
        <f t="shared" si="1408"/>
        <v>0</v>
      </c>
      <c r="F1146" s="201">
        <f t="shared" si="1395"/>
        <v>0</v>
      </c>
      <c r="G1146" s="191"/>
      <c r="H1146" s="191">
        <f t="shared" ref="H1146:I1146" si="1409">SUM(H1147+H1148+H1149+H1150)</f>
        <v>0</v>
      </c>
      <c r="I1146" s="191">
        <f t="shared" si="1409"/>
        <v>0</v>
      </c>
      <c r="J1146" s="201">
        <f t="shared" si="1372"/>
        <v>0</v>
      </c>
      <c r="K1146" s="191">
        <f t="shared" ref="K1146:T1146" si="1410">SUM(K1147+K1148+K1149+K1150)</f>
        <v>0</v>
      </c>
      <c r="L1146" s="191">
        <f t="shared" si="1410"/>
        <v>0</v>
      </c>
      <c r="M1146" s="191">
        <f t="shared" si="1410"/>
        <v>0</v>
      </c>
      <c r="N1146" s="191">
        <f t="shared" si="1410"/>
        <v>0</v>
      </c>
      <c r="O1146" s="191">
        <f t="shared" si="1410"/>
        <v>0</v>
      </c>
      <c r="P1146" s="191"/>
      <c r="Q1146" s="191">
        <f t="shared" si="1410"/>
        <v>0</v>
      </c>
      <c r="R1146" s="191">
        <f t="shared" si="1410"/>
        <v>0</v>
      </c>
      <c r="S1146" s="191">
        <f t="shared" si="1410"/>
        <v>0</v>
      </c>
      <c r="T1146" s="191">
        <f t="shared" si="1410"/>
        <v>0</v>
      </c>
      <c r="U1146" s="201">
        <f t="shared" si="1381"/>
        <v>0</v>
      </c>
      <c r="V1146" s="201">
        <f t="shared" si="1374"/>
        <v>0</v>
      </c>
      <c r="W1146" s="191">
        <f t="shared" ref="W1146" si="1411">SUM(W1147+W1148+W1149+W1150)</f>
        <v>0</v>
      </c>
      <c r="X1146" s="201">
        <f t="shared" si="1376"/>
        <v>0</v>
      </c>
      <c r="Y1146" s="191">
        <f t="shared" ref="Y1146:Z1146" si="1412">SUM(Y1147+Y1148+Y1149+Y1150)</f>
        <v>0</v>
      </c>
      <c r="Z1146" s="191">
        <f t="shared" si="1412"/>
        <v>0</v>
      </c>
      <c r="AB1146" s="295"/>
    </row>
    <row r="1147" spans="1:28" s="202" customFormat="1" hidden="1" x14ac:dyDescent="0.25">
      <c r="A1147" s="197"/>
      <c r="B1147" s="198" t="s">
        <v>16</v>
      </c>
      <c r="C1147" s="190"/>
      <c r="D1147" s="200"/>
      <c r="E1147" s="200"/>
      <c r="F1147" s="201">
        <f t="shared" si="1395"/>
        <v>0</v>
      </c>
      <c r="G1147" s="201"/>
      <c r="H1147" s="200"/>
      <c r="I1147" s="200"/>
      <c r="J1147" s="201">
        <f t="shared" si="1372"/>
        <v>0</v>
      </c>
      <c r="K1147" s="200"/>
      <c r="L1147" s="200"/>
      <c r="M1147" s="200"/>
      <c r="N1147" s="200"/>
      <c r="O1147" s="200"/>
      <c r="P1147" s="200"/>
      <c r="Q1147" s="200"/>
      <c r="R1147" s="200"/>
      <c r="S1147" s="200"/>
      <c r="T1147" s="200"/>
      <c r="U1147" s="201">
        <f t="shared" si="1381"/>
        <v>0</v>
      </c>
      <c r="V1147" s="201">
        <f t="shared" si="1374"/>
        <v>0</v>
      </c>
      <c r="W1147" s="200"/>
      <c r="X1147" s="201">
        <f t="shared" si="1376"/>
        <v>0</v>
      </c>
      <c r="Y1147" s="200"/>
      <c r="Z1147" s="200"/>
      <c r="AB1147" s="295"/>
    </row>
    <row r="1148" spans="1:28" s="202" customFormat="1" hidden="1" x14ac:dyDescent="0.25">
      <c r="A1148" s="197"/>
      <c r="B1148" s="198" t="s">
        <v>18</v>
      </c>
      <c r="C1148" s="190"/>
      <c r="D1148" s="200"/>
      <c r="E1148" s="200"/>
      <c r="F1148" s="201">
        <f t="shared" si="1395"/>
        <v>0</v>
      </c>
      <c r="G1148" s="201"/>
      <c r="H1148" s="200"/>
      <c r="I1148" s="200"/>
      <c r="J1148" s="201">
        <f t="shared" si="1372"/>
        <v>0</v>
      </c>
      <c r="K1148" s="200"/>
      <c r="L1148" s="200"/>
      <c r="M1148" s="200"/>
      <c r="N1148" s="200"/>
      <c r="O1148" s="200"/>
      <c r="P1148" s="200"/>
      <c r="Q1148" s="200"/>
      <c r="R1148" s="200"/>
      <c r="S1148" s="200"/>
      <c r="T1148" s="200"/>
      <c r="U1148" s="201">
        <f t="shared" si="1381"/>
        <v>0</v>
      </c>
      <c r="V1148" s="201">
        <f t="shared" si="1374"/>
        <v>0</v>
      </c>
      <c r="W1148" s="200"/>
      <c r="X1148" s="201">
        <f t="shared" si="1376"/>
        <v>0</v>
      </c>
      <c r="Y1148" s="200"/>
      <c r="Z1148" s="200"/>
      <c r="AB1148" s="295"/>
    </row>
    <row r="1149" spans="1:28" s="202" customFormat="1" hidden="1" x14ac:dyDescent="0.25">
      <c r="A1149" s="197"/>
      <c r="B1149" s="198" t="s">
        <v>20</v>
      </c>
      <c r="C1149" s="199" t="s">
        <v>17</v>
      </c>
      <c r="D1149" s="200"/>
      <c r="E1149" s="200"/>
      <c r="F1149" s="201">
        <f t="shared" si="1395"/>
        <v>0</v>
      </c>
      <c r="G1149" s="201"/>
      <c r="H1149" s="200"/>
      <c r="I1149" s="200"/>
      <c r="J1149" s="201">
        <f t="shared" si="1372"/>
        <v>0</v>
      </c>
      <c r="K1149" s="200"/>
      <c r="L1149" s="200"/>
      <c r="M1149" s="200"/>
      <c r="N1149" s="200"/>
      <c r="O1149" s="200"/>
      <c r="P1149" s="200"/>
      <c r="Q1149" s="200"/>
      <c r="R1149" s="200"/>
      <c r="S1149" s="200"/>
      <c r="T1149" s="200"/>
      <c r="U1149" s="201">
        <f t="shared" si="1381"/>
        <v>0</v>
      </c>
      <c r="V1149" s="201">
        <f t="shared" si="1374"/>
        <v>0</v>
      </c>
      <c r="W1149" s="200"/>
      <c r="X1149" s="201">
        <f t="shared" si="1376"/>
        <v>0</v>
      </c>
      <c r="Y1149" s="200"/>
      <c r="Z1149" s="200"/>
      <c r="AB1149" s="295"/>
    </row>
    <row r="1150" spans="1:28" s="202" customFormat="1" hidden="1" x14ac:dyDescent="0.25">
      <c r="A1150" s="197"/>
      <c r="B1150" s="197">
        <v>3214</v>
      </c>
      <c r="C1150" s="199" t="s">
        <v>19</v>
      </c>
      <c r="D1150" s="200"/>
      <c r="E1150" s="200"/>
      <c r="F1150" s="201">
        <f t="shared" si="1395"/>
        <v>0</v>
      </c>
      <c r="G1150" s="201"/>
      <c r="H1150" s="200"/>
      <c r="I1150" s="200"/>
      <c r="J1150" s="201">
        <f t="shared" si="1372"/>
        <v>0</v>
      </c>
      <c r="K1150" s="200"/>
      <c r="L1150" s="200"/>
      <c r="M1150" s="200"/>
      <c r="N1150" s="200"/>
      <c r="O1150" s="200"/>
      <c r="P1150" s="200"/>
      <c r="Q1150" s="200"/>
      <c r="R1150" s="200"/>
      <c r="S1150" s="200"/>
      <c r="T1150" s="200"/>
      <c r="U1150" s="201">
        <f t="shared" si="1381"/>
        <v>0</v>
      </c>
      <c r="V1150" s="201">
        <f t="shared" si="1374"/>
        <v>0</v>
      </c>
      <c r="W1150" s="200"/>
      <c r="X1150" s="201">
        <f t="shared" si="1376"/>
        <v>0</v>
      </c>
      <c r="Y1150" s="200"/>
      <c r="Z1150" s="200"/>
      <c r="AB1150" s="295"/>
    </row>
    <row r="1151" spans="1:28" s="192" customFormat="1" hidden="1" x14ac:dyDescent="0.25">
      <c r="A1151" s="189"/>
      <c r="B1151" s="189">
        <v>322</v>
      </c>
      <c r="C1151" s="199" t="s">
        <v>21</v>
      </c>
      <c r="D1151" s="191">
        <f t="shared" ref="D1151:E1151" si="1413">SUM(D1152+D1153+D1154+D1155+D1156+D1157)</f>
        <v>0</v>
      </c>
      <c r="E1151" s="191">
        <f t="shared" si="1413"/>
        <v>0</v>
      </c>
      <c r="F1151" s="201">
        <f t="shared" si="1395"/>
        <v>0</v>
      </c>
      <c r="G1151" s="191"/>
      <c r="H1151" s="191">
        <f t="shared" ref="H1151:I1151" si="1414">SUM(H1152+H1153+H1154+H1155+H1156+H1157)</f>
        <v>0</v>
      </c>
      <c r="I1151" s="191">
        <f t="shared" si="1414"/>
        <v>0</v>
      </c>
      <c r="J1151" s="201">
        <f t="shared" si="1372"/>
        <v>0</v>
      </c>
      <c r="K1151" s="191">
        <f t="shared" ref="K1151:T1151" si="1415">SUM(K1152+K1153+K1154+K1155+K1156+K1157)</f>
        <v>0</v>
      </c>
      <c r="L1151" s="191">
        <f t="shared" si="1415"/>
        <v>0</v>
      </c>
      <c r="M1151" s="191">
        <f t="shared" si="1415"/>
        <v>0</v>
      </c>
      <c r="N1151" s="191">
        <f t="shared" si="1415"/>
        <v>0</v>
      </c>
      <c r="O1151" s="191">
        <f t="shared" si="1415"/>
        <v>0</v>
      </c>
      <c r="P1151" s="191"/>
      <c r="Q1151" s="191">
        <f t="shared" si="1415"/>
        <v>0</v>
      </c>
      <c r="R1151" s="191">
        <f t="shared" si="1415"/>
        <v>0</v>
      </c>
      <c r="S1151" s="191">
        <f t="shared" si="1415"/>
        <v>0</v>
      </c>
      <c r="T1151" s="191">
        <f t="shared" si="1415"/>
        <v>0</v>
      </c>
      <c r="U1151" s="201">
        <f t="shared" si="1381"/>
        <v>0</v>
      </c>
      <c r="V1151" s="201">
        <f t="shared" si="1374"/>
        <v>0</v>
      </c>
      <c r="W1151" s="191">
        <f t="shared" ref="W1151" si="1416">SUM(W1152+W1153+W1154+W1155+W1156+W1157)</f>
        <v>0</v>
      </c>
      <c r="X1151" s="201">
        <f t="shared" si="1376"/>
        <v>0</v>
      </c>
      <c r="Y1151" s="191">
        <f t="shared" ref="Y1151:Z1151" si="1417">SUM(Y1152+Y1153+Y1154+Y1155+Y1156+Y1157)</f>
        <v>0</v>
      </c>
      <c r="Z1151" s="191">
        <f t="shared" si="1417"/>
        <v>0</v>
      </c>
      <c r="AB1151" s="295"/>
    </row>
    <row r="1152" spans="1:28" s="202" customFormat="1" hidden="1" x14ac:dyDescent="0.25">
      <c r="A1152" s="197"/>
      <c r="B1152" s="198" t="s">
        <v>23</v>
      </c>
      <c r="C1152" s="199" t="s">
        <v>22</v>
      </c>
      <c r="D1152" s="200"/>
      <c r="E1152" s="200"/>
      <c r="F1152" s="201">
        <f t="shared" si="1395"/>
        <v>0</v>
      </c>
      <c r="G1152" s="201"/>
      <c r="H1152" s="200"/>
      <c r="I1152" s="200"/>
      <c r="J1152" s="201">
        <f t="shared" si="1372"/>
        <v>0</v>
      </c>
      <c r="K1152" s="200"/>
      <c r="L1152" s="200"/>
      <c r="M1152" s="200"/>
      <c r="N1152" s="200"/>
      <c r="O1152" s="200"/>
      <c r="P1152" s="200"/>
      <c r="Q1152" s="200"/>
      <c r="R1152" s="200"/>
      <c r="S1152" s="200"/>
      <c r="T1152" s="200"/>
      <c r="U1152" s="201">
        <f t="shared" si="1381"/>
        <v>0</v>
      </c>
      <c r="V1152" s="201">
        <f t="shared" si="1374"/>
        <v>0</v>
      </c>
      <c r="W1152" s="200"/>
      <c r="X1152" s="201">
        <f t="shared" si="1376"/>
        <v>0</v>
      </c>
      <c r="Y1152" s="200"/>
      <c r="Z1152" s="200"/>
      <c r="AB1152" s="295"/>
    </row>
    <row r="1153" spans="1:28" s="202" customFormat="1" hidden="1" x14ac:dyDescent="0.25">
      <c r="A1153" s="197"/>
      <c r="B1153" s="198" t="s">
        <v>25</v>
      </c>
      <c r="C1153" s="190"/>
      <c r="D1153" s="200"/>
      <c r="E1153" s="200"/>
      <c r="F1153" s="201">
        <f t="shared" si="1395"/>
        <v>0</v>
      </c>
      <c r="G1153" s="201"/>
      <c r="H1153" s="200"/>
      <c r="I1153" s="200"/>
      <c r="J1153" s="201">
        <f t="shared" si="1372"/>
        <v>0</v>
      </c>
      <c r="K1153" s="200"/>
      <c r="L1153" s="200"/>
      <c r="M1153" s="200"/>
      <c r="N1153" s="200"/>
      <c r="O1153" s="200"/>
      <c r="P1153" s="200"/>
      <c r="Q1153" s="200"/>
      <c r="R1153" s="200"/>
      <c r="S1153" s="200"/>
      <c r="T1153" s="200"/>
      <c r="U1153" s="201">
        <f t="shared" si="1381"/>
        <v>0</v>
      </c>
      <c r="V1153" s="201">
        <f t="shared" si="1374"/>
        <v>0</v>
      </c>
      <c r="W1153" s="200"/>
      <c r="X1153" s="201">
        <f t="shared" si="1376"/>
        <v>0</v>
      </c>
      <c r="Y1153" s="200"/>
      <c r="Z1153" s="200"/>
      <c r="AB1153" s="295"/>
    </row>
    <row r="1154" spans="1:28" s="202" customFormat="1" hidden="1" x14ac:dyDescent="0.25">
      <c r="A1154" s="197"/>
      <c r="B1154" s="198" t="s">
        <v>27</v>
      </c>
      <c r="C1154" s="199" t="s">
        <v>24</v>
      </c>
      <c r="D1154" s="200"/>
      <c r="E1154" s="200"/>
      <c r="F1154" s="201">
        <f t="shared" si="1395"/>
        <v>0</v>
      </c>
      <c r="G1154" s="201"/>
      <c r="H1154" s="200"/>
      <c r="I1154" s="200"/>
      <c r="J1154" s="201">
        <f t="shared" si="1372"/>
        <v>0</v>
      </c>
      <c r="K1154" s="200"/>
      <c r="L1154" s="200"/>
      <c r="M1154" s="200"/>
      <c r="N1154" s="200"/>
      <c r="O1154" s="200"/>
      <c r="P1154" s="200"/>
      <c r="Q1154" s="200"/>
      <c r="R1154" s="200"/>
      <c r="S1154" s="200"/>
      <c r="T1154" s="200"/>
      <c r="U1154" s="201">
        <f t="shared" si="1381"/>
        <v>0</v>
      </c>
      <c r="V1154" s="201">
        <f t="shared" si="1374"/>
        <v>0</v>
      </c>
      <c r="W1154" s="200"/>
      <c r="X1154" s="201">
        <f t="shared" si="1376"/>
        <v>0</v>
      </c>
      <c r="Y1154" s="200"/>
      <c r="Z1154" s="200"/>
      <c r="AB1154" s="295"/>
    </row>
    <row r="1155" spans="1:28" s="202" customFormat="1" hidden="1" x14ac:dyDescent="0.25">
      <c r="A1155" s="197"/>
      <c r="B1155" s="198" t="s">
        <v>29</v>
      </c>
      <c r="C1155" s="199" t="s">
        <v>26</v>
      </c>
      <c r="D1155" s="200"/>
      <c r="E1155" s="200"/>
      <c r="F1155" s="201">
        <f t="shared" si="1395"/>
        <v>0</v>
      </c>
      <c r="G1155" s="201"/>
      <c r="H1155" s="200"/>
      <c r="I1155" s="200"/>
      <c r="J1155" s="201">
        <f t="shared" si="1372"/>
        <v>0</v>
      </c>
      <c r="K1155" s="200"/>
      <c r="L1155" s="200"/>
      <c r="M1155" s="200"/>
      <c r="N1155" s="200"/>
      <c r="O1155" s="200"/>
      <c r="P1155" s="200"/>
      <c r="Q1155" s="200"/>
      <c r="R1155" s="200"/>
      <c r="S1155" s="200"/>
      <c r="T1155" s="200"/>
      <c r="U1155" s="201">
        <f t="shared" si="1381"/>
        <v>0</v>
      </c>
      <c r="V1155" s="201">
        <f t="shared" si="1374"/>
        <v>0</v>
      </c>
      <c r="W1155" s="200"/>
      <c r="X1155" s="201">
        <f t="shared" si="1376"/>
        <v>0</v>
      </c>
      <c r="Y1155" s="200"/>
      <c r="Z1155" s="200"/>
      <c r="AB1155" s="295"/>
    </row>
    <row r="1156" spans="1:28" s="202" customFormat="1" hidden="1" x14ac:dyDescent="0.25">
      <c r="A1156" s="197"/>
      <c r="B1156" s="198" t="s">
        <v>31</v>
      </c>
      <c r="C1156" s="199" t="s">
        <v>28</v>
      </c>
      <c r="D1156" s="200"/>
      <c r="E1156" s="200"/>
      <c r="F1156" s="201">
        <f t="shared" si="1395"/>
        <v>0</v>
      </c>
      <c r="G1156" s="201"/>
      <c r="H1156" s="200"/>
      <c r="I1156" s="200"/>
      <c r="J1156" s="201">
        <f t="shared" si="1372"/>
        <v>0</v>
      </c>
      <c r="K1156" s="200"/>
      <c r="L1156" s="200"/>
      <c r="M1156" s="200"/>
      <c r="N1156" s="200"/>
      <c r="O1156" s="200"/>
      <c r="P1156" s="200"/>
      <c r="Q1156" s="200"/>
      <c r="R1156" s="200"/>
      <c r="S1156" s="200"/>
      <c r="T1156" s="200"/>
      <c r="U1156" s="201">
        <f t="shared" si="1381"/>
        <v>0</v>
      </c>
      <c r="V1156" s="201">
        <f t="shared" si="1374"/>
        <v>0</v>
      </c>
      <c r="W1156" s="200"/>
      <c r="X1156" s="201">
        <f t="shared" si="1376"/>
        <v>0</v>
      </c>
      <c r="Y1156" s="200"/>
      <c r="Z1156" s="200"/>
      <c r="AB1156" s="295"/>
    </row>
    <row r="1157" spans="1:28" s="202" customFormat="1" hidden="1" x14ac:dyDescent="0.25">
      <c r="A1157" s="197"/>
      <c r="B1157" s="204" t="s">
        <v>33</v>
      </c>
      <c r="C1157" s="199" t="s">
        <v>30</v>
      </c>
      <c r="D1157" s="200"/>
      <c r="E1157" s="200"/>
      <c r="F1157" s="201">
        <f t="shared" si="1395"/>
        <v>0</v>
      </c>
      <c r="G1157" s="201"/>
      <c r="H1157" s="200"/>
      <c r="I1157" s="200"/>
      <c r="J1157" s="201">
        <f t="shared" si="1372"/>
        <v>0</v>
      </c>
      <c r="K1157" s="200"/>
      <c r="L1157" s="200"/>
      <c r="M1157" s="200"/>
      <c r="N1157" s="200"/>
      <c r="O1157" s="200"/>
      <c r="P1157" s="200"/>
      <c r="Q1157" s="200"/>
      <c r="R1157" s="200"/>
      <c r="S1157" s="200"/>
      <c r="T1157" s="200"/>
      <c r="U1157" s="201">
        <f t="shared" si="1381"/>
        <v>0</v>
      </c>
      <c r="V1157" s="201">
        <f t="shared" si="1374"/>
        <v>0</v>
      </c>
      <c r="W1157" s="200"/>
      <c r="X1157" s="201">
        <f t="shared" si="1376"/>
        <v>0</v>
      </c>
      <c r="Y1157" s="200"/>
      <c r="Z1157" s="200"/>
      <c r="AB1157" s="295"/>
    </row>
    <row r="1158" spans="1:28" s="192" customFormat="1" hidden="1" x14ac:dyDescent="0.25">
      <c r="A1158" s="189"/>
      <c r="B1158" s="189">
        <v>323</v>
      </c>
      <c r="C1158" s="199" t="s">
        <v>32</v>
      </c>
      <c r="D1158" s="191">
        <f t="shared" ref="D1158:E1158" si="1418">SUM(D1159+D1160+D1161+D1162+D1163+D1164+D1165+D1166+D1167)</f>
        <v>0</v>
      </c>
      <c r="E1158" s="191">
        <f t="shared" si="1418"/>
        <v>0</v>
      </c>
      <c r="F1158" s="201">
        <f t="shared" si="1395"/>
        <v>0</v>
      </c>
      <c r="G1158" s="191"/>
      <c r="H1158" s="191">
        <f t="shared" ref="H1158:I1158" si="1419">SUM(H1159+H1160+H1161+H1162+H1163+H1164+H1165+H1166+H1167)</f>
        <v>0</v>
      </c>
      <c r="I1158" s="191">
        <f t="shared" si="1419"/>
        <v>0</v>
      </c>
      <c r="J1158" s="201">
        <f t="shared" si="1372"/>
        <v>0</v>
      </c>
      <c r="K1158" s="191">
        <f t="shared" ref="K1158:T1158" si="1420">SUM(K1159+K1160+K1161+K1162+K1163+K1164+K1165+K1166+K1167)</f>
        <v>0</v>
      </c>
      <c r="L1158" s="191">
        <f t="shared" si="1420"/>
        <v>0</v>
      </c>
      <c r="M1158" s="191">
        <f t="shared" si="1420"/>
        <v>0</v>
      </c>
      <c r="N1158" s="191">
        <f t="shared" si="1420"/>
        <v>0</v>
      </c>
      <c r="O1158" s="191">
        <f t="shared" si="1420"/>
        <v>0</v>
      </c>
      <c r="P1158" s="191"/>
      <c r="Q1158" s="191">
        <f t="shared" si="1420"/>
        <v>0</v>
      </c>
      <c r="R1158" s="191">
        <f t="shared" si="1420"/>
        <v>0</v>
      </c>
      <c r="S1158" s="191">
        <f t="shared" si="1420"/>
        <v>0</v>
      </c>
      <c r="T1158" s="191">
        <f t="shared" si="1420"/>
        <v>0</v>
      </c>
      <c r="U1158" s="201">
        <f t="shared" si="1381"/>
        <v>0</v>
      </c>
      <c r="V1158" s="201">
        <f t="shared" si="1374"/>
        <v>0</v>
      </c>
      <c r="W1158" s="191">
        <f t="shared" ref="W1158" si="1421">SUM(W1159+W1160+W1161+W1162+W1163+W1164+W1165+W1166+W1167)</f>
        <v>0</v>
      </c>
      <c r="X1158" s="201">
        <f t="shared" si="1376"/>
        <v>0</v>
      </c>
      <c r="Y1158" s="191">
        <f t="shared" ref="Y1158:Z1158" si="1422">SUM(Y1159+Y1160+Y1161+Y1162+Y1163+Y1164+Y1165+Y1166+Y1167)</f>
        <v>0</v>
      </c>
      <c r="Z1158" s="191">
        <f t="shared" si="1422"/>
        <v>0</v>
      </c>
      <c r="AB1158" s="295"/>
    </row>
    <row r="1159" spans="1:28" s="202" customFormat="1" hidden="1" x14ac:dyDescent="0.25">
      <c r="A1159" s="197"/>
      <c r="B1159" s="198" t="s">
        <v>35</v>
      </c>
      <c r="C1159" s="199" t="s">
        <v>34</v>
      </c>
      <c r="D1159" s="200"/>
      <c r="E1159" s="200"/>
      <c r="F1159" s="201">
        <f t="shared" si="1395"/>
        <v>0</v>
      </c>
      <c r="G1159" s="201"/>
      <c r="H1159" s="200"/>
      <c r="I1159" s="200"/>
      <c r="J1159" s="201">
        <f t="shared" si="1372"/>
        <v>0</v>
      </c>
      <c r="K1159" s="200"/>
      <c r="L1159" s="200"/>
      <c r="M1159" s="200"/>
      <c r="N1159" s="200"/>
      <c r="O1159" s="200"/>
      <c r="P1159" s="200"/>
      <c r="Q1159" s="200"/>
      <c r="R1159" s="200"/>
      <c r="S1159" s="200"/>
      <c r="T1159" s="200"/>
      <c r="U1159" s="201">
        <f t="shared" si="1381"/>
        <v>0</v>
      </c>
      <c r="V1159" s="201">
        <f t="shared" si="1374"/>
        <v>0</v>
      </c>
      <c r="W1159" s="200"/>
      <c r="X1159" s="201">
        <f t="shared" si="1376"/>
        <v>0</v>
      </c>
      <c r="Y1159" s="200"/>
      <c r="Z1159" s="200"/>
      <c r="AB1159" s="295"/>
    </row>
    <row r="1160" spans="1:28" s="202" customFormat="1" hidden="1" x14ac:dyDescent="0.25">
      <c r="A1160" s="197"/>
      <c r="B1160" s="198" t="s">
        <v>37</v>
      </c>
      <c r="C1160" s="190"/>
      <c r="D1160" s="200"/>
      <c r="E1160" s="200"/>
      <c r="F1160" s="201">
        <f t="shared" si="1395"/>
        <v>0</v>
      </c>
      <c r="G1160" s="201"/>
      <c r="H1160" s="200"/>
      <c r="I1160" s="200"/>
      <c r="J1160" s="201">
        <f t="shared" si="1372"/>
        <v>0</v>
      </c>
      <c r="K1160" s="200"/>
      <c r="L1160" s="200"/>
      <c r="M1160" s="200"/>
      <c r="N1160" s="200"/>
      <c r="O1160" s="200"/>
      <c r="P1160" s="200"/>
      <c r="Q1160" s="200"/>
      <c r="R1160" s="200"/>
      <c r="S1160" s="200"/>
      <c r="T1160" s="200"/>
      <c r="U1160" s="201">
        <f t="shared" si="1381"/>
        <v>0</v>
      </c>
      <c r="V1160" s="201">
        <f t="shared" si="1374"/>
        <v>0</v>
      </c>
      <c r="W1160" s="200"/>
      <c r="X1160" s="201">
        <f t="shared" si="1376"/>
        <v>0</v>
      </c>
      <c r="Y1160" s="200"/>
      <c r="Z1160" s="200"/>
      <c r="AB1160" s="295"/>
    </row>
    <row r="1161" spans="1:28" s="202" customFormat="1" hidden="1" x14ac:dyDescent="0.25">
      <c r="A1161" s="197"/>
      <c r="B1161" s="198" t="s">
        <v>39</v>
      </c>
      <c r="C1161" s="199" t="s">
        <v>36</v>
      </c>
      <c r="D1161" s="200"/>
      <c r="E1161" s="200"/>
      <c r="F1161" s="201">
        <f t="shared" si="1395"/>
        <v>0</v>
      </c>
      <c r="G1161" s="201"/>
      <c r="H1161" s="200"/>
      <c r="I1161" s="200"/>
      <c r="J1161" s="201">
        <f t="shared" si="1372"/>
        <v>0</v>
      </c>
      <c r="K1161" s="200"/>
      <c r="L1161" s="200"/>
      <c r="M1161" s="200"/>
      <c r="N1161" s="200"/>
      <c r="O1161" s="200"/>
      <c r="P1161" s="200"/>
      <c r="Q1161" s="200"/>
      <c r="R1161" s="200"/>
      <c r="S1161" s="200"/>
      <c r="T1161" s="200"/>
      <c r="U1161" s="201">
        <f t="shared" si="1381"/>
        <v>0</v>
      </c>
      <c r="V1161" s="201">
        <f t="shared" si="1374"/>
        <v>0</v>
      </c>
      <c r="W1161" s="200"/>
      <c r="X1161" s="201">
        <f t="shared" si="1376"/>
        <v>0</v>
      </c>
      <c r="Y1161" s="200"/>
      <c r="Z1161" s="200"/>
      <c r="AB1161" s="295"/>
    </row>
    <row r="1162" spans="1:28" s="202" customFormat="1" hidden="1" x14ac:dyDescent="0.25">
      <c r="A1162" s="197"/>
      <c r="B1162" s="198" t="s">
        <v>41</v>
      </c>
      <c r="C1162" s="199" t="s">
        <v>38</v>
      </c>
      <c r="D1162" s="200"/>
      <c r="E1162" s="200"/>
      <c r="F1162" s="201">
        <f t="shared" si="1395"/>
        <v>0</v>
      </c>
      <c r="G1162" s="201"/>
      <c r="H1162" s="200"/>
      <c r="I1162" s="200"/>
      <c r="J1162" s="201">
        <f t="shared" si="1372"/>
        <v>0</v>
      </c>
      <c r="K1162" s="200"/>
      <c r="L1162" s="200"/>
      <c r="M1162" s="200"/>
      <c r="N1162" s="200"/>
      <c r="O1162" s="200"/>
      <c r="P1162" s="200"/>
      <c r="Q1162" s="200"/>
      <c r="R1162" s="200"/>
      <c r="S1162" s="200"/>
      <c r="T1162" s="200"/>
      <c r="U1162" s="201">
        <f t="shared" si="1381"/>
        <v>0</v>
      </c>
      <c r="V1162" s="201">
        <f t="shared" si="1374"/>
        <v>0</v>
      </c>
      <c r="W1162" s="200"/>
      <c r="X1162" s="201">
        <f t="shared" si="1376"/>
        <v>0</v>
      </c>
      <c r="Y1162" s="200"/>
      <c r="Z1162" s="200"/>
      <c r="AB1162" s="295"/>
    </row>
    <row r="1163" spans="1:28" s="202" customFormat="1" hidden="1" x14ac:dyDescent="0.25">
      <c r="A1163" s="197"/>
      <c r="B1163" s="198" t="s">
        <v>43</v>
      </c>
      <c r="C1163" s="199" t="s">
        <v>40</v>
      </c>
      <c r="D1163" s="200"/>
      <c r="E1163" s="200"/>
      <c r="F1163" s="201">
        <f t="shared" si="1395"/>
        <v>0</v>
      </c>
      <c r="G1163" s="201"/>
      <c r="H1163" s="200"/>
      <c r="I1163" s="200"/>
      <c r="J1163" s="201">
        <f t="shared" si="1372"/>
        <v>0</v>
      </c>
      <c r="K1163" s="200"/>
      <c r="L1163" s="200"/>
      <c r="M1163" s="200"/>
      <c r="N1163" s="200"/>
      <c r="O1163" s="200"/>
      <c r="P1163" s="200"/>
      <c r="Q1163" s="200"/>
      <c r="R1163" s="200"/>
      <c r="S1163" s="200"/>
      <c r="T1163" s="200"/>
      <c r="U1163" s="201">
        <f t="shared" si="1381"/>
        <v>0</v>
      </c>
      <c r="V1163" s="201">
        <f t="shared" si="1374"/>
        <v>0</v>
      </c>
      <c r="W1163" s="200"/>
      <c r="X1163" s="201">
        <f t="shared" si="1376"/>
        <v>0</v>
      </c>
      <c r="Y1163" s="200"/>
      <c r="Z1163" s="200"/>
      <c r="AB1163" s="295"/>
    </row>
    <row r="1164" spans="1:28" s="202" customFormat="1" hidden="1" x14ac:dyDescent="0.25">
      <c r="A1164" s="197"/>
      <c r="B1164" s="198" t="s">
        <v>45</v>
      </c>
      <c r="C1164" s="199" t="s">
        <v>42</v>
      </c>
      <c r="D1164" s="200"/>
      <c r="E1164" s="200"/>
      <c r="F1164" s="201">
        <f t="shared" si="1395"/>
        <v>0</v>
      </c>
      <c r="G1164" s="201"/>
      <c r="H1164" s="200"/>
      <c r="I1164" s="200"/>
      <c r="J1164" s="201">
        <f t="shared" si="1372"/>
        <v>0</v>
      </c>
      <c r="K1164" s="200"/>
      <c r="L1164" s="200"/>
      <c r="M1164" s="200"/>
      <c r="N1164" s="200"/>
      <c r="O1164" s="200"/>
      <c r="P1164" s="200"/>
      <c r="Q1164" s="200"/>
      <c r="R1164" s="200"/>
      <c r="S1164" s="200"/>
      <c r="T1164" s="200"/>
      <c r="U1164" s="201">
        <f t="shared" si="1381"/>
        <v>0</v>
      </c>
      <c r="V1164" s="201">
        <f t="shared" si="1374"/>
        <v>0</v>
      </c>
      <c r="W1164" s="200"/>
      <c r="X1164" s="201">
        <f t="shared" si="1376"/>
        <v>0</v>
      </c>
      <c r="Y1164" s="200"/>
      <c r="Z1164" s="200"/>
      <c r="AB1164" s="295"/>
    </row>
    <row r="1165" spans="1:28" s="202" customFormat="1" hidden="1" x14ac:dyDescent="0.25">
      <c r="A1165" s="197"/>
      <c r="B1165" s="198" t="s">
        <v>47</v>
      </c>
      <c r="C1165" s="199" t="s">
        <v>44</v>
      </c>
      <c r="D1165" s="200"/>
      <c r="E1165" s="200"/>
      <c r="F1165" s="201">
        <f t="shared" si="1395"/>
        <v>0</v>
      </c>
      <c r="G1165" s="201"/>
      <c r="H1165" s="200"/>
      <c r="I1165" s="200"/>
      <c r="J1165" s="201">
        <f t="shared" si="1372"/>
        <v>0</v>
      </c>
      <c r="K1165" s="200"/>
      <c r="L1165" s="200"/>
      <c r="M1165" s="200"/>
      <c r="N1165" s="200"/>
      <c r="O1165" s="200"/>
      <c r="P1165" s="200"/>
      <c r="Q1165" s="200"/>
      <c r="R1165" s="200"/>
      <c r="S1165" s="200"/>
      <c r="T1165" s="200"/>
      <c r="U1165" s="201">
        <f t="shared" si="1381"/>
        <v>0</v>
      </c>
      <c r="V1165" s="201">
        <f t="shared" si="1374"/>
        <v>0</v>
      </c>
      <c r="W1165" s="200"/>
      <c r="X1165" s="201">
        <f t="shared" si="1376"/>
        <v>0</v>
      </c>
      <c r="Y1165" s="200"/>
      <c r="Z1165" s="200"/>
      <c r="AB1165" s="295"/>
    </row>
    <row r="1166" spans="1:28" s="202" customFormat="1" hidden="1" x14ac:dyDescent="0.25">
      <c r="A1166" s="197"/>
      <c r="B1166" s="198" t="s">
        <v>49</v>
      </c>
      <c r="C1166" s="199" t="s">
        <v>46</v>
      </c>
      <c r="D1166" s="200"/>
      <c r="E1166" s="200"/>
      <c r="F1166" s="201">
        <f t="shared" si="1395"/>
        <v>0</v>
      </c>
      <c r="G1166" s="201"/>
      <c r="H1166" s="200"/>
      <c r="I1166" s="200"/>
      <c r="J1166" s="201">
        <f t="shared" si="1372"/>
        <v>0</v>
      </c>
      <c r="K1166" s="200"/>
      <c r="L1166" s="200"/>
      <c r="M1166" s="200"/>
      <c r="N1166" s="200"/>
      <c r="O1166" s="200"/>
      <c r="P1166" s="200"/>
      <c r="Q1166" s="200"/>
      <c r="R1166" s="200"/>
      <c r="S1166" s="200"/>
      <c r="T1166" s="200"/>
      <c r="U1166" s="201">
        <f t="shared" si="1381"/>
        <v>0</v>
      </c>
      <c r="V1166" s="201">
        <f t="shared" si="1374"/>
        <v>0</v>
      </c>
      <c r="W1166" s="200"/>
      <c r="X1166" s="201">
        <f t="shared" si="1376"/>
        <v>0</v>
      </c>
      <c r="Y1166" s="200"/>
      <c r="Z1166" s="200"/>
      <c r="AB1166" s="295"/>
    </row>
    <row r="1167" spans="1:28" s="202" customFormat="1" hidden="1" x14ac:dyDescent="0.25">
      <c r="A1167" s="197"/>
      <c r="B1167" s="198" t="s">
        <v>51</v>
      </c>
      <c r="C1167" s="199" t="s">
        <v>48</v>
      </c>
      <c r="D1167" s="200"/>
      <c r="E1167" s="200"/>
      <c r="F1167" s="201">
        <f t="shared" si="1395"/>
        <v>0</v>
      </c>
      <c r="G1167" s="201"/>
      <c r="H1167" s="200"/>
      <c r="I1167" s="200"/>
      <c r="J1167" s="201">
        <f t="shared" si="1372"/>
        <v>0</v>
      </c>
      <c r="K1167" s="200"/>
      <c r="L1167" s="200"/>
      <c r="M1167" s="200"/>
      <c r="N1167" s="200"/>
      <c r="O1167" s="200"/>
      <c r="P1167" s="200"/>
      <c r="Q1167" s="200"/>
      <c r="R1167" s="200"/>
      <c r="S1167" s="200"/>
      <c r="T1167" s="200"/>
      <c r="U1167" s="201">
        <f t="shared" si="1381"/>
        <v>0</v>
      </c>
      <c r="V1167" s="201">
        <f t="shared" si="1374"/>
        <v>0</v>
      </c>
      <c r="W1167" s="200"/>
      <c r="X1167" s="201">
        <f t="shared" si="1376"/>
        <v>0</v>
      </c>
      <c r="Y1167" s="200"/>
      <c r="Z1167" s="200"/>
      <c r="AB1167" s="295"/>
    </row>
    <row r="1168" spans="1:28" s="192" customFormat="1" hidden="1" x14ac:dyDescent="0.25">
      <c r="A1168" s="189"/>
      <c r="B1168" s="189">
        <v>324</v>
      </c>
      <c r="C1168" s="199" t="s">
        <v>50</v>
      </c>
      <c r="D1168" s="191">
        <f>SUM(D1169)</f>
        <v>0</v>
      </c>
      <c r="E1168" s="191">
        <f t="shared" ref="E1168:W1168" si="1423">SUM(E1169)</f>
        <v>0</v>
      </c>
      <c r="F1168" s="201">
        <f t="shared" si="1395"/>
        <v>0</v>
      </c>
      <c r="G1168" s="191"/>
      <c r="H1168" s="191">
        <f t="shared" si="1423"/>
        <v>0</v>
      </c>
      <c r="I1168" s="191">
        <f t="shared" si="1423"/>
        <v>0</v>
      </c>
      <c r="J1168" s="201">
        <f t="shared" si="1372"/>
        <v>0</v>
      </c>
      <c r="K1168" s="191">
        <f t="shared" si="1423"/>
        <v>0</v>
      </c>
      <c r="L1168" s="191">
        <f t="shared" si="1423"/>
        <v>0</v>
      </c>
      <c r="M1168" s="191">
        <f t="shared" si="1423"/>
        <v>0</v>
      </c>
      <c r="N1168" s="191">
        <f t="shared" si="1423"/>
        <v>0</v>
      </c>
      <c r="O1168" s="191">
        <f t="shared" si="1423"/>
        <v>0</v>
      </c>
      <c r="P1168" s="191"/>
      <c r="Q1168" s="191">
        <f t="shared" si="1423"/>
        <v>0</v>
      </c>
      <c r="R1168" s="191">
        <f t="shared" si="1423"/>
        <v>0</v>
      </c>
      <c r="S1168" s="191">
        <f t="shared" si="1423"/>
        <v>0</v>
      </c>
      <c r="T1168" s="191">
        <f t="shared" si="1423"/>
        <v>0</v>
      </c>
      <c r="U1168" s="201">
        <f t="shared" si="1381"/>
        <v>0</v>
      </c>
      <c r="V1168" s="201">
        <f t="shared" si="1374"/>
        <v>0</v>
      </c>
      <c r="W1168" s="191">
        <f t="shared" si="1423"/>
        <v>0</v>
      </c>
      <c r="X1168" s="201">
        <f t="shared" si="1376"/>
        <v>0</v>
      </c>
      <c r="Y1168" s="191">
        <f t="shared" ref="Y1168:Z1168" si="1424">SUM(Y1169)</f>
        <v>0</v>
      </c>
      <c r="Z1168" s="191">
        <f t="shared" si="1424"/>
        <v>0</v>
      </c>
      <c r="AB1168" s="295"/>
    </row>
    <row r="1169" spans="1:28" s="202" customFormat="1" hidden="1" x14ac:dyDescent="0.25">
      <c r="A1169" s="197"/>
      <c r="B1169" s="203" t="s">
        <v>54</v>
      </c>
      <c r="C1169" s="199" t="s">
        <v>52</v>
      </c>
      <c r="D1169" s="200"/>
      <c r="E1169" s="200"/>
      <c r="F1169" s="201">
        <f t="shared" si="1395"/>
        <v>0</v>
      </c>
      <c r="G1169" s="201"/>
      <c r="H1169" s="200"/>
      <c r="I1169" s="200"/>
      <c r="J1169" s="201">
        <f t="shared" si="1372"/>
        <v>0</v>
      </c>
      <c r="K1169" s="200"/>
      <c r="L1169" s="200"/>
      <c r="M1169" s="200"/>
      <c r="N1169" s="200"/>
      <c r="O1169" s="200"/>
      <c r="P1169" s="200"/>
      <c r="Q1169" s="200"/>
      <c r="R1169" s="200"/>
      <c r="S1169" s="200"/>
      <c r="T1169" s="200"/>
      <c r="U1169" s="201">
        <f t="shared" si="1381"/>
        <v>0</v>
      </c>
      <c r="V1169" s="201">
        <f t="shared" si="1374"/>
        <v>0</v>
      </c>
      <c r="W1169" s="200"/>
      <c r="X1169" s="201">
        <f t="shared" si="1376"/>
        <v>0</v>
      </c>
      <c r="Y1169" s="200"/>
      <c r="Z1169" s="200"/>
      <c r="AB1169" s="295"/>
    </row>
    <row r="1170" spans="1:28" s="192" customFormat="1" hidden="1" x14ac:dyDescent="0.25">
      <c r="A1170" s="189"/>
      <c r="B1170" s="195" t="s">
        <v>547</v>
      </c>
      <c r="C1170" s="190"/>
      <c r="D1170" s="191">
        <f t="shared" ref="D1170:E1170" si="1425">SUM(D1171+D1172+D1173+D1174+D1175+D1176+D1177)</f>
        <v>0</v>
      </c>
      <c r="E1170" s="191">
        <f t="shared" si="1425"/>
        <v>0</v>
      </c>
      <c r="F1170" s="201">
        <f t="shared" si="1395"/>
        <v>0</v>
      </c>
      <c r="G1170" s="191"/>
      <c r="H1170" s="191">
        <f t="shared" ref="H1170:I1170" si="1426">SUM(H1171+H1172+H1173+H1174+H1175+H1176+H1177)</f>
        <v>0</v>
      </c>
      <c r="I1170" s="191">
        <f t="shared" si="1426"/>
        <v>0</v>
      </c>
      <c r="J1170" s="201">
        <f t="shared" si="1372"/>
        <v>0</v>
      </c>
      <c r="K1170" s="191">
        <f t="shared" ref="K1170:T1170" si="1427">SUM(K1171+K1172+K1173+K1174+K1175+K1176+K1177)</f>
        <v>0</v>
      </c>
      <c r="L1170" s="191">
        <f t="shared" si="1427"/>
        <v>0</v>
      </c>
      <c r="M1170" s="191">
        <f t="shared" si="1427"/>
        <v>0</v>
      </c>
      <c r="N1170" s="191">
        <f t="shared" si="1427"/>
        <v>0</v>
      </c>
      <c r="O1170" s="191">
        <f t="shared" si="1427"/>
        <v>0</v>
      </c>
      <c r="P1170" s="191"/>
      <c r="Q1170" s="191">
        <f t="shared" si="1427"/>
        <v>0</v>
      </c>
      <c r="R1170" s="191">
        <f t="shared" si="1427"/>
        <v>0</v>
      </c>
      <c r="S1170" s="191">
        <f t="shared" si="1427"/>
        <v>0</v>
      </c>
      <c r="T1170" s="191">
        <f t="shared" si="1427"/>
        <v>0</v>
      </c>
      <c r="U1170" s="201">
        <f t="shared" si="1381"/>
        <v>0</v>
      </c>
      <c r="V1170" s="201">
        <f t="shared" si="1374"/>
        <v>0</v>
      </c>
      <c r="W1170" s="191">
        <f t="shared" ref="W1170" si="1428">SUM(W1171+W1172+W1173+W1174+W1175+W1176+W1177)</f>
        <v>0</v>
      </c>
      <c r="X1170" s="201">
        <f t="shared" si="1376"/>
        <v>0</v>
      </c>
      <c r="Y1170" s="191">
        <f t="shared" ref="Y1170:Z1170" si="1429">SUM(Y1171+Y1172+Y1173+Y1174+Y1175+Y1176+Y1177)</f>
        <v>0</v>
      </c>
      <c r="Z1170" s="191">
        <f t="shared" si="1429"/>
        <v>0</v>
      </c>
      <c r="AB1170" s="295"/>
    </row>
    <row r="1171" spans="1:28" s="202" customFormat="1" ht="12.75" hidden="1" customHeight="1" x14ac:dyDescent="0.25">
      <c r="A1171" s="197"/>
      <c r="B1171" s="198" t="s">
        <v>56</v>
      </c>
      <c r="C1171" s="199" t="s">
        <v>53</v>
      </c>
      <c r="D1171" s="200"/>
      <c r="E1171" s="200"/>
      <c r="F1171" s="201">
        <f t="shared" si="1395"/>
        <v>0</v>
      </c>
      <c r="G1171" s="201"/>
      <c r="H1171" s="200"/>
      <c r="I1171" s="200"/>
      <c r="J1171" s="201">
        <f t="shared" si="1372"/>
        <v>0</v>
      </c>
      <c r="K1171" s="200"/>
      <c r="L1171" s="200"/>
      <c r="M1171" s="200"/>
      <c r="N1171" s="200"/>
      <c r="O1171" s="200"/>
      <c r="P1171" s="200"/>
      <c r="Q1171" s="200"/>
      <c r="R1171" s="200"/>
      <c r="S1171" s="200"/>
      <c r="T1171" s="200"/>
      <c r="U1171" s="201">
        <f t="shared" si="1381"/>
        <v>0</v>
      </c>
      <c r="V1171" s="201">
        <f t="shared" si="1374"/>
        <v>0</v>
      </c>
      <c r="W1171" s="200"/>
      <c r="X1171" s="201">
        <f t="shared" si="1376"/>
        <v>0</v>
      </c>
      <c r="Y1171" s="200"/>
      <c r="Z1171" s="200"/>
      <c r="AB1171" s="295"/>
    </row>
    <row r="1172" spans="1:28" s="202" customFormat="1" hidden="1" x14ac:dyDescent="0.25">
      <c r="A1172" s="197"/>
      <c r="B1172" s="198" t="s">
        <v>58</v>
      </c>
      <c r="C1172" s="190"/>
      <c r="D1172" s="200"/>
      <c r="E1172" s="200"/>
      <c r="F1172" s="201">
        <f t="shared" si="1395"/>
        <v>0</v>
      </c>
      <c r="G1172" s="201"/>
      <c r="H1172" s="200"/>
      <c r="I1172" s="200"/>
      <c r="J1172" s="201">
        <f t="shared" si="1372"/>
        <v>0</v>
      </c>
      <c r="K1172" s="200"/>
      <c r="L1172" s="200"/>
      <c r="M1172" s="200"/>
      <c r="N1172" s="200"/>
      <c r="O1172" s="200"/>
      <c r="P1172" s="200"/>
      <c r="Q1172" s="200"/>
      <c r="R1172" s="200"/>
      <c r="S1172" s="200"/>
      <c r="T1172" s="200"/>
      <c r="U1172" s="201">
        <f t="shared" si="1381"/>
        <v>0</v>
      </c>
      <c r="V1172" s="201">
        <f t="shared" si="1374"/>
        <v>0</v>
      </c>
      <c r="W1172" s="200"/>
      <c r="X1172" s="201">
        <f t="shared" si="1376"/>
        <v>0</v>
      </c>
      <c r="Y1172" s="200"/>
      <c r="Z1172" s="200"/>
      <c r="AB1172" s="295"/>
    </row>
    <row r="1173" spans="1:28" s="202" customFormat="1" ht="27" hidden="1" x14ac:dyDescent="0.25">
      <c r="A1173" s="197"/>
      <c r="B1173" s="198" t="s">
        <v>60</v>
      </c>
      <c r="C1173" s="199" t="s">
        <v>57</v>
      </c>
      <c r="D1173" s="200"/>
      <c r="E1173" s="200"/>
      <c r="F1173" s="201">
        <f t="shared" si="1395"/>
        <v>0</v>
      </c>
      <c r="G1173" s="201"/>
      <c r="H1173" s="200"/>
      <c r="I1173" s="200"/>
      <c r="J1173" s="201">
        <f t="shared" si="1372"/>
        <v>0</v>
      </c>
      <c r="K1173" s="200"/>
      <c r="L1173" s="200"/>
      <c r="M1173" s="200"/>
      <c r="N1173" s="200"/>
      <c r="O1173" s="200"/>
      <c r="P1173" s="200"/>
      <c r="Q1173" s="200"/>
      <c r="R1173" s="200"/>
      <c r="S1173" s="200"/>
      <c r="T1173" s="200"/>
      <c r="U1173" s="201">
        <f t="shared" si="1381"/>
        <v>0</v>
      </c>
      <c r="V1173" s="201">
        <f t="shared" si="1374"/>
        <v>0</v>
      </c>
      <c r="W1173" s="200"/>
      <c r="X1173" s="201">
        <f t="shared" si="1376"/>
        <v>0</v>
      </c>
      <c r="Y1173" s="200"/>
      <c r="Z1173" s="200"/>
      <c r="AB1173" s="295"/>
    </row>
    <row r="1174" spans="1:28" s="202" customFormat="1" hidden="1" x14ac:dyDescent="0.25">
      <c r="A1174" s="197"/>
      <c r="B1174" s="198" t="s">
        <v>62</v>
      </c>
      <c r="C1174" s="199" t="s">
        <v>59</v>
      </c>
      <c r="D1174" s="200"/>
      <c r="E1174" s="200"/>
      <c r="F1174" s="201">
        <f t="shared" si="1395"/>
        <v>0</v>
      </c>
      <c r="G1174" s="201"/>
      <c r="H1174" s="200"/>
      <c r="I1174" s="200"/>
      <c r="J1174" s="201">
        <f t="shared" si="1372"/>
        <v>0</v>
      </c>
      <c r="K1174" s="200"/>
      <c r="L1174" s="200"/>
      <c r="M1174" s="200"/>
      <c r="N1174" s="200"/>
      <c r="O1174" s="200"/>
      <c r="P1174" s="200"/>
      <c r="Q1174" s="200"/>
      <c r="R1174" s="200"/>
      <c r="S1174" s="200"/>
      <c r="T1174" s="200"/>
      <c r="U1174" s="201">
        <f t="shared" si="1381"/>
        <v>0</v>
      </c>
      <c r="V1174" s="201">
        <f t="shared" si="1374"/>
        <v>0</v>
      </c>
      <c r="W1174" s="200"/>
      <c r="X1174" s="201">
        <f t="shared" si="1376"/>
        <v>0</v>
      </c>
      <c r="Y1174" s="200"/>
      <c r="Z1174" s="200"/>
      <c r="AB1174" s="295"/>
    </row>
    <row r="1175" spans="1:28" s="202" customFormat="1" hidden="1" x14ac:dyDescent="0.25">
      <c r="A1175" s="197"/>
      <c r="B1175" s="197">
        <v>3295</v>
      </c>
      <c r="C1175" s="199" t="s">
        <v>61</v>
      </c>
      <c r="D1175" s="200"/>
      <c r="E1175" s="200"/>
      <c r="F1175" s="201">
        <f t="shared" si="1395"/>
        <v>0</v>
      </c>
      <c r="G1175" s="201"/>
      <c r="H1175" s="200"/>
      <c r="I1175" s="200"/>
      <c r="J1175" s="201">
        <f t="shared" si="1372"/>
        <v>0</v>
      </c>
      <c r="K1175" s="200"/>
      <c r="L1175" s="200"/>
      <c r="M1175" s="200"/>
      <c r="N1175" s="200"/>
      <c r="O1175" s="200"/>
      <c r="P1175" s="200"/>
      <c r="Q1175" s="200"/>
      <c r="R1175" s="200"/>
      <c r="S1175" s="200"/>
      <c r="T1175" s="200"/>
      <c r="U1175" s="201">
        <f t="shared" si="1381"/>
        <v>0</v>
      </c>
      <c r="V1175" s="201">
        <f t="shared" si="1374"/>
        <v>0</v>
      </c>
      <c r="W1175" s="200"/>
      <c r="X1175" s="201">
        <f t="shared" si="1376"/>
        <v>0</v>
      </c>
      <c r="Y1175" s="200"/>
      <c r="Z1175" s="200"/>
      <c r="AB1175" s="295"/>
    </row>
    <row r="1176" spans="1:28" s="202" customFormat="1" hidden="1" x14ac:dyDescent="0.25">
      <c r="A1176" s="197"/>
      <c r="B1176" s="197">
        <v>3296</v>
      </c>
      <c r="C1176" s="199" t="s">
        <v>63</v>
      </c>
      <c r="D1176" s="200"/>
      <c r="E1176" s="200"/>
      <c r="F1176" s="201">
        <f t="shared" si="1395"/>
        <v>0</v>
      </c>
      <c r="G1176" s="201"/>
      <c r="H1176" s="200"/>
      <c r="I1176" s="200"/>
      <c r="J1176" s="201">
        <f t="shared" si="1372"/>
        <v>0</v>
      </c>
      <c r="K1176" s="200"/>
      <c r="L1176" s="200"/>
      <c r="M1176" s="200"/>
      <c r="N1176" s="200"/>
      <c r="O1176" s="200"/>
      <c r="P1176" s="200"/>
      <c r="Q1176" s="200"/>
      <c r="R1176" s="200"/>
      <c r="S1176" s="200"/>
      <c r="T1176" s="200"/>
      <c r="U1176" s="201">
        <f t="shared" si="1381"/>
        <v>0</v>
      </c>
      <c r="V1176" s="201">
        <f t="shared" si="1374"/>
        <v>0</v>
      </c>
      <c r="W1176" s="200"/>
      <c r="X1176" s="201">
        <f t="shared" si="1376"/>
        <v>0</v>
      </c>
      <c r="Y1176" s="200"/>
      <c r="Z1176" s="200"/>
      <c r="AB1176" s="295"/>
    </row>
    <row r="1177" spans="1:28" s="202" customFormat="1" hidden="1" x14ac:dyDescent="0.25">
      <c r="A1177" s="197"/>
      <c r="B1177" s="198" t="s">
        <v>66</v>
      </c>
      <c r="C1177" s="199" t="s">
        <v>64</v>
      </c>
      <c r="D1177" s="200"/>
      <c r="E1177" s="200"/>
      <c r="F1177" s="201">
        <f t="shared" si="1395"/>
        <v>0</v>
      </c>
      <c r="G1177" s="201"/>
      <c r="H1177" s="200"/>
      <c r="I1177" s="200"/>
      <c r="J1177" s="201">
        <f t="shared" si="1372"/>
        <v>0</v>
      </c>
      <c r="K1177" s="200"/>
      <c r="L1177" s="200"/>
      <c r="M1177" s="200"/>
      <c r="N1177" s="200"/>
      <c r="O1177" s="200"/>
      <c r="P1177" s="200"/>
      <c r="Q1177" s="200"/>
      <c r="R1177" s="200"/>
      <c r="S1177" s="200"/>
      <c r="T1177" s="200"/>
      <c r="U1177" s="201">
        <f t="shared" si="1381"/>
        <v>0</v>
      </c>
      <c r="V1177" s="201">
        <f t="shared" si="1374"/>
        <v>0</v>
      </c>
      <c r="W1177" s="200"/>
      <c r="X1177" s="201">
        <f t="shared" si="1376"/>
        <v>0</v>
      </c>
      <c r="Y1177" s="200"/>
      <c r="Z1177" s="200"/>
      <c r="AB1177" s="295"/>
    </row>
    <row r="1178" spans="1:28" s="192" customFormat="1" hidden="1" x14ac:dyDescent="0.25">
      <c r="A1178" s="6"/>
      <c r="B1178" s="189">
        <v>34</v>
      </c>
      <c r="C1178" s="205" t="s">
        <v>65</v>
      </c>
      <c r="D1178" s="191">
        <f t="shared" ref="D1178:E1178" si="1430">SUM(D1179+D1184)</f>
        <v>0</v>
      </c>
      <c r="E1178" s="191">
        <f t="shared" si="1430"/>
        <v>0</v>
      </c>
      <c r="F1178" s="201">
        <f t="shared" si="1395"/>
        <v>0</v>
      </c>
      <c r="G1178" s="191"/>
      <c r="H1178" s="191">
        <f t="shared" ref="H1178:I1178" si="1431">SUM(H1179+H1184)</f>
        <v>0</v>
      </c>
      <c r="I1178" s="191">
        <f t="shared" si="1431"/>
        <v>0</v>
      </c>
      <c r="J1178" s="201">
        <f t="shared" si="1372"/>
        <v>0</v>
      </c>
      <c r="K1178" s="191">
        <f t="shared" ref="K1178:T1178" si="1432">SUM(K1179+K1184)</f>
        <v>0</v>
      </c>
      <c r="L1178" s="191">
        <f t="shared" si="1432"/>
        <v>0</v>
      </c>
      <c r="M1178" s="191">
        <f t="shared" si="1432"/>
        <v>0</v>
      </c>
      <c r="N1178" s="191">
        <f t="shared" si="1432"/>
        <v>0</v>
      </c>
      <c r="O1178" s="191">
        <f t="shared" si="1432"/>
        <v>0</v>
      </c>
      <c r="P1178" s="191"/>
      <c r="Q1178" s="191">
        <f t="shared" si="1432"/>
        <v>0</v>
      </c>
      <c r="R1178" s="191">
        <f t="shared" si="1432"/>
        <v>0</v>
      </c>
      <c r="S1178" s="191">
        <f t="shared" si="1432"/>
        <v>0</v>
      </c>
      <c r="T1178" s="191">
        <f t="shared" si="1432"/>
        <v>0</v>
      </c>
      <c r="U1178" s="201">
        <f t="shared" si="1381"/>
        <v>0</v>
      </c>
      <c r="V1178" s="201">
        <f t="shared" si="1374"/>
        <v>0</v>
      </c>
      <c r="W1178" s="191">
        <f t="shared" ref="W1178" si="1433">SUM(W1179+W1184)</f>
        <v>0</v>
      </c>
      <c r="X1178" s="201">
        <f t="shared" si="1376"/>
        <v>0</v>
      </c>
      <c r="Y1178" s="191">
        <f t="shared" ref="Y1178:Z1178" si="1434">SUM(Y1179+Y1184)</f>
        <v>0</v>
      </c>
      <c r="Z1178" s="191">
        <f t="shared" si="1434"/>
        <v>0</v>
      </c>
      <c r="AB1178" s="295"/>
    </row>
    <row r="1179" spans="1:28" s="192" customFormat="1" hidden="1" x14ac:dyDescent="0.25">
      <c r="A1179" s="189"/>
      <c r="B1179" s="189">
        <v>342</v>
      </c>
      <c r="C1179" s="199" t="s">
        <v>55</v>
      </c>
      <c r="D1179" s="191">
        <f t="shared" ref="D1179:E1179" si="1435">SUM(D1180+D1181+D1182+D1183)</f>
        <v>0</v>
      </c>
      <c r="E1179" s="191">
        <f t="shared" si="1435"/>
        <v>0</v>
      </c>
      <c r="F1179" s="201">
        <f t="shared" si="1395"/>
        <v>0</v>
      </c>
      <c r="G1179" s="191"/>
      <c r="H1179" s="191">
        <f t="shared" ref="H1179:I1179" si="1436">SUM(H1180+H1181+H1182+H1183)</f>
        <v>0</v>
      </c>
      <c r="I1179" s="191">
        <f t="shared" si="1436"/>
        <v>0</v>
      </c>
      <c r="J1179" s="201">
        <f t="shared" si="1372"/>
        <v>0</v>
      </c>
      <c r="K1179" s="191">
        <f t="shared" ref="K1179:T1179" si="1437">SUM(K1180+K1181+K1182+K1183)</f>
        <v>0</v>
      </c>
      <c r="L1179" s="191">
        <f t="shared" si="1437"/>
        <v>0</v>
      </c>
      <c r="M1179" s="191">
        <f t="shared" si="1437"/>
        <v>0</v>
      </c>
      <c r="N1179" s="191">
        <f t="shared" si="1437"/>
        <v>0</v>
      </c>
      <c r="O1179" s="191">
        <f t="shared" si="1437"/>
        <v>0</v>
      </c>
      <c r="P1179" s="191"/>
      <c r="Q1179" s="191">
        <f t="shared" si="1437"/>
        <v>0</v>
      </c>
      <c r="R1179" s="191">
        <f t="shared" si="1437"/>
        <v>0</v>
      </c>
      <c r="S1179" s="191">
        <f t="shared" si="1437"/>
        <v>0</v>
      </c>
      <c r="T1179" s="191">
        <f t="shared" si="1437"/>
        <v>0</v>
      </c>
      <c r="U1179" s="201">
        <f t="shared" si="1381"/>
        <v>0</v>
      </c>
      <c r="V1179" s="201">
        <f t="shared" si="1374"/>
        <v>0</v>
      </c>
      <c r="W1179" s="191">
        <f t="shared" ref="W1179" si="1438">SUM(W1180+W1181+W1182+W1183)</f>
        <v>0</v>
      </c>
      <c r="X1179" s="201">
        <f t="shared" si="1376"/>
        <v>0</v>
      </c>
      <c r="Y1179" s="191">
        <f t="shared" ref="Y1179:Z1179" si="1439">SUM(Y1180+Y1181+Y1182+Y1183)</f>
        <v>0</v>
      </c>
      <c r="Z1179" s="191">
        <f t="shared" si="1439"/>
        <v>0</v>
      </c>
      <c r="AB1179" s="295"/>
    </row>
    <row r="1180" spans="1:28" s="202" customFormat="1" ht="27.75" hidden="1" customHeight="1" x14ac:dyDescent="0.25">
      <c r="A1180" s="197"/>
      <c r="B1180" s="198" t="s">
        <v>69</v>
      </c>
      <c r="C1180" s="190" t="s">
        <v>67</v>
      </c>
      <c r="D1180" s="200"/>
      <c r="E1180" s="200"/>
      <c r="F1180" s="201">
        <f t="shared" si="1395"/>
        <v>0</v>
      </c>
      <c r="G1180" s="201"/>
      <c r="H1180" s="200"/>
      <c r="I1180" s="200"/>
      <c r="J1180" s="201">
        <f t="shared" si="1372"/>
        <v>0</v>
      </c>
      <c r="K1180" s="200"/>
      <c r="L1180" s="200"/>
      <c r="M1180" s="200"/>
      <c r="N1180" s="200"/>
      <c r="O1180" s="200"/>
      <c r="P1180" s="200"/>
      <c r="Q1180" s="200"/>
      <c r="R1180" s="200"/>
      <c r="S1180" s="200"/>
      <c r="T1180" s="200"/>
      <c r="U1180" s="201">
        <f t="shared" si="1381"/>
        <v>0</v>
      </c>
      <c r="V1180" s="201">
        <f t="shared" si="1374"/>
        <v>0</v>
      </c>
      <c r="W1180" s="200"/>
      <c r="X1180" s="201">
        <f t="shared" si="1376"/>
        <v>0</v>
      </c>
      <c r="Y1180" s="200"/>
      <c r="Z1180" s="200"/>
      <c r="AB1180" s="295"/>
    </row>
    <row r="1181" spans="1:28" s="202" customFormat="1" hidden="1" x14ac:dyDescent="0.25">
      <c r="A1181" s="197"/>
      <c r="B1181" s="197">
        <v>3426</v>
      </c>
      <c r="C1181" s="190" t="s">
        <v>68</v>
      </c>
      <c r="D1181" s="200"/>
      <c r="E1181" s="200"/>
      <c r="F1181" s="201">
        <f t="shared" si="1395"/>
        <v>0</v>
      </c>
      <c r="G1181" s="201"/>
      <c r="H1181" s="200"/>
      <c r="I1181" s="200"/>
      <c r="J1181" s="201">
        <f t="shared" si="1372"/>
        <v>0</v>
      </c>
      <c r="K1181" s="200"/>
      <c r="L1181" s="200"/>
      <c r="M1181" s="200"/>
      <c r="N1181" s="200"/>
      <c r="O1181" s="200"/>
      <c r="P1181" s="200"/>
      <c r="Q1181" s="200"/>
      <c r="R1181" s="200"/>
      <c r="S1181" s="200"/>
      <c r="T1181" s="200"/>
      <c r="U1181" s="201">
        <f t="shared" si="1381"/>
        <v>0</v>
      </c>
      <c r="V1181" s="201">
        <f t="shared" si="1374"/>
        <v>0</v>
      </c>
      <c r="W1181" s="200"/>
      <c r="X1181" s="201">
        <f t="shared" si="1376"/>
        <v>0</v>
      </c>
      <c r="Y1181" s="200"/>
      <c r="Z1181" s="200"/>
      <c r="AB1181" s="295"/>
    </row>
    <row r="1182" spans="1:28" s="202" customFormat="1" ht="27" hidden="1" x14ac:dyDescent="0.25">
      <c r="A1182" s="197"/>
      <c r="B1182" s="197">
        <v>3427</v>
      </c>
      <c r="C1182" s="199" t="s">
        <v>70</v>
      </c>
      <c r="D1182" s="200"/>
      <c r="E1182" s="200"/>
      <c r="F1182" s="201">
        <f t="shared" si="1395"/>
        <v>0</v>
      </c>
      <c r="G1182" s="201"/>
      <c r="H1182" s="200"/>
      <c r="I1182" s="200"/>
      <c r="J1182" s="201">
        <f t="shared" si="1372"/>
        <v>0</v>
      </c>
      <c r="K1182" s="200"/>
      <c r="L1182" s="200"/>
      <c r="M1182" s="200"/>
      <c r="N1182" s="200"/>
      <c r="O1182" s="200"/>
      <c r="P1182" s="200"/>
      <c r="Q1182" s="200"/>
      <c r="R1182" s="200"/>
      <c r="S1182" s="200"/>
      <c r="T1182" s="200"/>
      <c r="U1182" s="201">
        <f t="shared" si="1381"/>
        <v>0</v>
      </c>
      <c r="V1182" s="201">
        <f t="shared" si="1374"/>
        <v>0</v>
      </c>
      <c r="W1182" s="200"/>
      <c r="X1182" s="201">
        <f t="shared" si="1376"/>
        <v>0</v>
      </c>
      <c r="Y1182" s="200"/>
      <c r="Z1182" s="200"/>
      <c r="AB1182" s="295"/>
    </row>
    <row r="1183" spans="1:28" s="202" customFormat="1" ht="27" hidden="1" x14ac:dyDescent="0.25">
      <c r="A1183" s="197"/>
      <c r="B1183" s="197">
        <v>3428</v>
      </c>
      <c r="C1183" s="199" t="s">
        <v>71</v>
      </c>
      <c r="D1183" s="200"/>
      <c r="E1183" s="200"/>
      <c r="F1183" s="201">
        <f t="shared" si="1395"/>
        <v>0</v>
      </c>
      <c r="G1183" s="201"/>
      <c r="H1183" s="200"/>
      <c r="I1183" s="200"/>
      <c r="J1183" s="201">
        <f t="shared" si="1372"/>
        <v>0</v>
      </c>
      <c r="K1183" s="200"/>
      <c r="L1183" s="200"/>
      <c r="M1183" s="200"/>
      <c r="N1183" s="200"/>
      <c r="O1183" s="200"/>
      <c r="P1183" s="200"/>
      <c r="Q1183" s="200"/>
      <c r="R1183" s="200"/>
      <c r="S1183" s="200"/>
      <c r="T1183" s="200"/>
      <c r="U1183" s="201">
        <f t="shared" si="1381"/>
        <v>0</v>
      </c>
      <c r="V1183" s="201">
        <f t="shared" si="1374"/>
        <v>0</v>
      </c>
      <c r="W1183" s="200"/>
      <c r="X1183" s="201">
        <f t="shared" si="1376"/>
        <v>0</v>
      </c>
      <c r="Y1183" s="200"/>
      <c r="Z1183" s="200"/>
      <c r="AB1183" s="295"/>
    </row>
    <row r="1184" spans="1:28" s="192" customFormat="1" ht="27" hidden="1" x14ac:dyDescent="0.25">
      <c r="A1184" s="189"/>
      <c r="B1184" s="189">
        <v>343</v>
      </c>
      <c r="C1184" s="199" t="s">
        <v>72</v>
      </c>
      <c r="D1184" s="191">
        <f t="shared" ref="D1184:E1184" si="1440">SUM(D1185+D1186+D1187+D1188)</f>
        <v>0</v>
      </c>
      <c r="E1184" s="191">
        <f t="shared" si="1440"/>
        <v>0</v>
      </c>
      <c r="F1184" s="201">
        <f t="shared" si="1395"/>
        <v>0</v>
      </c>
      <c r="G1184" s="191"/>
      <c r="H1184" s="191">
        <f t="shared" ref="H1184:I1184" si="1441">SUM(H1185+H1186+H1187+H1188)</f>
        <v>0</v>
      </c>
      <c r="I1184" s="191">
        <f t="shared" si="1441"/>
        <v>0</v>
      </c>
      <c r="J1184" s="201">
        <f t="shared" si="1372"/>
        <v>0</v>
      </c>
      <c r="K1184" s="191">
        <f t="shared" ref="K1184:T1184" si="1442">SUM(K1185+K1186+K1187+K1188)</f>
        <v>0</v>
      </c>
      <c r="L1184" s="191">
        <f t="shared" si="1442"/>
        <v>0</v>
      </c>
      <c r="M1184" s="191">
        <f t="shared" si="1442"/>
        <v>0</v>
      </c>
      <c r="N1184" s="191">
        <f t="shared" si="1442"/>
        <v>0</v>
      </c>
      <c r="O1184" s="191">
        <f t="shared" si="1442"/>
        <v>0</v>
      </c>
      <c r="P1184" s="191"/>
      <c r="Q1184" s="191">
        <f t="shared" si="1442"/>
        <v>0</v>
      </c>
      <c r="R1184" s="191">
        <f t="shared" si="1442"/>
        <v>0</v>
      </c>
      <c r="S1184" s="191">
        <f t="shared" si="1442"/>
        <v>0</v>
      </c>
      <c r="T1184" s="191">
        <f t="shared" si="1442"/>
        <v>0</v>
      </c>
      <c r="U1184" s="201">
        <f t="shared" si="1381"/>
        <v>0</v>
      </c>
      <c r="V1184" s="201">
        <f t="shared" si="1374"/>
        <v>0</v>
      </c>
      <c r="W1184" s="191">
        <f t="shared" ref="W1184" si="1443">SUM(W1185+W1186+W1187+W1188)</f>
        <v>0</v>
      </c>
      <c r="X1184" s="201">
        <f t="shared" si="1376"/>
        <v>0</v>
      </c>
      <c r="Y1184" s="191">
        <f t="shared" ref="Y1184:Z1184" si="1444">SUM(Y1185+Y1186+Y1187+Y1188)</f>
        <v>0</v>
      </c>
      <c r="Z1184" s="191">
        <f t="shared" si="1444"/>
        <v>0</v>
      </c>
      <c r="AB1184" s="295"/>
    </row>
    <row r="1185" spans="1:28" s="202" customFormat="1" hidden="1" x14ac:dyDescent="0.25">
      <c r="A1185" s="197"/>
      <c r="B1185" s="198" t="s">
        <v>74</v>
      </c>
      <c r="C1185" s="199" t="s">
        <v>73</v>
      </c>
      <c r="D1185" s="200"/>
      <c r="E1185" s="200"/>
      <c r="F1185" s="201">
        <f t="shared" si="1395"/>
        <v>0</v>
      </c>
      <c r="G1185" s="201"/>
      <c r="H1185" s="200"/>
      <c r="I1185" s="200"/>
      <c r="J1185" s="201">
        <f t="shared" si="1372"/>
        <v>0</v>
      </c>
      <c r="K1185" s="200"/>
      <c r="L1185" s="200"/>
      <c r="M1185" s="200"/>
      <c r="N1185" s="200"/>
      <c r="O1185" s="200"/>
      <c r="P1185" s="200"/>
      <c r="Q1185" s="200"/>
      <c r="R1185" s="200"/>
      <c r="S1185" s="200"/>
      <c r="T1185" s="200"/>
      <c r="U1185" s="201">
        <f t="shared" si="1381"/>
        <v>0</v>
      </c>
      <c r="V1185" s="201">
        <f t="shared" si="1374"/>
        <v>0</v>
      </c>
      <c r="W1185" s="200"/>
      <c r="X1185" s="201">
        <f t="shared" si="1376"/>
        <v>0</v>
      </c>
      <c r="Y1185" s="200"/>
      <c r="Z1185" s="200"/>
      <c r="AB1185" s="295"/>
    </row>
    <row r="1186" spans="1:28" s="202" customFormat="1" hidden="1" x14ac:dyDescent="0.25">
      <c r="A1186" s="197"/>
      <c r="B1186" s="198" t="s">
        <v>76</v>
      </c>
      <c r="C1186" s="190"/>
      <c r="D1186" s="200"/>
      <c r="E1186" s="200"/>
      <c r="F1186" s="201">
        <f t="shared" si="1395"/>
        <v>0</v>
      </c>
      <c r="G1186" s="201"/>
      <c r="H1186" s="200"/>
      <c r="I1186" s="200"/>
      <c r="J1186" s="201">
        <f t="shared" si="1372"/>
        <v>0</v>
      </c>
      <c r="K1186" s="200"/>
      <c r="L1186" s="200"/>
      <c r="M1186" s="200"/>
      <c r="N1186" s="200"/>
      <c r="O1186" s="200"/>
      <c r="P1186" s="200"/>
      <c r="Q1186" s="200"/>
      <c r="R1186" s="200"/>
      <c r="S1186" s="200"/>
      <c r="T1186" s="200"/>
      <c r="U1186" s="201">
        <f t="shared" si="1381"/>
        <v>0</v>
      </c>
      <c r="V1186" s="201">
        <f t="shared" si="1374"/>
        <v>0</v>
      </c>
      <c r="W1186" s="200"/>
      <c r="X1186" s="201">
        <f t="shared" si="1376"/>
        <v>0</v>
      </c>
      <c r="Y1186" s="200"/>
      <c r="Z1186" s="200"/>
      <c r="AB1186" s="295"/>
    </row>
    <row r="1187" spans="1:28" s="202" customFormat="1" hidden="1" x14ac:dyDescent="0.25">
      <c r="A1187" s="197"/>
      <c r="B1187" s="198" t="s">
        <v>78</v>
      </c>
      <c r="C1187" s="199" t="s">
        <v>75</v>
      </c>
      <c r="D1187" s="200"/>
      <c r="E1187" s="200"/>
      <c r="F1187" s="201">
        <f t="shared" si="1395"/>
        <v>0</v>
      </c>
      <c r="G1187" s="201"/>
      <c r="H1187" s="200"/>
      <c r="I1187" s="200"/>
      <c r="J1187" s="201">
        <f t="shared" si="1372"/>
        <v>0</v>
      </c>
      <c r="K1187" s="200"/>
      <c r="L1187" s="200"/>
      <c r="M1187" s="200"/>
      <c r="N1187" s="200"/>
      <c r="O1187" s="200"/>
      <c r="P1187" s="200"/>
      <c r="Q1187" s="200"/>
      <c r="R1187" s="200"/>
      <c r="S1187" s="200"/>
      <c r="T1187" s="200"/>
      <c r="U1187" s="201">
        <f t="shared" si="1381"/>
        <v>0</v>
      </c>
      <c r="V1187" s="201">
        <f t="shared" si="1374"/>
        <v>0</v>
      </c>
      <c r="W1187" s="200"/>
      <c r="X1187" s="201">
        <f t="shared" si="1376"/>
        <v>0</v>
      </c>
      <c r="Y1187" s="200"/>
      <c r="Z1187" s="200"/>
      <c r="AB1187" s="295"/>
    </row>
    <row r="1188" spans="1:28" s="202" customFormat="1" ht="27" hidden="1" x14ac:dyDescent="0.25">
      <c r="A1188" s="197"/>
      <c r="B1188" s="198" t="s">
        <v>80</v>
      </c>
      <c r="C1188" s="199" t="s">
        <v>77</v>
      </c>
      <c r="D1188" s="200"/>
      <c r="E1188" s="200"/>
      <c r="F1188" s="201">
        <f t="shared" si="1395"/>
        <v>0</v>
      </c>
      <c r="G1188" s="201"/>
      <c r="H1188" s="200"/>
      <c r="I1188" s="200"/>
      <c r="J1188" s="201">
        <f t="shared" si="1372"/>
        <v>0</v>
      </c>
      <c r="K1188" s="200"/>
      <c r="L1188" s="200"/>
      <c r="M1188" s="200"/>
      <c r="N1188" s="200"/>
      <c r="O1188" s="200"/>
      <c r="P1188" s="200"/>
      <c r="Q1188" s="200"/>
      <c r="R1188" s="200"/>
      <c r="S1188" s="200"/>
      <c r="T1188" s="200"/>
      <c r="U1188" s="201">
        <f t="shared" si="1381"/>
        <v>0</v>
      </c>
      <c r="V1188" s="201">
        <f t="shared" si="1374"/>
        <v>0</v>
      </c>
      <c r="W1188" s="200"/>
      <c r="X1188" s="201">
        <f t="shared" si="1376"/>
        <v>0</v>
      </c>
      <c r="Y1188" s="200"/>
      <c r="Z1188" s="200"/>
      <c r="AB1188" s="295"/>
    </row>
    <row r="1189" spans="1:28" s="7" customFormat="1" hidden="1" x14ac:dyDescent="0.25">
      <c r="B1189" s="5">
        <v>4</v>
      </c>
      <c r="C1189" s="199" t="s">
        <v>79</v>
      </c>
      <c r="D1189" s="4">
        <f>SUM(D1190)</f>
        <v>0</v>
      </c>
      <c r="E1189" s="4">
        <f t="shared" ref="E1189:W1189" si="1445">SUM(E1190)</f>
        <v>0</v>
      </c>
      <c r="F1189" s="201">
        <f t="shared" si="1395"/>
        <v>0</v>
      </c>
      <c r="G1189" s="4"/>
      <c r="H1189" s="4">
        <f t="shared" si="1445"/>
        <v>0</v>
      </c>
      <c r="I1189" s="4">
        <f t="shared" si="1445"/>
        <v>0</v>
      </c>
      <c r="J1189" s="201">
        <f t="shared" si="1372"/>
        <v>0</v>
      </c>
      <c r="K1189" s="4">
        <f t="shared" si="1445"/>
        <v>0</v>
      </c>
      <c r="L1189" s="4">
        <f t="shared" si="1445"/>
        <v>0</v>
      </c>
      <c r="M1189" s="4">
        <f t="shared" si="1445"/>
        <v>0</v>
      </c>
      <c r="N1189" s="4">
        <f t="shared" si="1445"/>
        <v>0</v>
      </c>
      <c r="O1189" s="4">
        <f t="shared" si="1445"/>
        <v>0</v>
      </c>
      <c r="P1189" s="4"/>
      <c r="Q1189" s="4">
        <f t="shared" si="1445"/>
        <v>0</v>
      </c>
      <c r="R1189" s="4">
        <f t="shared" si="1445"/>
        <v>0</v>
      </c>
      <c r="S1189" s="4">
        <f t="shared" si="1445"/>
        <v>0</v>
      </c>
      <c r="T1189" s="4">
        <f t="shared" si="1445"/>
        <v>0</v>
      </c>
      <c r="U1189" s="201">
        <f t="shared" si="1381"/>
        <v>0</v>
      </c>
      <c r="V1189" s="201">
        <f t="shared" si="1374"/>
        <v>0</v>
      </c>
      <c r="W1189" s="4">
        <f t="shared" si="1445"/>
        <v>0</v>
      </c>
      <c r="X1189" s="201">
        <f t="shared" si="1376"/>
        <v>0</v>
      </c>
      <c r="Y1189" s="4">
        <f t="shared" ref="Y1189:Z1189" si="1446">SUM(Y1190)</f>
        <v>0</v>
      </c>
      <c r="Z1189" s="4">
        <f t="shared" si="1446"/>
        <v>0</v>
      </c>
      <c r="AB1189" s="295"/>
    </row>
    <row r="1190" spans="1:28" s="7" customFormat="1" hidden="1" x14ac:dyDescent="0.25">
      <c r="B1190" s="5">
        <v>42</v>
      </c>
      <c r="C1190" s="199" t="s">
        <v>81</v>
      </c>
      <c r="D1190" s="4">
        <f t="shared" ref="D1190:E1190" si="1447">SUM(D1191+D1199+D1202+D1207)</f>
        <v>0</v>
      </c>
      <c r="E1190" s="4">
        <f t="shared" si="1447"/>
        <v>0</v>
      </c>
      <c r="F1190" s="201">
        <f t="shared" si="1395"/>
        <v>0</v>
      </c>
      <c r="G1190" s="4"/>
      <c r="H1190" s="4">
        <f t="shared" ref="H1190:I1190" si="1448">SUM(H1191+H1199+H1202+H1207)</f>
        <v>0</v>
      </c>
      <c r="I1190" s="4">
        <f t="shared" si="1448"/>
        <v>0</v>
      </c>
      <c r="J1190" s="201">
        <f t="shared" si="1372"/>
        <v>0</v>
      </c>
      <c r="K1190" s="4">
        <f t="shared" ref="K1190:T1190" si="1449">SUM(K1191+K1199+K1202+K1207)</f>
        <v>0</v>
      </c>
      <c r="L1190" s="4">
        <f t="shared" si="1449"/>
        <v>0</v>
      </c>
      <c r="M1190" s="4">
        <f t="shared" si="1449"/>
        <v>0</v>
      </c>
      <c r="N1190" s="4">
        <f t="shared" si="1449"/>
        <v>0</v>
      </c>
      <c r="O1190" s="4">
        <f t="shared" si="1449"/>
        <v>0</v>
      </c>
      <c r="P1190" s="4"/>
      <c r="Q1190" s="4">
        <f t="shared" si="1449"/>
        <v>0</v>
      </c>
      <c r="R1190" s="4">
        <f t="shared" si="1449"/>
        <v>0</v>
      </c>
      <c r="S1190" s="4">
        <f t="shared" si="1449"/>
        <v>0</v>
      </c>
      <c r="T1190" s="4">
        <f t="shared" si="1449"/>
        <v>0</v>
      </c>
      <c r="U1190" s="201">
        <f t="shared" si="1381"/>
        <v>0</v>
      </c>
      <c r="V1190" s="201">
        <f t="shared" si="1374"/>
        <v>0</v>
      </c>
      <c r="W1190" s="4">
        <f t="shared" ref="W1190" si="1450">SUM(W1191+W1199+W1202+W1207)</f>
        <v>0</v>
      </c>
      <c r="X1190" s="201">
        <f t="shared" si="1376"/>
        <v>0</v>
      </c>
      <c r="Y1190" s="4">
        <f t="shared" ref="Y1190:Z1190" si="1451">SUM(Y1191+Y1199+Y1202+Y1207)</f>
        <v>0</v>
      </c>
      <c r="Z1190" s="4">
        <f t="shared" si="1451"/>
        <v>0</v>
      </c>
      <c r="AB1190" s="295"/>
    </row>
    <row r="1191" spans="1:28" s="7" customFormat="1" hidden="1" x14ac:dyDescent="0.25">
      <c r="B1191" s="5">
        <v>422</v>
      </c>
      <c r="C1191" s="7" t="s">
        <v>118</v>
      </c>
      <c r="D1191" s="4">
        <f t="shared" ref="D1191:E1191" si="1452">SUM(D1192+D1193+D1194+D1195+D1196+D1197+D1198)</f>
        <v>0</v>
      </c>
      <c r="E1191" s="4">
        <f t="shared" si="1452"/>
        <v>0</v>
      </c>
      <c r="F1191" s="201">
        <f t="shared" ref="F1191:F1209" si="1453">SUM(H1191:T1191)</f>
        <v>0</v>
      </c>
      <c r="G1191" s="4"/>
      <c r="H1191" s="4">
        <f t="shared" ref="H1191:I1191" si="1454">SUM(H1192+H1193+H1194+H1195+H1196+H1197+H1198)</f>
        <v>0</v>
      </c>
      <c r="I1191" s="4">
        <f t="shared" si="1454"/>
        <v>0</v>
      </c>
      <c r="J1191" s="201">
        <f t="shared" si="1372"/>
        <v>0</v>
      </c>
      <c r="K1191" s="4">
        <f t="shared" ref="K1191:T1191" si="1455">SUM(K1192+K1193+K1194+K1195+K1196+K1197+K1198)</f>
        <v>0</v>
      </c>
      <c r="L1191" s="4">
        <f t="shared" si="1455"/>
        <v>0</v>
      </c>
      <c r="M1191" s="4">
        <f t="shared" si="1455"/>
        <v>0</v>
      </c>
      <c r="N1191" s="4">
        <f t="shared" si="1455"/>
        <v>0</v>
      </c>
      <c r="O1191" s="4">
        <f t="shared" si="1455"/>
        <v>0</v>
      </c>
      <c r="P1191" s="4"/>
      <c r="Q1191" s="4">
        <f t="shared" si="1455"/>
        <v>0</v>
      </c>
      <c r="R1191" s="4">
        <f t="shared" si="1455"/>
        <v>0</v>
      </c>
      <c r="S1191" s="4">
        <f t="shared" si="1455"/>
        <v>0</v>
      </c>
      <c r="T1191" s="4">
        <f t="shared" si="1455"/>
        <v>0</v>
      </c>
      <c r="U1191" s="201">
        <f t="shared" si="1381"/>
        <v>0</v>
      </c>
      <c r="V1191" s="201">
        <f t="shared" si="1374"/>
        <v>0</v>
      </c>
      <c r="W1191" s="4">
        <f t="shared" ref="W1191" si="1456">SUM(W1192+W1193+W1194+W1195+W1196+W1197+W1198)</f>
        <v>0</v>
      </c>
      <c r="X1191" s="201">
        <f t="shared" si="1376"/>
        <v>0</v>
      </c>
      <c r="Y1191" s="4">
        <f t="shared" ref="Y1191:Z1191" si="1457">SUM(Y1192+Y1193+Y1194+Y1195+Y1196+Y1197+Y1198)</f>
        <v>0</v>
      </c>
      <c r="Z1191" s="4">
        <f t="shared" si="1457"/>
        <v>0</v>
      </c>
      <c r="AB1191" s="295"/>
    </row>
    <row r="1192" spans="1:28" s="202" customFormat="1" hidden="1" x14ac:dyDescent="0.25">
      <c r="A1192" s="197"/>
      <c r="B1192" s="206" t="s">
        <v>82</v>
      </c>
      <c r="C1192" s="7"/>
      <c r="D1192" s="200"/>
      <c r="E1192" s="200"/>
      <c r="F1192" s="201">
        <f t="shared" si="1453"/>
        <v>0</v>
      </c>
      <c r="G1192" s="201"/>
      <c r="H1192" s="200"/>
      <c r="I1192" s="200"/>
      <c r="J1192" s="201">
        <f t="shared" ref="J1192:J1209" si="1458">SUM(H1192:I1192)</f>
        <v>0</v>
      </c>
      <c r="K1192" s="200"/>
      <c r="L1192" s="200"/>
      <c r="M1192" s="200"/>
      <c r="N1192" s="200"/>
      <c r="O1192" s="200"/>
      <c r="P1192" s="200"/>
      <c r="Q1192" s="200"/>
      <c r="R1192" s="200"/>
      <c r="S1192" s="200"/>
      <c r="T1192" s="200"/>
      <c r="U1192" s="201">
        <f t="shared" si="1381"/>
        <v>0</v>
      </c>
      <c r="V1192" s="201">
        <f t="shared" si="1374"/>
        <v>0</v>
      </c>
      <c r="W1192" s="200"/>
      <c r="X1192" s="201">
        <f t="shared" si="1376"/>
        <v>0</v>
      </c>
      <c r="Y1192" s="200"/>
      <c r="Z1192" s="200"/>
      <c r="AB1192" s="295"/>
    </row>
    <row r="1193" spans="1:28" s="202" customFormat="1" hidden="1" x14ac:dyDescent="0.25">
      <c r="A1193" s="197"/>
      <c r="B1193" s="206" t="s">
        <v>84</v>
      </c>
      <c r="C1193" s="7"/>
      <c r="D1193" s="200"/>
      <c r="E1193" s="200"/>
      <c r="F1193" s="201">
        <f t="shared" si="1453"/>
        <v>0</v>
      </c>
      <c r="G1193" s="201"/>
      <c r="H1193" s="200"/>
      <c r="I1193" s="200"/>
      <c r="J1193" s="201">
        <f t="shared" si="1458"/>
        <v>0</v>
      </c>
      <c r="K1193" s="200"/>
      <c r="L1193" s="200"/>
      <c r="M1193" s="200"/>
      <c r="N1193" s="200"/>
      <c r="O1193" s="200"/>
      <c r="P1193" s="200"/>
      <c r="Q1193" s="200"/>
      <c r="R1193" s="200"/>
      <c r="S1193" s="200"/>
      <c r="T1193" s="200"/>
      <c r="U1193" s="201">
        <f t="shared" si="1381"/>
        <v>0</v>
      </c>
      <c r="V1193" s="201">
        <f t="shared" si="1374"/>
        <v>0</v>
      </c>
      <c r="W1193" s="200"/>
      <c r="X1193" s="201">
        <f t="shared" si="1376"/>
        <v>0</v>
      </c>
      <c r="Y1193" s="200"/>
      <c r="Z1193" s="200"/>
      <c r="AB1193" s="295"/>
    </row>
    <row r="1194" spans="1:28" s="202" customFormat="1" hidden="1" x14ac:dyDescent="0.25">
      <c r="A1194" s="197"/>
      <c r="B1194" s="206" t="s">
        <v>86</v>
      </c>
      <c r="C1194" s="207" t="s">
        <v>83</v>
      </c>
      <c r="D1194" s="200"/>
      <c r="E1194" s="200"/>
      <c r="F1194" s="201">
        <f t="shared" si="1453"/>
        <v>0</v>
      </c>
      <c r="G1194" s="201"/>
      <c r="H1194" s="200"/>
      <c r="I1194" s="200"/>
      <c r="J1194" s="201">
        <f t="shared" si="1458"/>
        <v>0</v>
      </c>
      <c r="K1194" s="200"/>
      <c r="L1194" s="200"/>
      <c r="M1194" s="200"/>
      <c r="N1194" s="200"/>
      <c r="O1194" s="200"/>
      <c r="P1194" s="200"/>
      <c r="Q1194" s="200"/>
      <c r="R1194" s="200"/>
      <c r="S1194" s="200"/>
      <c r="T1194" s="200"/>
      <c r="U1194" s="201">
        <f t="shared" si="1381"/>
        <v>0</v>
      </c>
      <c r="V1194" s="201">
        <f t="shared" si="1374"/>
        <v>0</v>
      </c>
      <c r="W1194" s="200"/>
      <c r="X1194" s="201">
        <f t="shared" si="1376"/>
        <v>0</v>
      </c>
      <c r="Y1194" s="200"/>
      <c r="Z1194" s="200"/>
      <c r="AB1194" s="295"/>
    </row>
    <row r="1195" spans="1:28" s="202" customFormat="1" hidden="1" x14ac:dyDescent="0.25">
      <c r="A1195" s="197"/>
      <c r="B1195" s="206" t="s">
        <v>88</v>
      </c>
      <c r="C1195" s="207" t="s">
        <v>85</v>
      </c>
      <c r="D1195" s="200"/>
      <c r="E1195" s="200"/>
      <c r="F1195" s="201">
        <f t="shared" si="1453"/>
        <v>0</v>
      </c>
      <c r="G1195" s="201"/>
      <c r="H1195" s="200"/>
      <c r="I1195" s="200"/>
      <c r="J1195" s="201">
        <f t="shared" si="1458"/>
        <v>0</v>
      </c>
      <c r="K1195" s="200"/>
      <c r="L1195" s="200"/>
      <c r="M1195" s="200"/>
      <c r="N1195" s="200"/>
      <c r="O1195" s="200"/>
      <c r="P1195" s="200"/>
      <c r="Q1195" s="200"/>
      <c r="R1195" s="200"/>
      <c r="S1195" s="200"/>
      <c r="T1195" s="200"/>
      <c r="U1195" s="201">
        <f t="shared" si="1381"/>
        <v>0</v>
      </c>
      <c r="V1195" s="201">
        <f t="shared" ref="V1195:V1209" si="1459">SUM(J1195+U1195)</f>
        <v>0</v>
      </c>
      <c r="W1195" s="200"/>
      <c r="X1195" s="201">
        <f t="shared" ref="X1195:X1209" si="1460">SUM(V1195:W1195)</f>
        <v>0</v>
      </c>
      <c r="Y1195" s="200"/>
      <c r="Z1195" s="200"/>
      <c r="AB1195" s="295"/>
    </row>
    <row r="1196" spans="1:28" s="202" customFormat="1" hidden="1" x14ac:dyDescent="0.25">
      <c r="A1196" s="197"/>
      <c r="B1196" s="206" t="s">
        <v>90</v>
      </c>
      <c r="C1196" s="207" t="s">
        <v>87</v>
      </c>
      <c r="D1196" s="200"/>
      <c r="E1196" s="200"/>
      <c r="F1196" s="201">
        <f t="shared" si="1453"/>
        <v>0</v>
      </c>
      <c r="G1196" s="201"/>
      <c r="H1196" s="200"/>
      <c r="I1196" s="200"/>
      <c r="J1196" s="201">
        <f t="shared" si="1458"/>
        <v>0</v>
      </c>
      <c r="K1196" s="200"/>
      <c r="L1196" s="200"/>
      <c r="M1196" s="200"/>
      <c r="N1196" s="200"/>
      <c r="O1196" s="200"/>
      <c r="P1196" s="200"/>
      <c r="Q1196" s="200"/>
      <c r="R1196" s="200"/>
      <c r="S1196" s="200"/>
      <c r="T1196" s="200"/>
      <c r="U1196" s="201">
        <f t="shared" ref="U1196:U1209" si="1461">SUM(K1196:T1196)</f>
        <v>0</v>
      </c>
      <c r="V1196" s="201">
        <f t="shared" si="1459"/>
        <v>0</v>
      </c>
      <c r="W1196" s="200"/>
      <c r="X1196" s="201">
        <f t="shared" si="1460"/>
        <v>0</v>
      </c>
      <c r="Y1196" s="200"/>
      <c r="Z1196" s="200"/>
      <c r="AB1196" s="295"/>
    </row>
    <row r="1197" spans="1:28" s="202" customFormat="1" hidden="1" x14ac:dyDescent="0.25">
      <c r="A1197" s="197"/>
      <c r="B1197" s="206" t="s">
        <v>92</v>
      </c>
      <c r="C1197" s="207" t="s">
        <v>89</v>
      </c>
      <c r="D1197" s="200"/>
      <c r="E1197" s="200"/>
      <c r="F1197" s="201">
        <f t="shared" si="1453"/>
        <v>0</v>
      </c>
      <c r="G1197" s="201"/>
      <c r="H1197" s="200"/>
      <c r="I1197" s="200"/>
      <c r="J1197" s="201">
        <f t="shared" si="1458"/>
        <v>0</v>
      </c>
      <c r="K1197" s="200"/>
      <c r="L1197" s="200"/>
      <c r="M1197" s="200"/>
      <c r="N1197" s="200"/>
      <c r="O1197" s="200"/>
      <c r="P1197" s="200"/>
      <c r="Q1197" s="200"/>
      <c r="R1197" s="200"/>
      <c r="S1197" s="200"/>
      <c r="T1197" s="200"/>
      <c r="U1197" s="201">
        <f t="shared" si="1461"/>
        <v>0</v>
      </c>
      <c r="V1197" s="201">
        <f t="shared" si="1459"/>
        <v>0</v>
      </c>
      <c r="W1197" s="200"/>
      <c r="X1197" s="201">
        <f t="shared" si="1460"/>
        <v>0</v>
      </c>
      <c r="Y1197" s="200"/>
      <c r="Z1197" s="200"/>
      <c r="AB1197" s="295"/>
    </row>
    <row r="1198" spans="1:28" s="202" customFormat="1" hidden="1" x14ac:dyDescent="0.25">
      <c r="A1198" s="197"/>
      <c r="B1198" s="206" t="s">
        <v>94</v>
      </c>
      <c r="C1198" s="207" t="s">
        <v>91</v>
      </c>
      <c r="D1198" s="200"/>
      <c r="E1198" s="200"/>
      <c r="F1198" s="201">
        <f t="shared" si="1453"/>
        <v>0</v>
      </c>
      <c r="G1198" s="201"/>
      <c r="H1198" s="200"/>
      <c r="I1198" s="200"/>
      <c r="J1198" s="201">
        <f t="shared" si="1458"/>
        <v>0</v>
      </c>
      <c r="K1198" s="200"/>
      <c r="L1198" s="200"/>
      <c r="M1198" s="200"/>
      <c r="N1198" s="200"/>
      <c r="O1198" s="200"/>
      <c r="P1198" s="200"/>
      <c r="Q1198" s="200"/>
      <c r="R1198" s="200"/>
      <c r="S1198" s="200"/>
      <c r="T1198" s="200"/>
      <c r="U1198" s="201">
        <f t="shared" si="1461"/>
        <v>0</v>
      </c>
      <c r="V1198" s="201">
        <f t="shared" si="1459"/>
        <v>0</v>
      </c>
      <c r="W1198" s="200"/>
      <c r="X1198" s="201">
        <f t="shared" si="1460"/>
        <v>0</v>
      </c>
      <c r="Y1198" s="200"/>
      <c r="Z1198" s="200"/>
      <c r="AB1198" s="295"/>
    </row>
    <row r="1199" spans="1:28" s="192" customFormat="1" hidden="1" x14ac:dyDescent="0.25">
      <c r="A1199" s="189"/>
      <c r="B1199" s="189">
        <v>423</v>
      </c>
      <c r="C1199" s="207" t="s">
        <v>93</v>
      </c>
      <c r="D1199" s="191">
        <f t="shared" ref="D1199:E1199" si="1462">SUM(D1200+D1201)</f>
        <v>0</v>
      </c>
      <c r="E1199" s="191">
        <f t="shared" si="1462"/>
        <v>0</v>
      </c>
      <c r="F1199" s="201">
        <f t="shared" si="1453"/>
        <v>0</v>
      </c>
      <c r="G1199" s="191"/>
      <c r="H1199" s="191">
        <f t="shared" ref="H1199:I1199" si="1463">SUM(H1200+H1201)</f>
        <v>0</v>
      </c>
      <c r="I1199" s="191">
        <f t="shared" si="1463"/>
        <v>0</v>
      </c>
      <c r="J1199" s="201">
        <f t="shared" si="1458"/>
        <v>0</v>
      </c>
      <c r="K1199" s="191">
        <f t="shared" ref="K1199:T1199" si="1464">SUM(K1200+K1201)</f>
        <v>0</v>
      </c>
      <c r="L1199" s="191">
        <f t="shared" si="1464"/>
        <v>0</v>
      </c>
      <c r="M1199" s="191">
        <f t="shared" si="1464"/>
        <v>0</v>
      </c>
      <c r="N1199" s="191">
        <f t="shared" si="1464"/>
        <v>0</v>
      </c>
      <c r="O1199" s="191">
        <f t="shared" si="1464"/>
        <v>0</v>
      </c>
      <c r="P1199" s="191"/>
      <c r="Q1199" s="191">
        <f t="shared" si="1464"/>
        <v>0</v>
      </c>
      <c r="R1199" s="191">
        <f t="shared" si="1464"/>
        <v>0</v>
      </c>
      <c r="S1199" s="191">
        <f t="shared" si="1464"/>
        <v>0</v>
      </c>
      <c r="T1199" s="191">
        <f t="shared" si="1464"/>
        <v>0</v>
      </c>
      <c r="U1199" s="201">
        <f t="shared" si="1461"/>
        <v>0</v>
      </c>
      <c r="V1199" s="201">
        <f t="shared" si="1459"/>
        <v>0</v>
      </c>
      <c r="W1199" s="191">
        <f t="shared" ref="W1199" si="1465">SUM(W1200+W1201)</f>
        <v>0</v>
      </c>
      <c r="X1199" s="201">
        <f t="shared" si="1460"/>
        <v>0</v>
      </c>
      <c r="Y1199" s="191">
        <f t="shared" ref="Y1199:Z1199" si="1466">SUM(Y1200+Y1201)</f>
        <v>0</v>
      </c>
      <c r="Z1199" s="191">
        <f t="shared" si="1466"/>
        <v>0</v>
      </c>
      <c r="AB1199" s="295"/>
    </row>
    <row r="1200" spans="1:28" s="202" customFormat="1" hidden="1" x14ac:dyDescent="0.25">
      <c r="A1200" s="197"/>
      <c r="B1200" s="206" t="s">
        <v>96</v>
      </c>
      <c r="C1200" s="207" t="s">
        <v>95</v>
      </c>
      <c r="D1200" s="200"/>
      <c r="E1200" s="200"/>
      <c r="F1200" s="201">
        <f t="shared" si="1453"/>
        <v>0</v>
      </c>
      <c r="G1200" s="201"/>
      <c r="H1200" s="200"/>
      <c r="I1200" s="200"/>
      <c r="J1200" s="201">
        <f t="shared" si="1458"/>
        <v>0</v>
      </c>
      <c r="K1200" s="200"/>
      <c r="L1200" s="200"/>
      <c r="M1200" s="200"/>
      <c r="N1200" s="200"/>
      <c r="O1200" s="200"/>
      <c r="P1200" s="200"/>
      <c r="Q1200" s="200"/>
      <c r="R1200" s="200"/>
      <c r="S1200" s="200"/>
      <c r="T1200" s="200"/>
      <c r="U1200" s="201">
        <f t="shared" si="1461"/>
        <v>0</v>
      </c>
      <c r="V1200" s="201">
        <f t="shared" si="1459"/>
        <v>0</v>
      </c>
      <c r="W1200" s="200"/>
      <c r="X1200" s="201">
        <f t="shared" si="1460"/>
        <v>0</v>
      </c>
      <c r="Y1200" s="200"/>
      <c r="Z1200" s="200"/>
      <c r="AB1200" s="295"/>
    </row>
    <row r="1201" spans="1:28" s="202" customFormat="1" hidden="1" x14ac:dyDescent="0.25">
      <c r="A1201" s="197"/>
      <c r="B1201" s="206" t="s">
        <v>98</v>
      </c>
      <c r="C1201" s="194"/>
      <c r="D1201" s="200"/>
      <c r="E1201" s="200"/>
      <c r="F1201" s="201">
        <f t="shared" si="1453"/>
        <v>0</v>
      </c>
      <c r="G1201" s="201"/>
      <c r="H1201" s="200"/>
      <c r="I1201" s="200"/>
      <c r="J1201" s="201">
        <f t="shared" si="1458"/>
        <v>0</v>
      </c>
      <c r="K1201" s="200"/>
      <c r="L1201" s="200"/>
      <c r="M1201" s="200"/>
      <c r="N1201" s="200"/>
      <c r="O1201" s="200"/>
      <c r="P1201" s="200"/>
      <c r="Q1201" s="200"/>
      <c r="R1201" s="200"/>
      <c r="S1201" s="200"/>
      <c r="T1201" s="200"/>
      <c r="U1201" s="201">
        <f t="shared" si="1461"/>
        <v>0</v>
      </c>
      <c r="V1201" s="201">
        <f t="shared" si="1459"/>
        <v>0</v>
      </c>
      <c r="W1201" s="200"/>
      <c r="X1201" s="201">
        <f t="shared" si="1460"/>
        <v>0</v>
      </c>
      <c r="Y1201" s="200"/>
      <c r="Z1201" s="200"/>
      <c r="AB1201" s="295"/>
    </row>
    <row r="1202" spans="1:28" s="192" customFormat="1" hidden="1" x14ac:dyDescent="0.25">
      <c r="A1202" s="189"/>
      <c r="B1202" s="189">
        <v>424</v>
      </c>
      <c r="C1202" s="207" t="s">
        <v>97</v>
      </c>
      <c r="D1202" s="191">
        <f t="shared" ref="D1202:E1202" si="1467">SUM(D1203+D1204+D1205+D1206)</f>
        <v>0</v>
      </c>
      <c r="E1202" s="191">
        <f t="shared" si="1467"/>
        <v>0</v>
      </c>
      <c r="F1202" s="201">
        <f t="shared" si="1453"/>
        <v>0</v>
      </c>
      <c r="G1202" s="191"/>
      <c r="H1202" s="191">
        <f t="shared" ref="H1202:I1202" si="1468">SUM(H1203+H1204+H1205+H1206)</f>
        <v>0</v>
      </c>
      <c r="I1202" s="191">
        <f t="shared" si="1468"/>
        <v>0</v>
      </c>
      <c r="J1202" s="201">
        <f t="shared" si="1458"/>
        <v>0</v>
      </c>
      <c r="K1202" s="191">
        <f t="shared" ref="K1202:T1202" si="1469">SUM(K1203+K1204+K1205+K1206)</f>
        <v>0</v>
      </c>
      <c r="L1202" s="191">
        <f t="shared" si="1469"/>
        <v>0</v>
      </c>
      <c r="M1202" s="191">
        <f t="shared" si="1469"/>
        <v>0</v>
      </c>
      <c r="N1202" s="191">
        <f t="shared" si="1469"/>
        <v>0</v>
      </c>
      <c r="O1202" s="191">
        <f t="shared" si="1469"/>
        <v>0</v>
      </c>
      <c r="P1202" s="191"/>
      <c r="Q1202" s="191">
        <f t="shared" si="1469"/>
        <v>0</v>
      </c>
      <c r="R1202" s="191">
        <f t="shared" si="1469"/>
        <v>0</v>
      </c>
      <c r="S1202" s="191">
        <f t="shared" si="1469"/>
        <v>0</v>
      </c>
      <c r="T1202" s="191">
        <f t="shared" si="1469"/>
        <v>0</v>
      </c>
      <c r="U1202" s="201">
        <f t="shared" si="1461"/>
        <v>0</v>
      </c>
      <c r="V1202" s="201">
        <f t="shared" si="1459"/>
        <v>0</v>
      </c>
      <c r="W1202" s="191">
        <f t="shared" ref="W1202" si="1470">SUM(W1203+W1204+W1205+W1206)</f>
        <v>0</v>
      </c>
      <c r="X1202" s="201">
        <f t="shared" si="1460"/>
        <v>0</v>
      </c>
      <c r="Y1202" s="191">
        <f t="shared" ref="Y1202:Z1202" si="1471">SUM(Y1203+Y1204+Y1205+Y1206)</f>
        <v>0</v>
      </c>
      <c r="Z1202" s="191">
        <f t="shared" si="1471"/>
        <v>0</v>
      </c>
      <c r="AB1202" s="295"/>
    </row>
    <row r="1203" spans="1:28" s="202" customFormat="1" hidden="1" x14ac:dyDescent="0.25">
      <c r="A1203" s="197"/>
      <c r="B1203" s="208">
        <v>4241</v>
      </c>
      <c r="C1203" s="207" t="s">
        <v>99</v>
      </c>
      <c r="D1203" s="200"/>
      <c r="E1203" s="200"/>
      <c r="F1203" s="201">
        <f t="shared" si="1453"/>
        <v>0</v>
      </c>
      <c r="G1203" s="201"/>
      <c r="H1203" s="200"/>
      <c r="I1203" s="200"/>
      <c r="J1203" s="201">
        <f t="shared" si="1458"/>
        <v>0</v>
      </c>
      <c r="K1203" s="200"/>
      <c r="L1203" s="200"/>
      <c r="M1203" s="200"/>
      <c r="N1203" s="200"/>
      <c r="O1203" s="200"/>
      <c r="P1203" s="200"/>
      <c r="Q1203" s="200"/>
      <c r="R1203" s="200"/>
      <c r="S1203" s="200"/>
      <c r="T1203" s="200"/>
      <c r="U1203" s="201">
        <f t="shared" si="1461"/>
        <v>0</v>
      </c>
      <c r="V1203" s="201">
        <f t="shared" si="1459"/>
        <v>0</v>
      </c>
      <c r="W1203" s="200"/>
      <c r="X1203" s="201">
        <f t="shared" si="1460"/>
        <v>0</v>
      </c>
      <c r="Y1203" s="200"/>
      <c r="Z1203" s="200"/>
      <c r="AB1203" s="295"/>
    </row>
    <row r="1204" spans="1:28" s="202" customFormat="1" hidden="1" x14ac:dyDescent="0.25">
      <c r="A1204" s="197"/>
      <c r="B1204" s="208">
        <v>4242</v>
      </c>
      <c r="C1204" s="194"/>
      <c r="D1204" s="200"/>
      <c r="E1204" s="200"/>
      <c r="F1204" s="201">
        <f t="shared" si="1453"/>
        <v>0</v>
      </c>
      <c r="G1204" s="201"/>
      <c r="H1204" s="200"/>
      <c r="I1204" s="200"/>
      <c r="J1204" s="201">
        <f t="shared" si="1458"/>
        <v>0</v>
      </c>
      <c r="K1204" s="200"/>
      <c r="L1204" s="200"/>
      <c r="M1204" s="200"/>
      <c r="N1204" s="200"/>
      <c r="O1204" s="200"/>
      <c r="P1204" s="200"/>
      <c r="Q1204" s="200"/>
      <c r="R1204" s="200"/>
      <c r="S1204" s="200"/>
      <c r="T1204" s="200"/>
      <c r="U1204" s="201">
        <f t="shared" si="1461"/>
        <v>0</v>
      </c>
      <c r="V1204" s="201">
        <f t="shared" si="1459"/>
        <v>0</v>
      </c>
      <c r="W1204" s="200"/>
      <c r="X1204" s="201">
        <f t="shared" si="1460"/>
        <v>0</v>
      </c>
      <c r="Y1204" s="200"/>
      <c r="Z1204" s="200"/>
      <c r="AB1204" s="295"/>
    </row>
    <row r="1205" spans="1:28" s="202" customFormat="1" hidden="1" x14ac:dyDescent="0.25">
      <c r="A1205" s="197"/>
      <c r="B1205" s="208">
        <v>4243</v>
      </c>
      <c r="C1205" s="209" t="s">
        <v>100</v>
      </c>
      <c r="D1205" s="200"/>
      <c r="E1205" s="200"/>
      <c r="F1205" s="201">
        <f t="shared" si="1453"/>
        <v>0</v>
      </c>
      <c r="G1205" s="201"/>
      <c r="H1205" s="200"/>
      <c r="I1205" s="200"/>
      <c r="J1205" s="201">
        <f t="shared" si="1458"/>
        <v>0</v>
      </c>
      <c r="K1205" s="200"/>
      <c r="L1205" s="200"/>
      <c r="M1205" s="200"/>
      <c r="N1205" s="200"/>
      <c r="O1205" s="200"/>
      <c r="P1205" s="200"/>
      <c r="Q1205" s="200"/>
      <c r="R1205" s="200"/>
      <c r="S1205" s="200"/>
      <c r="T1205" s="200"/>
      <c r="U1205" s="201">
        <f t="shared" si="1461"/>
        <v>0</v>
      </c>
      <c r="V1205" s="201">
        <f t="shared" si="1459"/>
        <v>0</v>
      </c>
      <c r="W1205" s="200"/>
      <c r="X1205" s="201">
        <f t="shared" si="1460"/>
        <v>0</v>
      </c>
      <c r="Y1205" s="200"/>
      <c r="Z1205" s="200"/>
      <c r="AB1205" s="295"/>
    </row>
    <row r="1206" spans="1:28" s="202" customFormat="1" hidden="1" x14ac:dyDescent="0.25">
      <c r="A1206" s="197"/>
      <c r="B1206" s="208">
        <v>4244</v>
      </c>
      <c r="C1206" s="210" t="s">
        <v>101</v>
      </c>
      <c r="D1206" s="200"/>
      <c r="E1206" s="200"/>
      <c r="F1206" s="201">
        <f t="shared" si="1453"/>
        <v>0</v>
      </c>
      <c r="G1206" s="201"/>
      <c r="H1206" s="200"/>
      <c r="I1206" s="200"/>
      <c r="J1206" s="201">
        <f t="shared" si="1458"/>
        <v>0</v>
      </c>
      <c r="K1206" s="200"/>
      <c r="L1206" s="200"/>
      <c r="M1206" s="200"/>
      <c r="N1206" s="200"/>
      <c r="O1206" s="200"/>
      <c r="P1206" s="200"/>
      <c r="Q1206" s="200"/>
      <c r="R1206" s="200"/>
      <c r="S1206" s="200"/>
      <c r="T1206" s="200"/>
      <c r="U1206" s="201">
        <f t="shared" si="1461"/>
        <v>0</v>
      </c>
      <c r="V1206" s="201">
        <f t="shared" si="1459"/>
        <v>0</v>
      </c>
      <c r="W1206" s="200"/>
      <c r="X1206" s="201">
        <f t="shared" si="1460"/>
        <v>0</v>
      </c>
      <c r="Y1206" s="200"/>
      <c r="Z1206" s="200"/>
      <c r="AB1206" s="295"/>
    </row>
    <row r="1207" spans="1:28" s="192" customFormat="1" hidden="1" x14ac:dyDescent="0.25">
      <c r="A1207" s="189"/>
      <c r="B1207" s="189">
        <v>426</v>
      </c>
      <c r="C1207" s="210" t="s">
        <v>102</v>
      </c>
      <c r="D1207" s="191">
        <f t="shared" ref="D1207:E1207" si="1472">SUM(D1208+D1209)</f>
        <v>0</v>
      </c>
      <c r="E1207" s="191">
        <f t="shared" si="1472"/>
        <v>0</v>
      </c>
      <c r="F1207" s="201">
        <f t="shared" si="1453"/>
        <v>0</v>
      </c>
      <c r="G1207" s="191"/>
      <c r="H1207" s="191">
        <f t="shared" ref="H1207:I1207" si="1473">SUM(H1208+H1209)</f>
        <v>0</v>
      </c>
      <c r="I1207" s="191">
        <f t="shared" si="1473"/>
        <v>0</v>
      </c>
      <c r="J1207" s="201">
        <f t="shared" si="1458"/>
        <v>0</v>
      </c>
      <c r="K1207" s="191">
        <f t="shared" ref="K1207:T1207" si="1474">SUM(K1208+K1209)</f>
        <v>0</v>
      </c>
      <c r="L1207" s="191">
        <f t="shared" si="1474"/>
        <v>0</v>
      </c>
      <c r="M1207" s="191">
        <f t="shared" si="1474"/>
        <v>0</v>
      </c>
      <c r="N1207" s="191">
        <f t="shared" si="1474"/>
        <v>0</v>
      </c>
      <c r="O1207" s="191">
        <f t="shared" si="1474"/>
        <v>0</v>
      </c>
      <c r="P1207" s="191"/>
      <c r="Q1207" s="191">
        <f t="shared" si="1474"/>
        <v>0</v>
      </c>
      <c r="R1207" s="191">
        <f t="shared" si="1474"/>
        <v>0</v>
      </c>
      <c r="S1207" s="191">
        <f t="shared" si="1474"/>
        <v>0</v>
      </c>
      <c r="T1207" s="191">
        <f t="shared" si="1474"/>
        <v>0</v>
      </c>
      <c r="U1207" s="201">
        <f t="shared" si="1461"/>
        <v>0</v>
      </c>
      <c r="V1207" s="201">
        <f t="shared" si="1459"/>
        <v>0</v>
      </c>
      <c r="W1207" s="191">
        <f t="shared" ref="W1207" si="1475">SUM(W1208+W1209)</f>
        <v>0</v>
      </c>
      <c r="X1207" s="201">
        <f t="shared" si="1460"/>
        <v>0</v>
      </c>
      <c r="Y1207" s="191">
        <f t="shared" ref="Y1207:Z1207" si="1476">SUM(Y1208+Y1209)</f>
        <v>0</v>
      </c>
      <c r="Z1207" s="191">
        <f t="shared" si="1476"/>
        <v>0</v>
      </c>
      <c r="AB1207" s="295"/>
    </row>
    <row r="1208" spans="1:28" s="202" customFormat="1" hidden="1" x14ac:dyDescent="0.25">
      <c r="A1208" s="197"/>
      <c r="B1208" s="206">
        <v>4262</v>
      </c>
      <c r="C1208" s="210" t="s">
        <v>103</v>
      </c>
      <c r="D1208" s="200"/>
      <c r="E1208" s="200"/>
      <c r="F1208" s="201">
        <f t="shared" si="1453"/>
        <v>0</v>
      </c>
      <c r="G1208" s="201"/>
      <c r="H1208" s="200"/>
      <c r="I1208" s="200"/>
      <c r="J1208" s="201">
        <f t="shared" si="1458"/>
        <v>0</v>
      </c>
      <c r="K1208" s="200"/>
      <c r="L1208" s="200"/>
      <c r="M1208" s="200"/>
      <c r="N1208" s="200"/>
      <c r="O1208" s="200"/>
      <c r="P1208" s="200"/>
      <c r="Q1208" s="200"/>
      <c r="R1208" s="200"/>
      <c r="S1208" s="200"/>
      <c r="T1208" s="200"/>
      <c r="U1208" s="201">
        <f t="shared" si="1461"/>
        <v>0</v>
      </c>
      <c r="V1208" s="201">
        <f t="shared" si="1459"/>
        <v>0</v>
      </c>
      <c r="W1208" s="200"/>
      <c r="X1208" s="201">
        <f t="shared" si="1460"/>
        <v>0</v>
      </c>
      <c r="Y1208" s="200"/>
      <c r="Z1208" s="200"/>
      <c r="AB1208" s="295"/>
    </row>
    <row r="1209" spans="1:28" s="202" customFormat="1" hidden="1" x14ac:dyDescent="0.25">
      <c r="A1209" s="197"/>
      <c r="B1209" s="206">
        <v>4263</v>
      </c>
      <c r="C1209" s="193"/>
      <c r="D1209" s="200"/>
      <c r="E1209" s="200"/>
      <c r="F1209" s="201">
        <f t="shared" si="1453"/>
        <v>0</v>
      </c>
      <c r="G1209" s="201"/>
      <c r="H1209" s="200"/>
      <c r="I1209" s="200"/>
      <c r="J1209" s="201">
        <f t="shared" si="1458"/>
        <v>0</v>
      </c>
      <c r="K1209" s="200"/>
      <c r="L1209" s="200"/>
      <c r="M1209" s="200"/>
      <c r="N1209" s="200"/>
      <c r="O1209" s="200"/>
      <c r="P1209" s="200"/>
      <c r="Q1209" s="200"/>
      <c r="R1209" s="200"/>
      <c r="S1209" s="200"/>
      <c r="T1209" s="200"/>
      <c r="U1209" s="201">
        <f t="shared" si="1461"/>
        <v>0</v>
      </c>
      <c r="V1209" s="201">
        <f t="shared" si="1459"/>
        <v>0</v>
      </c>
      <c r="W1209" s="200"/>
      <c r="X1209" s="201">
        <f t="shared" si="1460"/>
        <v>0</v>
      </c>
      <c r="Y1209" s="200"/>
      <c r="Z1209" s="200"/>
      <c r="AB1209" s="295"/>
    </row>
    <row r="1210" spans="1:28" hidden="1" x14ac:dyDescent="0.25">
      <c r="C1210" s="207" t="s">
        <v>104</v>
      </c>
    </row>
    <row r="1211" spans="1:28" s="7" customFormat="1" hidden="1" x14ac:dyDescent="0.25">
      <c r="B1211" s="6"/>
      <c r="C1211" s="207" t="s">
        <v>105</v>
      </c>
      <c r="D1211" s="4">
        <f t="shared" ref="D1211:E1211" si="1477">SUM(D1212+D1269)</f>
        <v>0</v>
      </c>
      <c r="E1211" s="4">
        <f t="shared" si="1477"/>
        <v>0</v>
      </c>
      <c r="F1211" s="201">
        <f t="shared" ref="F1211:F1214" si="1478">SUM(H1211:T1211)</f>
        <v>0</v>
      </c>
      <c r="G1211" s="4"/>
      <c r="H1211" s="4">
        <f t="shared" ref="H1211:I1211" si="1479">SUM(H1212+H1269)</f>
        <v>0</v>
      </c>
      <c r="I1211" s="4">
        <f t="shared" si="1479"/>
        <v>0</v>
      </c>
      <c r="J1211" s="201">
        <f t="shared" ref="J1211:J1271" si="1480">SUM(H1211:I1211)</f>
        <v>0</v>
      </c>
      <c r="K1211" s="4">
        <f t="shared" ref="K1211:T1211" si="1481">SUM(K1212+K1269)</f>
        <v>0</v>
      </c>
      <c r="L1211" s="4">
        <f t="shared" si="1481"/>
        <v>0</v>
      </c>
      <c r="M1211" s="4">
        <f t="shared" si="1481"/>
        <v>0</v>
      </c>
      <c r="N1211" s="4">
        <f t="shared" si="1481"/>
        <v>0</v>
      </c>
      <c r="O1211" s="4">
        <f t="shared" si="1481"/>
        <v>0</v>
      </c>
      <c r="P1211" s="4"/>
      <c r="Q1211" s="4">
        <f t="shared" si="1481"/>
        <v>0</v>
      </c>
      <c r="R1211" s="4">
        <f t="shared" si="1481"/>
        <v>0</v>
      </c>
      <c r="S1211" s="4">
        <f t="shared" si="1481"/>
        <v>0</v>
      </c>
      <c r="T1211" s="4">
        <f t="shared" si="1481"/>
        <v>0</v>
      </c>
      <c r="U1211" s="201">
        <f>SUM(K1211:T1211)</f>
        <v>0</v>
      </c>
      <c r="V1211" s="201">
        <f t="shared" ref="V1211:V1274" si="1482">SUM(J1211+U1211)</f>
        <v>0</v>
      </c>
      <c r="W1211" s="4">
        <f t="shared" ref="W1211" si="1483">SUM(W1212+W1269)</f>
        <v>0</v>
      </c>
      <c r="X1211" s="201">
        <f t="shared" ref="X1211:X1274" si="1484">SUM(V1211:W1211)</f>
        <v>0</v>
      </c>
      <c r="Y1211" s="4">
        <f t="shared" ref="Y1211:Z1211" si="1485">SUM(Y1212+Y1269)</f>
        <v>0</v>
      </c>
      <c r="Z1211" s="4">
        <f t="shared" si="1485"/>
        <v>0</v>
      </c>
      <c r="AB1211" s="295"/>
    </row>
    <row r="1212" spans="1:28" s="7" customFormat="1" hidden="1" x14ac:dyDescent="0.25">
      <c r="B1212" s="6">
        <v>3</v>
      </c>
      <c r="C1212" s="2"/>
      <c r="D1212" s="4">
        <f t="shared" ref="D1212:E1212" si="1486">SUM(D1213+D1225+D1258)</f>
        <v>0</v>
      </c>
      <c r="E1212" s="4">
        <f t="shared" si="1486"/>
        <v>0</v>
      </c>
      <c r="F1212" s="201">
        <f t="shared" si="1478"/>
        <v>0</v>
      </c>
      <c r="G1212" s="4"/>
      <c r="H1212" s="4">
        <f t="shared" ref="H1212:I1212" si="1487">SUM(H1213+H1225+H1258)</f>
        <v>0</v>
      </c>
      <c r="I1212" s="4">
        <f t="shared" si="1487"/>
        <v>0</v>
      </c>
      <c r="J1212" s="201">
        <f t="shared" si="1480"/>
        <v>0</v>
      </c>
      <c r="K1212" s="4">
        <f t="shared" ref="K1212:T1212" si="1488">SUM(K1213+K1225+K1258)</f>
        <v>0</v>
      </c>
      <c r="L1212" s="4">
        <f t="shared" si="1488"/>
        <v>0</v>
      </c>
      <c r="M1212" s="4">
        <f t="shared" si="1488"/>
        <v>0</v>
      </c>
      <c r="N1212" s="4">
        <f t="shared" si="1488"/>
        <v>0</v>
      </c>
      <c r="O1212" s="4">
        <f t="shared" si="1488"/>
        <v>0</v>
      </c>
      <c r="P1212" s="4"/>
      <c r="Q1212" s="4">
        <f t="shared" si="1488"/>
        <v>0</v>
      </c>
      <c r="R1212" s="4">
        <f t="shared" si="1488"/>
        <v>0</v>
      </c>
      <c r="S1212" s="4">
        <f t="shared" si="1488"/>
        <v>0</v>
      </c>
      <c r="T1212" s="4">
        <f t="shared" si="1488"/>
        <v>0</v>
      </c>
      <c r="U1212" s="201">
        <f t="shared" ref="U1212:U1275" si="1489">SUM(K1212:T1212)</f>
        <v>0</v>
      </c>
      <c r="V1212" s="201">
        <f t="shared" si="1482"/>
        <v>0</v>
      </c>
      <c r="W1212" s="4">
        <f t="shared" ref="W1212" si="1490">SUM(W1213+W1225+W1258)</f>
        <v>0</v>
      </c>
      <c r="X1212" s="201">
        <f t="shared" si="1484"/>
        <v>0</v>
      </c>
      <c r="Y1212" s="4">
        <f t="shared" ref="Y1212:Z1212" si="1491">SUM(Y1213+Y1225+Y1258)</f>
        <v>0</v>
      </c>
      <c r="Z1212" s="4">
        <f t="shared" si="1491"/>
        <v>0</v>
      </c>
      <c r="AB1212" s="295"/>
    </row>
    <row r="1213" spans="1:28" s="7" customFormat="1" hidden="1" x14ac:dyDescent="0.25">
      <c r="B1213" s="6">
        <v>31</v>
      </c>
      <c r="C1213" s="10" t="s">
        <v>550</v>
      </c>
      <c r="D1213" s="4">
        <f t="shared" ref="D1213:E1213" si="1492">SUM(D1214+D1219+D1221)</f>
        <v>0</v>
      </c>
      <c r="E1213" s="4">
        <f t="shared" si="1492"/>
        <v>0</v>
      </c>
      <c r="F1213" s="201">
        <f t="shared" si="1478"/>
        <v>0</v>
      </c>
      <c r="G1213" s="4"/>
      <c r="H1213" s="4">
        <f t="shared" ref="H1213:I1213" si="1493">SUM(H1214+H1219+H1221)</f>
        <v>0</v>
      </c>
      <c r="I1213" s="4">
        <f t="shared" si="1493"/>
        <v>0</v>
      </c>
      <c r="J1213" s="201">
        <f t="shared" si="1480"/>
        <v>0</v>
      </c>
      <c r="K1213" s="4">
        <f t="shared" ref="K1213:T1213" si="1494">SUM(K1214+K1219+K1221)</f>
        <v>0</v>
      </c>
      <c r="L1213" s="4">
        <f t="shared" si="1494"/>
        <v>0</v>
      </c>
      <c r="M1213" s="4">
        <f t="shared" si="1494"/>
        <v>0</v>
      </c>
      <c r="N1213" s="4">
        <f t="shared" si="1494"/>
        <v>0</v>
      </c>
      <c r="O1213" s="4">
        <f t="shared" si="1494"/>
        <v>0</v>
      </c>
      <c r="P1213" s="4"/>
      <c r="Q1213" s="4">
        <f t="shared" si="1494"/>
        <v>0</v>
      </c>
      <c r="R1213" s="4">
        <f t="shared" si="1494"/>
        <v>0</v>
      </c>
      <c r="S1213" s="4">
        <f t="shared" si="1494"/>
        <v>0</v>
      </c>
      <c r="T1213" s="4">
        <f t="shared" si="1494"/>
        <v>0</v>
      </c>
      <c r="U1213" s="201">
        <f t="shared" si="1489"/>
        <v>0</v>
      </c>
      <c r="V1213" s="201">
        <f t="shared" si="1482"/>
        <v>0</v>
      </c>
      <c r="W1213" s="4">
        <f t="shared" ref="W1213" si="1495">SUM(W1214+W1219+W1221)</f>
        <v>0</v>
      </c>
      <c r="X1213" s="201">
        <f t="shared" si="1484"/>
        <v>0</v>
      </c>
      <c r="Y1213" s="4">
        <f t="shared" ref="Y1213:Z1213" si="1496">SUM(Y1214+Y1219+Y1221)</f>
        <v>0</v>
      </c>
      <c r="Z1213" s="4">
        <f t="shared" si="1496"/>
        <v>0</v>
      </c>
      <c r="AB1213" s="295"/>
    </row>
    <row r="1214" spans="1:28" s="7" customFormat="1" hidden="1" x14ac:dyDescent="0.25">
      <c r="B1214" s="6">
        <v>311</v>
      </c>
      <c r="C1214" s="7" t="s">
        <v>119</v>
      </c>
      <c r="D1214" s="4">
        <f t="shared" ref="D1214:E1214" si="1497">SUM(D1215+D1216+D1217+D1218)</f>
        <v>0</v>
      </c>
      <c r="E1214" s="4">
        <f t="shared" si="1497"/>
        <v>0</v>
      </c>
      <c r="F1214" s="201">
        <f t="shared" si="1478"/>
        <v>0</v>
      </c>
      <c r="G1214" s="4"/>
      <c r="H1214" s="4">
        <f t="shared" ref="H1214:I1214" si="1498">SUM(H1215+H1216+H1217+H1218)</f>
        <v>0</v>
      </c>
      <c r="I1214" s="4">
        <f t="shared" si="1498"/>
        <v>0</v>
      </c>
      <c r="J1214" s="201">
        <f t="shared" si="1480"/>
        <v>0</v>
      </c>
      <c r="K1214" s="4">
        <f t="shared" ref="K1214:T1214" si="1499">SUM(K1215+K1216+K1217+K1218)</f>
        <v>0</v>
      </c>
      <c r="L1214" s="4">
        <f t="shared" si="1499"/>
        <v>0</v>
      </c>
      <c r="M1214" s="4">
        <f t="shared" si="1499"/>
        <v>0</v>
      </c>
      <c r="N1214" s="4">
        <f t="shared" si="1499"/>
        <v>0</v>
      </c>
      <c r="O1214" s="4">
        <f t="shared" si="1499"/>
        <v>0</v>
      </c>
      <c r="P1214" s="4"/>
      <c r="Q1214" s="4">
        <f t="shared" si="1499"/>
        <v>0</v>
      </c>
      <c r="R1214" s="4">
        <f t="shared" si="1499"/>
        <v>0</v>
      </c>
      <c r="S1214" s="4">
        <f t="shared" si="1499"/>
        <v>0</v>
      </c>
      <c r="T1214" s="4">
        <f t="shared" si="1499"/>
        <v>0</v>
      </c>
      <c r="U1214" s="201">
        <f t="shared" si="1489"/>
        <v>0</v>
      </c>
      <c r="V1214" s="201">
        <f t="shared" si="1482"/>
        <v>0</v>
      </c>
      <c r="W1214" s="4">
        <f t="shared" ref="W1214" si="1500">SUM(W1215+W1216+W1217+W1218)</f>
        <v>0</v>
      </c>
      <c r="X1214" s="201">
        <f t="shared" si="1484"/>
        <v>0</v>
      </c>
      <c r="Y1214" s="4">
        <f t="shared" ref="Y1214:Z1214" si="1501">SUM(Y1215+Y1216+Y1217+Y1218)</f>
        <v>0</v>
      </c>
      <c r="Z1214" s="4">
        <f t="shared" si="1501"/>
        <v>0</v>
      </c>
      <c r="AB1214" s="295"/>
    </row>
    <row r="1215" spans="1:28" s="202" customFormat="1" hidden="1" x14ac:dyDescent="0.25">
      <c r="A1215" s="197"/>
      <c r="B1215" s="198" t="s">
        <v>0</v>
      </c>
      <c r="C1215" s="7"/>
      <c r="D1215" s="200"/>
      <c r="E1215" s="200"/>
      <c r="F1215" s="201">
        <f t="shared" ref="F1215" si="1502">SUM(H1215:T1215)</f>
        <v>0</v>
      </c>
      <c r="G1215" s="201"/>
      <c r="H1215" s="200"/>
      <c r="I1215" s="200"/>
      <c r="J1215" s="201">
        <f t="shared" si="1480"/>
        <v>0</v>
      </c>
      <c r="K1215" s="200"/>
      <c r="L1215" s="200"/>
      <c r="M1215" s="200"/>
      <c r="N1215" s="200"/>
      <c r="O1215" s="200"/>
      <c r="P1215" s="200"/>
      <c r="Q1215" s="200"/>
      <c r="R1215" s="200"/>
      <c r="S1215" s="200"/>
      <c r="T1215" s="200"/>
      <c r="U1215" s="201">
        <f t="shared" si="1489"/>
        <v>0</v>
      </c>
      <c r="V1215" s="201">
        <f t="shared" si="1482"/>
        <v>0</v>
      </c>
      <c r="W1215" s="200"/>
      <c r="X1215" s="201">
        <f t="shared" si="1484"/>
        <v>0</v>
      </c>
      <c r="Y1215" s="200"/>
      <c r="Z1215" s="200"/>
      <c r="AB1215" s="295"/>
    </row>
    <row r="1216" spans="1:28" s="202" customFormat="1" hidden="1" x14ac:dyDescent="0.25">
      <c r="A1216" s="197"/>
      <c r="B1216" s="198" t="s">
        <v>2</v>
      </c>
      <c r="C1216" s="7"/>
      <c r="D1216" s="200"/>
      <c r="E1216" s="200"/>
      <c r="F1216" s="201">
        <f t="shared" ref="F1216:F1270" si="1503">SUM(H1216:T1216)</f>
        <v>0</v>
      </c>
      <c r="G1216" s="201"/>
      <c r="H1216" s="200"/>
      <c r="I1216" s="200"/>
      <c r="J1216" s="201">
        <f t="shared" si="1480"/>
        <v>0</v>
      </c>
      <c r="K1216" s="200"/>
      <c r="L1216" s="200"/>
      <c r="M1216" s="200"/>
      <c r="N1216" s="200"/>
      <c r="O1216" s="200"/>
      <c r="P1216" s="200"/>
      <c r="Q1216" s="200"/>
      <c r="R1216" s="200"/>
      <c r="S1216" s="200"/>
      <c r="T1216" s="200"/>
      <c r="U1216" s="201">
        <f t="shared" si="1489"/>
        <v>0</v>
      </c>
      <c r="V1216" s="201">
        <f t="shared" si="1482"/>
        <v>0</v>
      </c>
      <c r="W1216" s="200"/>
      <c r="X1216" s="201">
        <f t="shared" si="1484"/>
        <v>0</v>
      </c>
      <c r="Y1216" s="200"/>
      <c r="Z1216" s="200"/>
      <c r="AB1216" s="295"/>
    </row>
    <row r="1217" spans="1:28" s="202" customFormat="1" hidden="1" x14ac:dyDescent="0.25">
      <c r="A1217" s="197"/>
      <c r="B1217" s="198" t="s">
        <v>4</v>
      </c>
      <c r="C1217" s="199" t="s">
        <v>1</v>
      </c>
      <c r="D1217" s="200"/>
      <c r="E1217" s="200"/>
      <c r="F1217" s="201">
        <f t="shared" si="1503"/>
        <v>0</v>
      </c>
      <c r="G1217" s="201"/>
      <c r="H1217" s="200"/>
      <c r="I1217" s="200"/>
      <c r="J1217" s="201">
        <f t="shared" si="1480"/>
        <v>0</v>
      </c>
      <c r="K1217" s="200"/>
      <c r="L1217" s="200"/>
      <c r="M1217" s="200"/>
      <c r="N1217" s="200"/>
      <c r="O1217" s="200"/>
      <c r="P1217" s="200"/>
      <c r="Q1217" s="200"/>
      <c r="R1217" s="200"/>
      <c r="S1217" s="200"/>
      <c r="T1217" s="200"/>
      <c r="U1217" s="201">
        <f t="shared" si="1489"/>
        <v>0</v>
      </c>
      <c r="V1217" s="201">
        <f t="shared" si="1482"/>
        <v>0</v>
      </c>
      <c r="W1217" s="200"/>
      <c r="X1217" s="201">
        <f t="shared" si="1484"/>
        <v>0</v>
      </c>
      <c r="Y1217" s="200"/>
      <c r="Z1217" s="200"/>
      <c r="AB1217" s="295"/>
    </row>
    <row r="1218" spans="1:28" s="202" customFormat="1" hidden="1" x14ac:dyDescent="0.25">
      <c r="A1218" s="197"/>
      <c r="B1218" s="198" t="s">
        <v>6</v>
      </c>
      <c r="C1218" s="199" t="s">
        <v>3</v>
      </c>
      <c r="D1218" s="200"/>
      <c r="E1218" s="200"/>
      <c r="F1218" s="201">
        <f t="shared" si="1503"/>
        <v>0</v>
      </c>
      <c r="G1218" s="201"/>
      <c r="H1218" s="200"/>
      <c r="I1218" s="200"/>
      <c r="J1218" s="201">
        <f t="shared" si="1480"/>
        <v>0</v>
      </c>
      <c r="K1218" s="200"/>
      <c r="L1218" s="200"/>
      <c r="M1218" s="200"/>
      <c r="N1218" s="200"/>
      <c r="O1218" s="200"/>
      <c r="P1218" s="200"/>
      <c r="Q1218" s="200"/>
      <c r="R1218" s="200"/>
      <c r="S1218" s="200"/>
      <c r="T1218" s="200"/>
      <c r="U1218" s="201">
        <f t="shared" si="1489"/>
        <v>0</v>
      </c>
      <c r="V1218" s="201">
        <f t="shared" si="1482"/>
        <v>0</v>
      </c>
      <c r="W1218" s="200"/>
      <c r="X1218" s="201">
        <f t="shared" si="1484"/>
        <v>0</v>
      </c>
      <c r="Y1218" s="200"/>
      <c r="Z1218" s="200"/>
      <c r="AB1218" s="295"/>
    </row>
    <row r="1219" spans="1:28" s="192" customFormat="1" hidden="1" x14ac:dyDescent="0.25">
      <c r="A1219" s="189"/>
      <c r="B1219" s="189">
        <v>312</v>
      </c>
      <c r="C1219" s="199" t="s">
        <v>5</v>
      </c>
      <c r="D1219" s="191">
        <f>SUM(D1220)</f>
        <v>0</v>
      </c>
      <c r="E1219" s="191">
        <f t="shared" ref="E1219:W1219" si="1504">SUM(E1220)</f>
        <v>0</v>
      </c>
      <c r="F1219" s="201">
        <f t="shared" si="1503"/>
        <v>0</v>
      </c>
      <c r="G1219" s="191"/>
      <c r="H1219" s="191">
        <f t="shared" si="1504"/>
        <v>0</v>
      </c>
      <c r="I1219" s="191">
        <f t="shared" si="1504"/>
        <v>0</v>
      </c>
      <c r="J1219" s="201">
        <f t="shared" si="1480"/>
        <v>0</v>
      </c>
      <c r="K1219" s="191">
        <f t="shared" si="1504"/>
        <v>0</v>
      </c>
      <c r="L1219" s="191">
        <f t="shared" si="1504"/>
        <v>0</v>
      </c>
      <c r="M1219" s="191">
        <f t="shared" si="1504"/>
        <v>0</v>
      </c>
      <c r="N1219" s="191">
        <f t="shared" si="1504"/>
        <v>0</v>
      </c>
      <c r="O1219" s="191">
        <f t="shared" si="1504"/>
        <v>0</v>
      </c>
      <c r="P1219" s="191"/>
      <c r="Q1219" s="191">
        <f t="shared" si="1504"/>
        <v>0</v>
      </c>
      <c r="R1219" s="191">
        <f t="shared" si="1504"/>
        <v>0</v>
      </c>
      <c r="S1219" s="191">
        <f t="shared" si="1504"/>
        <v>0</v>
      </c>
      <c r="T1219" s="191">
        <f t="shared" si="1504"/>
        <v>0</v>
      </c>
      <c r="U1219" s="201">
        <f t="shared" si="1489"/>
        <v>0</v>
      </c>
      <c r="V1219" s="201">
        <f t="shared" si="1482"/>
        <v>0</v>
      </c>
      <c r="W1219" s="191">
        <f t="shared" si="1504"/>
        <v>0</v>
      </c>
      <c r="X1219" s="201">
        <f t="shared" si="1484"/>
        <v>0</v>
      </c>
      <c r="Y1219" s="191">
        <f t="shared" ref="Y1219:Z1219" si="1505">SUM(Y1220)</f>
        <v>0</v>
      </c>
      <c r="Z1219" s="191">
        <f t="shared" si="1505"/>
        <v>0</v>
      </c>
      <c r="AB1219" s="295"/>
    </row>
    <row r="1220" spans="1:28" s="202" customFormat="1" hidden="1" x14ac:dyDescent="0.25">
      <c r="A1220" s="197"/>
      <c r="B1220" s="198" t="s">
        <v>8</v>
      </c>
      <c r="C1220" s="199" t="s">
        <v>7</v>
      </c>
      <c r="D1220" s="200"/>
      <c r="E1220" s="200"/>
      <c r="F1220" s="201">
        <f t="shared" si="1503"/>
        <v>0</v>
      </c>
      <c r="G1220" s="201"/>
      <c r="H1220" s="200"/>
      <c r="I1220" s="200"/>
      <c r="J1220" s="201">
        <f t="shared" si="1480"/>
        <v>0</v>
      </c>
      <c r="K1220" s="200"/>
      <c r="L1220" s="200"/>
      <c r="M1220" s="200"/>
      <c r="N1220" s="200"/>
      <c r="O1220" s="200"/>
      <c r="P1220" s="200"/>
      <c r="Q1220" s="200"/>
      <c r="R1220" s="200"/>
      <c r="S1220" s="200"/>
      <c r="T1220" s="200"/>
      <c r="U1220" s="201">
        <f t="shared" si="1489"/>
        <v>0</v>
      </c>
      <c r="V1220" s="201">
        <f t="shared" si="1482"/>
        <v>0</v>
      </c>
      <c r="W1220" s="200"/>
      <c r="X1220" s="201">
        <f t="shared" si="1484"/>
        <v>0</v>
      </c>
      <c r="Y1220" s="200"/>
      <c r="Z1220" s="200"/>
      <c r="AB1220" s="295"/>
    </row>
    <row r="1221" spans="1:28" s="192" customFormat="1" hidden="1" x14ac:dyDescent="0.25">
      <c r="A1221" s="189"/>
      <c r="B1221" s="189">
        <v>313</v>
      </c>
      <c r="C1221" s="190"/>
      <c r="D1221" s="191">
        <f t="shared" ref="D1221:E1221" si="1506">SUM(D1222+D1223+D1224)</f>
        <v>0</v>
      </c>
      <c r="E1221" s="191">
        <f t="shared" si="1506"/>
        <v>0</v>
      </c>
      <c r="F1221" s="201">
        <f t="shared" si="1503"/>
        <v>0</v>
      </c>
      <c r="G1221" s="191"/>
      <c r="H1221" s="191">
        <f t="shared" ref="H1221:I1221" si="1507">SUM(H1222+H1223+H1224)</f>
        <v>0</v>
      </c>
      <c r="I1221" s="191">
        <f t="shared" si="1507"/>
        <v>0</v>
      </c>
      <c r="J1221" s="201">
        <f t="shared" si="1480"/>
        <v>0</v>
      </c>
      <c r="K1221" s="191">
        <f t="shared" ref="K1221:T1221" si="1508">SUM(K1222+K1223+K1224)</f>
        <v>0</v>
      </c>
      <c r="L1221" s="191">
        <f t="shared" si="1508"/>
        <v>0</v>
      </c>
      <c r="M1221" s="191">
        <f t="shared" si="1508"/>
        <v>0</v>
      </c>
      <c r="N1221" s="191">
        <f t="shared" si="1508"/>
        <v>0</v>
      </c>
      <c r="O1221" s="191">
        <f t="shared" si="1508"/>
        <v>0</v>
      </c>
      <c r="P1221" s="191"/>
      <c r="Q1221" s="191">
        <f t="shared" si="1508"/>
        <v>0</v>
      </c>
      <c r="R1221" s="191">
        <f t="shared" si="1508"/>
        <v>0</v>
      </c>
      <c r="S1221" s="191">
        <f t="shared" si="1508"/>
        <v>0</v>
      </c>
      <c r="T1221" s="191">
        <f t="shared" si="1508"/>
        <v>0</v>
      </c>
      <c r="U1221" s="201">
        <f t="shared" si="1489"/>
        <v>0</v>
      </c>
      <c r="V1221" s="201">
        <f t="shared" si="1482"/>
        <v>0</v>
      </c>
      <c r="W1221" s="191">
        <f t="shared" ref="W1221" si="1509">SUM(W1222+W1223+W1224)</f>
        <v>0</v>
      </c>
      <c r="X1221" s="201">
        <f t="shared" si="1484"/>
        <v>0</v>
      </c>
      <c r="Y1221" s="191">
        <f t="shared" ref="Y1221:Z1221" si="1510">SUM(Y1222+Y1223+Y1224)</f>
        <v>0</v>
      </c>
      <c r="Z1221" s="191">
        <f t="shared" si="1510"/>
        <v>0</v>
      </c>
      <c r="AB1221" s="295"/>
    </row>
    <row r="1222" spans="1:28" s="202" customFormat="1" hidden="1" x14ac:dyDescent="0.25">
      <c r="A1222" s="197"/>
      <c r="B1222" s="198" t="s">
        <v>10</v>
      </c>
      <c r="C1222" s="199" t="s">
        <v>9</v>
      </c>
      <c r="D1222" s="200"/>
      <c r="E1222" s="200"/>
      <c r="F1222" s="201">
        <f t="shared" si="1503"/>
        <v>0</v>
      </c>
      <c r="G1222" s="201"/>
      <c r="H1222" s="200"/>
      <c r="I1222" s="200"/>
      <c r="J1222" s="201">
        <f t="shared" si="1480"/>
        <v>0</v>
      </c>
      <c r="K1222" s="200"/>
      <c r="L1222" s="200"/>
      <c r="M1222" s="200"/>
      <c r="N1222" s="200"/>
      <c r="O1222" s="200"/>
      <c r="P1222" s="200"/>
      <c r="Q1222" s="200"/>
      <c r="R1222" s="200"/>
      <c r="S1222" s="200"/>
      <c r="T1222" s="200"/>
      <c r="U1222" s="201">
        <f t="shared" si="1489"/>
        <v>0</v>
      </c>
      <c r="V1222" s="201">
        <f t="shared" si="1482"/>
        <v>0</v>
      </c>
      <c r="W1222" s="200"/>
      <c r="X1222" s="201">
        <f t="shared" si="1484"/>
        <v>0</v>
      </c>
      <c r="Y1222" s="200"/>
      <c r="Z1222" s="200"/>
      <c r="AB1222" s="295"/>
    </row>
    <row r="1223" spans="1:28" s="202" customFormat="1" hidden="1" x14ac:dyDescent="0.25">
      <c r="A1223" s="197"/>
      <c r="B1223" s="198" t="s">
        <v>12</v>
      </c>
      <c r="C1223" s="190"/>
      <c r="D1223" s="200"/>
      <c r="E1223" s="200"/>
      <c r="F1223" s="201">
        <f t="shared" si="1503"/>
        <v>0</v>
      </c>
      <c r="G1223" s="201"/>
      <c r="H1223" s="200"/>
      <c r="I1223" s="200"/>
      <c r="J1223" s="201">
        <f t="shared" si="1480"/>
        <v>0</v>
      </c>
      <c r="K1223" s="200"/>
      <c r="L1223" s="200"/>
      <c r="M1223" s="200"/>
      <c r="N1223" s="200"/>
      <c r="O1223" s="200"/>
      <c r="P1223" s="200"/>
      <c r="Q1223" s="200"/>
      <c r="R1223" s="200"/>
      <c r="S1223" s="200"/>
      <c r="T1223" s="200"/>
      <c r="U1223" s="201">
        <f t="shared" si="1489"/>
        <v>0</v>
      </c>
      <c r="V1223" s="201">
        <f t="shared" si="1482"/>
        <v>0</v>
      </c>
      <c r="W1223" s="200"/>
      <c r="X1223" s="201">
        <f t="shared" si="1484"/>
        <v>0</v>
      </c>
      <c r="Y1223" s="200"/>
      <c r="Z1223" s="200"/>
      <c r="AB1223" s="295"/>
    </row>
    <row r="1224" spans="1:28" s="202" customFormat="1" ht="12.75" hidden="1" customHeight="1" x14ac:dyDescent="0.25">
      <c r="A1224" s="197"/>
      <c r="B1224" s="198" t="s">
        <v>14</v>
      </c>
      <c r="C1224" s="199" t="s">
        <v>11</v>
      </c>
      <c r="D1224" s="200"/>
      <c r="E1224" s="200"/>
      <c r="F1224" s="201">
        <f t="shared" si="1503"/>
        <v>0</v>
      </c>
      <c r="G1224" s="201"/>
      <c r="H1224" s="200"/>
      <c r="I1224" s="200"/>
      <c r="J1224" s="201">
        <f t="shared" si="1480"/>
        <v>0</v>
      </c>
      <c r="K1224" s="200"/>
      <c r="L1224" s="200"/>
      <c r="M1224" s="200"/>
      <c r="N1224" s="200"/>
      <c r="O1224" s="200"/>
      <c r="P1224" s="200"/>
      <c r="Q1224" s="200"/>
      <c r="R1224" s="200"/>
      <c r="S1224" s="200"/>
      <c r="T1224" s="200"/>
      <c r="U1224" s="201">
        <f t="shared" si="1489"/>
        <v>0</v>
      </c>
      <c r="V1224" s="201">
        <f t="shared" si="1482"/>
        <v>0</v>
      </c>
      <c r="W1224" s="200"/>
      <c r="X1224" s="201">
        <f t="shared" si="1484"/>
        <v>0</v>
      </c>
      <c r="Y1224" s="200"/>
      <c r="Z1224" s="200"/>
      <c r="AB1224" s="295"/>
    </row>
    <row r="1225" spans="1:28" s="192" customFormat="1" ht="12.75" hidden="1" customHeight="1" x14ac:dyDescent="0.25">
      <c r="A1225" s="189"/>
      <c r="B1225" s="189">
        <v>32</v>
      </c>
      <c r="C1225" s="199" t="s">
        <v>13</v>
      </c>
      <c r="D1225" s="191">
        <f t="shared" ref="D1225:E1225" si="1511">SUM(D1226+D1231+D1238+D1248+D1250)</f>
        <v>0</v>
      </c>
      <c r="E1225" s="191">
        <f t="shared" si="1511"/>
        <v>0</v>
      </c>
      <c r="F1225" s="201">
        <f t="shared" si="1503"/>
        <v>0</v>
      </c>
      <c r="G1225" s="191"/>
      <c r="H1225" s="191">
        <f t="shared" ref="H1225:I1225" si="1512">SUM(H1226+H1231+H1238+H1248+H1250)</f>
        <v>0</v>
      </c>
      <c r="I1225" s="191">
        <f t="shared" si="1512"/>
        <v>0</v>
      </c>
      <c r="J1225" s="201">
        <f t="shared" si="1480"/>
        <v>0</v>
      </c>
      <c r="K1225" s="191">
        <f t="shared" ref="K1225:T1225" si="1513">SUM(K1226+K1231+K1238+K1248+K1250)</f>
        <v>0</v>
      </c>
      <c r="L1225" s="191">
        <f t="shared" si="1513"/>
        <v>0</v>
      </c>
      <c r="M1225" s="191">
        <f t="shared" si="1513"/>
        <v>0</v>
      </c>
      <c r="N1225" s="191">
        <f t="shared" si="1513"/>
        <v>0</v>
      </c>
      <c r="O1225" s="191">
        <f t="shared" si="1513"/>
        <v>0</v>
      </c>
      <c r="P1225" s="191"/>
      <c r="Q1225" s="191">
        <f t="shared" si="1513"/>
        <v>0</v>
      </c>
      <c r="R1225" s="191">
        <f t="shared" si="1513"/>
        <v>0</v>
      </c>
      <c r="S1225" s="191">
        <f t="shared" si="1513"/>
        <v>0</v>
      </c>
      <c r="T1225" s="191">
        <f t="shared" si="1513"/>
        <v>0</v>
      </c>
      <c r="U1225" s="201">
        <f t="shared" si="1489"/>
        <v>0</v>
      </c>
      <c r="V1225" s="201">
        <f t="shared" si="1482"/>
        <v>0</v>
      </c>
      <c r="W1225" s="191">
        <f t="shared" ref="W1225" si="1514">SUM(W1226+W1231+W1238+W1248+W1250)</f>
        <v>0</v>
      </c>
      <c r="X1225" s="201">
        <f t="shared" si="1484"/>
        <v>0</v>
      </c>
      <c r="Y1225" s="191">
        <f t="shared" ref="Y1225:Z1225" si="1515">SUM(Y1226+Y1231+Y1238+Y1248+Y1250)</f>
        <v>0</v>
      </c>
      <c r="Z1225" s="191">
        <f t="shared" si="1515"/>
        <v>0</v>
      </c>
      <c r="AB1225" s="295"/>
    </row>
    <row r="1226" spans="1:28" s="192" customFormat="1" ht="12.75" hidden="1" customHeight="1" x14ac:dyDescent="0.25">
      <c r="A1226" s="189"/>
      <c r="B1226" s="189">
        <v>321</v>
      </c>
      <c r="C1226" s="199" t="s">
        <v>15</v>
      </c>
      <c r="D1226" s="191">
        <f t="shared" ref="D1226:E1226" si="1516">SUM(D1227+D1228+D1229+D1230)</f>
        <v>0</v>
      </c>
      <c r="E1226" s="191">
        <f t="shared" si="1516"/>
        <v>0</v>
      </c>
      <c r="F1226" s="201">
        <f t="shared" si="1503"/>
        <v>0</v>
      </c>
      <c r="G1226" s="191"/>
      <c r="H1226" s="191">
        <f t="shared" ref="H1226:I1226" si="1517">SUM(H1227+H1228+H1229+H1230)</f>
        <v>0</v>
      </c>
      <c r="I1226" s="191">
        <f t="shared" si="1517"/>
        <v>0</v>
      </c>
      <c r="J1226" s="201">
        <f t="shared" si="1480"/>
        <v>0</v>
      </c>
      <c r="K1226" s="191">
        <f t="shared" ref="K1226:T1226" si="1518">SUM(K1227+K1228+K1229+K1230)</f>
        <v>0</v>
      </c>
      <c r="L1226" s="191">
        <f t="shared" si="1518"/>
        <v>0</v>
      </c>
      <c r="M1226" s="191">
        <f t="shared" si="1518"/>
        <v>0</v>
      </c>
      <c r="N1226" s="191">
        <f t="shared" si="1518"/>
        <v>0</v>
      </c>
      <c r="O1226" s="191">
        <f t="shared" si="1518"/>
        <v>0</v>
      </c>
      <c r="P1226" s="191"/>
      <c r="Q1226" s="191">
        <f t="shared" si="1518"/>
        <v>0</v>
      </c>
      <c r="R1226" s="191">
        <f t="shared" si="1518"/>
        <v>0</v>
      </c>
      <c r="S1226" s="191">
        <f t="shared" si="1518"/>
        <v>0</v>
      </c>
      <c r="T1226" s="191">
        <f t="shared" si="1518"/>
        <v>0</v>
      </c>
      <c r="U1226" s="201">
        <f t="shared" si="1489"/>
        <v>0</v>
      </c>
      <c r="V1226" s="201">
        <f t="shared" si="1482"/>
        <v>0</v>
      </c>
      <c r="W1226" s="191">
        <f t="shared" ref="W1226" si="1519">SUM(W1227+W1228+W1229+W1230)</f>
        <v>0</v>
      </c>
      <c r="X1226" s="201">
        <f t="shared" si="1484"/>
        <v>0</v>
      </c>
      <c r="Y1226" s="191">
        <f t="shared" ref="Y1226:Z1226" si="1520">SUM(Y1227+Y1228+Y1229+Y1230)</f>
        <v>0</v>
      </c>
      <c r="Z1226" s="191">
        <f t="shared" si="1520"/>
        <v>0</v>
      </c>
      <c r="AB1226" s="295"/>
    </row>
    <row r="1227" spans="1:28" s="202" customFormat="1" hidden="1" x14ac:dyDescent="0.25">
      <c r="A1227" s="197"/>
      <c r="B1227" s="198" t="s">
        <v>16</v>
      </c>
      <c r="C1227" s="190"/>
      <c r="D1227" s="200"/>
      <c r="E1227" s="200"/>
      <c r="F1227" s="201">
        <f t="shared" si="1503"/>
        <v>0</v>
      </c>
      <c r="G1227" s="201"/>
      <c r="H1227" s="200"/>
      <c r="I1227" s="200"/>
      <c r="J1227" s="201">
        <f t="shared" si="1480"/>
        <v>0</v>
      </c>
      <c r="K1227" s="200"/>
      <c r="L1227" s="200"/>
      <c r="M1227" s="200"/>
      <c r="N1227" s="200"/>
      <c r="O1227" s="200"/>
      <c r="P1227" s="200"/>
      <c r="Q1227" s="200"/>
      <c r="R1227" s="200"/>
      <c r="S1227" s="200"/>
      <c r="T1227" s="200"/>
      <c r="U1227" s="201">
        <f t="shared" si="1489"/>
        <v>0</v>
      </c>
      <c r="V1227" s="201">
        <f t="shared" si="1482"/>
        <v>0</v>
      </c>
      <c r="W1227" s="200"/>
      <c r="X1227" s="201">
        <f t="shared" si="1484"/>
        <v>0</v>
      </c>
      <c r="Y1227" s="200"/>
      <c r="Z1227" s="200"/>
      <c r="AB1227" s="295"/>
    </row>
    <row r="1228" spans="1:28" s="202" customFormat="1" hidden="1" x14ac:dyDescent="0.25">
      <c r="A1228" s="197"/>
      <c r="B1228" s="198" t="s">
        <v>18</v>
      </c>
      <c r="C1228" s="190"/>
      <c r="D1228" s="200"/>
      <c r="E1228" s="200"/>
      <c r="F1228" s="201">
        <f t="shared" si="1503"/>
        <v>0</v>
      </c>
      <c r="G1228" s="201"/>
      <c r="H1228" s="200"/>
      <c r="I1228" s="200"/>
      <c r="J1228" s="201">
        <f t="shared" si="1480"/>
        <v>0</v>
      </c>
      <c r="K1228" s="200"/>
      <c r="L1228" s="200"/>
      <c r="M1228" s="200"/>
      <c r="N1228" s="200"/>
      <c r="O1228" s="200"/>
      <c r="P1228" s="200"/>
      <c r="Q1228" s="200"/>
      <c r="R1228" s="200"/>
      <c r="S1228" s="200"/>
      <c r="T1228" s="200"/>
      <c r="U1228" s="201">
        <f t="shared" si="1489"/>
        <v>0</v>
      </c>
      <c r="V1228" s="201">
        <f t="shared" si="1482"/>
        <v>0</v>
      </c>
      <c r="W1228" s="200"/>
      <c r="X1228" s="201">
        <f t="shared" si="1484"/>
        <v>0</v>
      </c>
      <c r="Y1228" s="200"/>
      <c r="Z1228" s="200"/>
      <c r="AB1228" s="295"/>
    </row>
    <row r="1229" spans="1:28" s="202" customFormat="1" hidden="1" x14ac:dyDescent="0.25">
      <c r="A1229" s="197"/>
      <c r="B1229" s="198" t="s">
        <v>20</v>
      </c>
      <c r="C1229" s="199" t="s">
        <v>17</v>
      </c>
      <c r="D1229" s="200"/>
      <c r="E1229" s="200"/>
      <c r="F1229" s="201">
        <f t="shared" si="1503"/>
        <v>0</v>
      </c>
      <c r="G1229" s="201"/>
      <c r="H1229" s="200"/>
      <c r="I1229" s="200"/>
      <c r="J1229" s="201">
        <f t="shared" si="1480"/>
        <v>0</v>
      </c>
      <c r="K1229" s="200"/>
      <c r="L1229" s="200"/>
      <c r="M1229" s="200"/>
      <c r="N1229" s="200"/>
      <c r="O1229" s="200"/>
      <c r="P1229" s="200"/>
      <c r="Q1229" s="200"/>
      <c r="R1229" s="200"/>
      <c r="S1229" s="200"/>
      <c r="T1229" s="200"/>
      <c r="U1229" s="201">
        <f t="shared" si="1489"/>
        <v>0</v>
      </c>
      <c r="V1229" s="201">
        <f t="shared" si="1482"/>
        <v>0</v>
      </c>
      <c r="W1229" s="200"/>
      <c r="X1229" s="201">
        <f t="shared" si="1484"/>
        <v>0</v>
      </c>
      <c r="Y1229" s="200"/>
      <c r="Z1229" s="200"/>
      <c r="AB1229" s="295"/>
    </row>
    <row r="1230" spans="1:28" s="202" customFormat="1" hidden="1" x14ac:dyDescent="0.25">
      <c r="A1230" s="197"/>
      <c r="B1230" s="197">
        <v>3214</v>
      </c>
      <c r="C1230" s="199" t="s">
        <v>19</v>
      </c>
      <c r="D1230" s="200"/>
      <c r="E1230" s="200"/>
      <c r="F1230" s="201">
        <f t="shared" si="1503"/>
        <v>0</v>
      </c>
      <c r="G1230" s="201"/>
      <c r="H1230" s="200"/>
      <c r="I1230" s="200"/>
      <c r="J1230" s="201">
        <f t="shared" si="1480"/>
        <v>0</v>
      </c>
      <c r="K1230" s="200"/>
      <c r="L1230" s="200"/>
      <c r="M1230" s="200"/>
      <c r="N1230" s="200"/>
      <c r="O1230" s="200"/>
      <c r="P1230" s="200"/>
      <c r="Q1230" s="200"/>
      <c r="R1230" s="200"/>
      <c r="S1230" s="200"/>
      <c r="T1230" s="200"/>
      <c r="U1230" s="201">
        <f t="shared" si="1489"/>
        <v>0</v>
      </c>
      <c r="V1230" s="201">
        <f t="shared" si="1482"/>
        <v>0</v>
      </c>
      <c r="W1230" s="200"/>
      <c r="X1230" s="201">
        <f t="shared" si="1484"/>
        <v>0</v>
      </c>
      <c r="Y1230" s="200"/>
      <c r="Z1230" s="200"/>
      <c r="AB1230" s="295"/>
    </row>
    <row r="1231" spans="1:28" s="192" customFormat="1" hidden="1" x14ac:dyDescent="0.25">
      <c r="A1231" s="189"/>
      <c r="B1231" s="189">
        <v>322</v>
      </c>
      <c r="C1231" s="199" t="s">
        <v>21</v>
      </c>
      <c r="D1231" s="191">
        <f t="shared" ref="D1231:E1231" si="1521">SUM(D1232+D1233+D1234+D1235+D1236+D1237)</f>
        <v>0</v>
      </c>
      <c r="E1231" s="191">
        <f t="shared" si="1521"/>
        <v>0</v>
      </c>
      <c r="F1231" s="201">
        <f t="shared" si="1503"/>
        <v>0</v>
      </c>
      <c r="G1231" s="191"/>
      <c r="H1231" s="191">
        <f t="shared" ref="H1231:I1231" si="1522">SUM(H1232+H1233+H1234+H1235+H1236+H1237)</f>
        <v>0</v>
      </c>
      <c r="I1231" s="191">
        <f t="shared" si="1522"/>
        <v>0</v>
      </c>
      <c r="J1231" s="201">
        <f t="shared" si="1480"/>
        <v>0</v>
      </c>
      <c r="K1231" s="191">
        <f t="shared" ref="K1231:T1231" si="1523">SUM(K1232+K1233+K1234+K1235+K1236+K1237)</f>
        <v>0</v>
      </c>
      <c r="L1231" s="191">
        <f t="shared" si="1523"/>
        <v>0</v>
      </c>
      <c r="M1231" s="191">
        <f t="shared" si="1523"/>
        <v>0</v>
      </c>
      <c r="N1231" s="191">
        <f t="shared" si="1523"/>
        <v>0</v>
      </c>
      <c r="O1231" s="191">
        <f t="shared" si="1523"/>
        <v>0</v>
      </c>
      <c r="P1231" s="191"/>
      <c r="Q1231" s="191">
        <f t="shared" si="1523"/>
        <v>0</v>
      </c>
      <c r="R1231" s="191">
        <f t="shared" si="1523"/>
        <v>0</v>
      </c>
      <c r="S1231" s="191">
        <f t="shared" si="1523"/>
        <v>0</v>
      </c>
      <c r="T1231" s="191">
        <f t="shared" si="1523"/>
        <v>0</v>
      </c>
      <c r="U1231" s="201">
        <f t="shared" si="1489"/>
        <v>0</v>
      </c>
      <c r="V1231" s="201">
        <f t="shared" si="1482"/>
        <v>0</v>
      </c>
      <c r="W1231" s="191">
        <f t="shared" ref="W1231" si="1524">SUM(W1232+W1233+W1234+W1235+W1236+W1237)</f>
        <v>0</v>
      </c>
      <c r="X1231" s="201">
        <f t="shared" si="1484"/>
        <v>0</v>
      </c>
      <c r="Y1231" s="191">
        <f t="shared" ref="Y1231:Z1231" si="1525">SUM(Y1232+Y1233+Y1234+Y1235+Y1236+Y1237)</f>
        <v>0</v>
      </c>
      <c r="Z1231" s="191">
        <f t="shared" si="1525"/>
        <v>0</v>
      </c>
      <c r="AB1231" s="295"/>
    </row>
    <row r="1232" spans="1:28" s="202" customFormat="1" hidden="1" x14ac:dyDescent="0.25">
      <c r="A1232" s="197"/>
      <c r="B1232" s="198" t="s">
        <v>23</v>
      </c>
      <c r="C1232" s="199" t="s">
        <v>22</v>
      </c>
      <c r="D1232" s="200"/>
      <c r="E1232" s="200"/>
      <c r="F1232" s="201">
        <f t="shared" si="1503"/>
        <v>0</v>
      </c>
      <c r="G1232" s="201"/>
      <c r="H1232" s="200"/>
      <c r="I1232" s="200"/>
      <c r="J1232" s="201">
        <f t="shared" si="1480"/>
        <v>0</v>
      </c>
      <c r="K1232" s="200"/>
      <c r="L1232" s="200"/>
      <c r="M1232" s="200"/>
      <c r="N1232" s="200"/>
      <c r="O1232" s="200"/>
      <c r="P1232" s="200"/>
      <c r="Q1232" s="200"/>
      <c r="R1232" s="200"/>
      <c r="S1232" s="200"/>
      <c r="T1232" s="200"/>
      <c r="U1232" s="201">
        <f t="shared" si="1489"/>
        <v>0</v>
      </c>
      <c r="V1232" s="201">
        <f t="shared" si="1482"/>
        <v>0</v>
      </c>
      <c r="W1232" s="200"/>
      <c r="X1232" s="201">
        <f t="shared" si="1484"/>
        <v>0</v>
      </c>
      <c r="Y1232" s="200"/>
      <c r="Z1232" s="200"/>
      <c r="AB1232" s="295"/>
    </row>
    <row r="1233" spans="1:28" s="202" customFormat="1" hidden="1" x14ac:dyDescent="0.25">
      <c r="A1233" s="197"/>
      <c r="B1233" s="198" t="s">
        <v>25</v>
      </c>
      <c r="C1233" s="190"/>
      <c r="D1233" s="200"/>
      <c r="E1233" s="200"/>
      <c r="F1233" s="201">
        <f t="shared" si="1503"/>
        <v>0</v>
      </c>
      <c r="G1233" s="201"/>
      <c r="H1233" s="200"/>
      <c r="I1233" s="200"/>
      <c r="J1233" s="201">
        <f t="shared" si="1480"/>
        <v>0</v>
      </c>
      <c r="K1233" s="200"/>
      <c r="L1233" s="200"/>
      <c r="M1233" s="200"/>
      <c r="N1233" s="200"/>
      <c r="O1233" s="200"/>
      <c r="P1233" s="200"/>
      <c r="Q1233" s="200"/>
      <c r="R1233" s="200"/>
      <c r="S1233" s="200"/>
      <c r="T1233" s="200"/>
      <c r="U1233" s="201">
        <f t="shared" si="1489"/>
        <v>0</v>
      </c>
      <c r="V1233" s="201">
        <f t="shared" si="1482"/>
        <v>0</v>
      </c>
      <c r="W1233" s="200"/>
      <c r="X1233" s="201">
        <f t="shared" si="1484"/>
        <v>0</v>
      </c>
      <c r="Y1233" s="200"/>
      <c r="Z1233" s="200"/>
      <c r="AB1233" s="295"/>
    </row>
    <row r="1234" spans="1:28" s="202" customFormat="1" hidden="1" x14ac:dyDescent="0.25">
      <c r="A1234" s="197"/>
      <c r="B1234" s="198" t="s">
        <v>27</v>
      </c>
      <c r="C1234" s="199" t="s">
        <v>24</v>
      </c>
      <c r="D1234" s="200"/>
      <c r="E1234" s="200"/>
      <c r="F1234" s="201">
        <f t="shared" si="1503"/>
        <v>0</v>
      </c>
      <c r="G1234" s="201"/>
      <c r="H1234" s="200"/>
      <c r="I1234" s="200"/>
      <c r="J1234" s="201">
        <f t="shared" si="1480"/>
        <v>0</v>
      </c>
      <c r="K1234" s="200"/>
      <c r="L1234" s="200"/>
      <c r="M1234" s="200"/>
      <c r="N1234" s="200"/>
      <c r="O1234" s="200"/>
      <c r="P1234" s="200"/>
      <c r="Q1234" s="200"/>
      <c r="R1234" s="200"/>
      <c r="S1234" s="200"/>
      <c r="T1234" s="200"/>
      <c r="U1234" s="201">
        <f t="shared" si="1489"/>
        <v>0</v>
      </c>
      <c r="V1234" s="201">
        <f t="shared" si="1482"/>
        <v>0</v>
      </c>
      <c r="W1234" s="200"/>
      <c r="X1234" s="201">
        <f t="shared" si="1484"/>
        <v>0</v>
      </c>
      <c r="Y1234" s="200"/>
      <c r="Z1234" s="200"/>
      <c r="AB1234" s="295"/>
    </row>
    <row r="1235" spans="1:28" s="202" customFormat="1" hidden="1" x14ac:dyDescent="0.25">
      <c r="A1235" s="197"/>
      <c r="B1235" s="198" t="s">
        <v>29</v>
      </c>
      <c r="C1235" s="199" t="s">
        <v>26</v>
      </c>
      <c r="D1235" s="200"/>
      <c r="E1235" s="200"/>
      <c r="F1235" s="201">
        <f t="shared" si="1503"/>
        <v>0</v>
      </c>
      <c r="G1235" s="201"/>
      <c r="H1235" s="200"/>
      <c r="I1235" s="200"/>
      <c r="J1235" s="201">
        <f t="shared" si="1480"/>
        <v>0</v>
      </c>
      <c r="K1235" s="200"/>
      <c r="L1235" s="200"/>
      <c r="M1235" s="200"/>
      <c r="N1235" s="200"/>
      <c r="O1235" s="200"/>
      <c r="P1235" s="200"/>
      <c r="Q1235" s="200"/>
      <c r="R1235" s="200"/>
      <c r="S1235" s="200"/>
      <c r="T1235" s="200"/>
      <c r="U1235" s="201">
        <f t="shared" si="1489"/>
        <v>0</v>
      </c>
      <c r="V1235" s="201">
        <f t="shared" si="1482"/>
        <v>0</v>
      </c>
      <c r="W1235" s="200"/>
      <c r="X1235" s="201">
        <f t="shared" si="1484"/>
        <v>0</v>
      </c>
      <c r="Y1235" s="200"/>
      <c r="Z1235" s="200"/>
      <c r="AB1235" s="295"/>
    </row>
    <row r="1236" spans="1:28" s="202" customFormat="1" hidden="1" x14ac:dyDescent="0.25">
      <c r="A1236" s="197"/>
      <c r="B1236" s="198" t="s">
        <v>31</v>
      </c>
      <c r="C1236" s="199" t="s">
        <v>28</v>
      </c>
      <c r="D1236" s="200"/>
      <c r="E1236" s="200"/>
      <c r="F1236" s="201">
        <f t="shared" si="1503"/>
        <v>0</v>
      </c>
      <c r="G1236" s="201"/>
      <c r="H1236" s="200"/>
      <c r="I1236" s="200"/>
      <c r="J1236" s="201">
        <f t="shared" si="1480"/>
        <v>0</v>
      </c>
      <c r="K1236" s="200"/>
      <c r="L1236" s="200"/>
      <c r="M1236" s="200"/>
      <c r="N1236" s="200"/>
      <c r="O1236" s="200"/>
      <c r="P1236" s="200"/>
      <c r="Q1236" s="200"/>
      <c r="R1236" s="200"/>
      <c r="S1236" s="200"/>
      <c r="T1236" s="200"/>
      <c r="U1236" s="201">
        <f t="shared" si="1489"/>
        <v>0</v>
      </c>
      <c r="V1236" s="201">
        <f t="shared" si="1482"/>
        <v>0</v>
      </c>
      <c r="W1236" s="200"/>
      <c r="X1236" s="201">
        <f t="shared" si="1484"/>
        <v>0</v>
      </c>
      <c r="Y1236" s="200"/>
      <c r="Z1236" s="200"/>
      <c r="AB1236" s="295"/>
    </row>
    <row r="1237" spans="1:28" s="202" customFormat="1" hidden="1" x14ac:dyDescent="0.25">
      <c r="A1237" s="197"/>
      <c r="B1237" s="204" t="s">
        <v>33</v>
      </c>
      <c r="C1237" s="199" t="s">
        <v>30</v>
      </c>
      <c r="D1237" s="200"/>
      <c r="E1237" s="200"/>
      <c r="F1237" s="201">
        <f t="shared" si="1503"/>
        <v>0</v>
      </c>
      <c r="G1237" s="201"/>
      <c r="H1237" s="200"/>
      <c r="I1237" s="200"/>
      <c r="J1237" s="201">
        <f t="shared" si="1480"/>
        <v>0</v>
      </c>
      <c r="K1237" s="200"/>
      <c r="L1237" s="200"/>
      <c r="M1237" s="200"/>
      <c r="N1237" s="200"/>
      <c r="O1237" s="200"/>
      <c r="P1237" s="200"/>
      <c r="Q1237" s="200"/>
      <c r="R1237" s="200"/>
      <c r="S1237" s="200"/>
      <c r="T1237" s="200"/>
      <c r="U1237" s="201">
        <f t="shared" si="1489"/>
        <v>0</v>
      </c>
      <c r="V1237" s="201">
        <f t="shared" si="1482"/>
        <v>0</v>
      </c>
      <c r="W1237" s="200"/>
      <c r="X1237" s="201">
        <f t="shared" si="1484"/>
        <v>0</v>
      </c>
      <c r="Y1237" s="200"/>
      <c r="Z1237" s="200"/>
      <c r="AB1237" s="295"/>
    </row>
    <row r="1238" spans="1:28" s="192" customFormat="1" hidden="1" x14ac:dyDescent="0.25">
      <c r="A1238" s="189"/>
      <c r="B1238" s="189">
        <v>323</v>
      </c>
      <c r="C1238" s="199" t="s">
        <v>32</v>
      </c>
      <c r="D1238" s="191">
        <f t="shared" ref="D1238:E1238" si="1526">SUM(D1239+D1240+D1241+D1242+D1243+D1244+D1245+D1246+D1247)</f>
        <v>0</v>
      </c>
      <c r="E1238" s="191">
        <f t="shared" si="1526"/>
        <v>0</v>
      </c>
      <c r="F1238" s="201">
        <f t="shared" si="1503"/>
        <v>0</v>
      </c>
      <c r="G1238" s="191"/>
      <c r="H1238" s="191">
        <f t="shared" ref="H1238:I1238" si="1527">SUM(H1239+H1240+H1241+H1242+H1243+H1244+H1245+H1246+H1247)</f>
        <v>0</v>
      </c>
      <c r="I1238" s="191">
        <f t="shared" si="1527"/>
        <v>0</v>
      </c>
      <c r="J1238" s="201">
        <f t="shared" si="1480"/>
        <v>0</v>
      </c>
      <c r="K1238" s="191">
        <f t="shared" ref="K1238:T1238" si="1528">SUM(K1239+K1240+K1241+K1242+K1243+K1244+K1245+K1246+K1247)</f>
        <v>0</v>
      </c>
      <c r="L1238" s="191">
        <f t="shared" si="1528"/>
        <v>0</v>
      </c>
      <c r="M1238" s="191">
        <f t="shared" si="1528"/>
        <v>0</v>
      </c>
      <c r="N1238" s="191">
        <f t="shared" si="1528"/>
        <v>0</v>
      </c>
      <c r="O1238" s="191">
        <f t="shared" si="1528"/>
        <v>0</v>
      </c>
      <c r="P1238" s="191"/>
      <c r="Q1238" s="191">
        <f t="shared" si="1528"/>
        <v>0</v>
      </c>
      <c r="R1238" s="191">
        <f t="shared" si="1528"/>
        <v>0</v>
      </c>
      <c r="S1238" s="191">
        <f t="shared" si="1528"/>
        <v>0</v>
      </c>
      <c r="T1238" s="191">
        <f t="shared" si="1528"/>
        <v>0</v>
      </c>
      <c r="U1238" s="201">
        <f t="shared" si="1489"/>
        <v>0</v>
      </c>
      <c r="V1238" s="201">
        <f t="shared" si="1482"/>
        <v>0</v>
      </c>
      <c r="W1238" s="191">
        <f t="shared" ref="W1238" si="1529">SUM(W1239+W1240+W1241+W1242+W1243+W1244+W1245+W1246+W1247)</f>
        <v>0</v>
      </c>
      <c r="X1238" s="201">
        <f t="shared" si="1484"/>
        <v>0</v>
      </c>
      <c r="Y1238" s="191">
        <f t="shared" ref="Y1238:Z1238" si="1530">SUM(Y1239+Y1240+Y1241+Y1242+Y1243+Y1244+Y1245+Y1246+Y1247)</f>
        <v>0</v>
      </c>
      <c r="Z1238" s="191">
        <f t="shared" si="1530"/>
        <v>0</v>
      </c>
      <c r="AB1238" s="295"/>
    </row>
    <row r="1239" spans="1:28" s="202" customFormat="1" hidden="1" x14ac:dyDescent="0.25">
      <c r="A1239" s="197"/>
      <c r="B1239" s="198" t="s">
        <v>35</v>
      </c>
      <c r="C1239" s="199" t="s">
        <v>34</v>
      </c>
      <c r="D1239" s="200"/>
      <c r="E1239" s="200"/>
      <c r="F1239" s="201">
        <f t="shared" si="1503"/>
        <v>0</v>
      </c>
      <c r="G1239" s="201"/>
      <c r="H1239" s="200"/>
      <c r="I1239" s="200"/>
      <c r="J1239" s="201">
        <f t="shared" si="1480"/>
        <v>0</v>
      </c>
      <c r="K1239" s="200"/>
      <c r="L1239" s="200"/>
      <c r="M1239" s="200"/>
      <c r="N1239" s="200"/>
      <c r="O1239" s="200"/>
      <c r="P1239" s="200"/>
      <c r="Q1239" s="200"/>
      <c r="R1239" s="200"/>
      <c r="S1239" s="200"/>
      <c r="T1239" s="200"/>
      <c r="U1239" s="201">
        <f t="shared" si="1489"/>
        <v>0</v>
      </c>
      <c r="V1239" s="201">
        <f t="shared" si="1482"/>
        <v>0</v>
      </c>
      <c r="W1239" s="200"/>
      <c r="X1239" s="201">
        <f t="shared" si="1484"/>
        <v>0</v>
      </c>
      <c r="Y1239" s="200"/>
      <c r="Z1239" s="200"/>
      <c r="AB1239" s="295"/>
    </row>
    <row r="1240" spans="1:28" s="202" customFormat="1" hidden="1" x14ac:dyDescent="0.25">
      <c r="A1240" s="197"/>
      <c r="B1240" s="198" t="s">
        <v>37</v>
      </c>
      <c r="C1240" s="190"/>
      <c r="D1240" s="200"/>
      <c r="E1240" s="200"/>
      <c r="F1240" s="201">
        <f t="shared" si="1503"/>
        <v>0</v>
      </c>
      <c r="G1240" s="201"/>
      <c r="H1240" s="200"/>
      <c r="I1240" s="200"/>
      <c r="J1240" s="201">
        <f t="shared" si="1480"/>
        <v>0</v>
      </c>
      <c r="K1240" s="200"/>
      <c r="L1240" s="200"/>
      <c r="M1240" s="200"/>
      <c r="N1240" s="200"/>
      <c r="O1240" s="200"/>
      <c r="P1240" s="200"/>
      <c r="Q1240" s="200"/>
      <c r="R1240" s="200"/>
      <c r="S1240" s="200"/>
      <c r="T1240" s="200"/>
      <c r="U1240" s="201">
        <f t="shared" si="1489"/>
        <v>0</v>
      </c>
      <c r="V1240" s="201">
        <f t="shared" si="1482"/>
        <v>0</v>
      </c>
      <c r="W1240" s="200"/>
      <c r="X1240" s="201">
        <f t="shared" si="1484"/>
        <v>0</v>
      </c>
      <c r="Y1240" s="200"/>
      <c r="Z1240" s="200"/>
      <c r="AB1240" s="295"/>
    </row>
    <row r="1241" spans="1:28" s="202" customFormat="1" hidden="1" x14ac:dyDescent="0.25">
      <c r="A1241" s="197"/>
      <c r="B1241" s="198" t="s">
        <v>39</v>
      </c>
      <c r="C1241" s="199" t="s">
        <v>36</v>
      </c>
      <c r="D1241" s="200"/>
      <c r="E1241" s="200"/>
      <c r="F1241" s="201">
        <f t="shared" si="1503"/>
        <v>0</v>
      </c>
      <c r="G1241" s="201"/>
      <c r="H1241" s="200"/>
      <c r="I1241" s="200"/>
      <c r="J1241" s="201">
        <f t="shared" si="1480"/>
        <v>0</v>
      </c>
      <c r="K1241" s="200"/>
      <c r="L1241" s="200"/>
      <c r="M1241" s="200"/>
      <c r="N1241" s="200"/>
      <c r="O1241" s="200"/>
      <c r="P1241" s="200"/>
      <c r="Q1241" s="200"/>
      <c r="R1241" s="200"/>
      <c r="S1241" s="200"/>
      <c r="T1241" s="200"/>
      <c r="U1241" s="201">
        <f t="shared" si="1489"/>
        <v>0</v>
      </c>
      <c r="V1241" s="201">
        <f t="shared" si="1482"/>
        <v>0</v>
      </c>
      <c r="W1241" s="200"/>
      <c r="X1241" s="201">
        <f t="shared" si="1484"/>
        <v>0</v>
      </c>
      <c r="Y1241" s="200"/>
      <c r="Z1241" s="200"/>
      <c r="AB1241" s="295"/>
    </row>
    <row r="1242" spans="1:28" s="202" customFormat="1" hidden="1" x14ac:dyDescent="0.25">
      <c r="A1242" s="197"/>
      <c r="B1242" s="198" t="s">
        <v>41</v>
      </c>
      <c r="C1242" s="199" t="s">
        <v>38</v>
      </c>
      <c r="D1242" s="200"/>
      <c r="E1242" s="200"/>
      <c r="F1242" s="201">
        <f t="shared" si="1503"/>
        <v>0</v>
      </c>
      <c r="G1242" s="201"/>
      <c r="H1242" s="200"/>
      <c r="I1242" s="200"/>
      <c r="J1242" s="201">
        <f t="shared" si="1480"/>
        <v>0</v>
      </c>
      <c r="K1242" s="200"/>
      <c r="L1242" s="200"/>
      <c r="M1242" s="200"/>
      <c r="N1242" s="200"/>
      <c r="O1242" s="200"/>
      <c r="P1242" s="200"/>
      <c r="Q1242" s="200"/>
      <c r="R1242" s="200"/>
      <c r="S1242" s="200"/>
      <c r="T1242" s="200"/>
      <c r="U1242" s="201">
        <f t="shared" si="1489"/>
        <v>0</v>
      </c>
      <c r="V1242" s="201">
        <f t="shared" si="1482"/>
        <v>0</v>
      </c>
      <c r="W1242" s="200"/>
      <c r="X1242" s="201">
        <f t="shared" si="1484"/>
        <v>0</v>
      </c>
      <c r="Y1242" s="200"/>
      <c r="Z1242" s="200"/>
      <c r="AB1242" s="295"/>
    </row>
    <row r="1243" spans="1:28" s="202" customFormat="1" hidden="1" x14ac:dyDescent="0.25">
      <c r="A1243" s="197"/>
      <c r="B1243" s="198" t="s">
        <v>43</v>
      </c>
      <c r="C1243" s="199" t="s">
        <v>40</v>
      </c>
      <c r="D1243" s="200"/>
      <c r="E1243" s="200"/>
      <c r="F1243" s="201">
        <f t="shared" si="1503"/>
        <v>0</v>
      </c>
      <c r="G1243" s="201"/>
      <c r="H1243" s="200"/>
      <c r="I1243" s="200"/>
      <c r="J1243" s="201">
        <f t="shared" si="1480"/>
        <v>0</v>
      </c>
      <c r="K1243" s="200"/>
      <c r="L1243" s="200"/>
      <c r="M1243" s="200"/>
      <c r="N1243" s="200"/>
      <c r="O1243" s="200"/>
      <c r="P1243" s="200"/>
      <c r="Q1243" s="200"/>
      <c r="R1243" s="200"/>
      <c r="S1243" s="200"/>
      <c r="T1243" s="200"/>
      <c r="U1243" s="201">
        <f t="shared" si="1489"/>
        <v>0</v>
      </c>
      <c r="V1243" s="201">
        <f t="shared" si="1482"/>
        <v>0</v>
      </c>
      <c r="W1243" s="200"/>
      <c r="X1243" s="201">
        <f t="shared" si="1484"/>
        <v>0</v>
      </c>
      <c r="Y1243" s="200"/>
      <c r="Z1243" s="200"/>
      <c r="AB1243" s="295"/>
    </row>
    <row r="1244" spans="1:28" s="202" customFormat="1" hidden="1" x14ac:dyDescent="0.25">
      <c r="A1244" s="197"/>
      <c r="B1244" s="198" t="s">
        <v>45</v>
      </c>
      <c r="C1244" s="199" t="s">
        <v>42</v>
      </c>
      <c r="D1244" s="200"/>
      <c r="E1244" s="200"/>
      <c r="F1244" s="201">
        <f t="shared" si="1503"/>
        <v>0</v>
      </c>
      <c r="G1244" s="201"/>
      <c r="H1244" s="200"/>
      <c r="I1244" s="200"/>
      <c r="J1244" s="201">
        <f t="shared" si="1480"/>
        <v>0</v>
      </c>
      <c r="K1244" s="200"/>
      <c r="L1244" s="200"/>
      <c r="M1244" s="200"/>
      <c r="N1244" s="200"/>
      <c r="O1244" s="200"/>
      <c r="P1244" s="200"/>
      <c r="Q1244" s="200"/>
      <c r="R1244" s="200"/>
      <c r="S1244" s="200"/>
      <c r="T1244" s="200"/>
      <c r="U1244" s="201">
        <f t="shared" si="1489"/>
        <v>0</v>
      </c>
      <c r="V1244" s="201">
        <f t="shared" si="1482"/>
        <v>0</v>
      </c>
      <c r="W1244" s="200"/>
      <c r="X1244" s="201">
        <f t="shared" si="1484"/>
        <v>0</v>
      </c>
      <c r="Y1244" s="200"/>
      <c r="Z1244" s="200"/>
      <c r="AB1244" s="295"/>
    </row>
    <row r="1245" spans="1:28" s="202" customFormat="1" hidden="1" x14ac:dyDescent="0.25">
      <c r="A1245" s="197"/>
      <c r="B1245" s="198" t="s">
        <v>47</v>
      </c>
      <c r="C1245" s="199" t="s">
        <v>44</v>
      </c>
      <c r="D1245" s="200"/>
      <c r="E1245" s="200"/>
      <c r="F1245" s="201">
        <f t="shared" si="1503"/>
        <v>0</v>
      </c>
      <c r="G1245" s="201"/>
      <c r="H1245" s="200"/>
      <c r="I1245" s="200"/>
      <c r="J1245" s="201">
        <f t="shared" si="1480"/>
        <v>0</v>
      </c>
      <c r="K1245" s="200"/>
      <c r="L1245" s="200"/>
      <c r="M1245" s="200"/>
      <c r="N1245" s="200"/>
      <c r="O1245" s="200"/>
      <c r="P1245" s="200"/>
      <c r="Q1245" s="200"/>
      <c r="R1245" s="200"/>
      <c r="S1245" s="200"/>
      <c r="T1245" s="200"/>
      <c r="U1245" s="201">
        <f t="shared" si="1489"/>
        <v>0</v>
      </c>
      <c r="V1245" s="201">
        <f t="shared" si="1482"/>
        <v>0</v>
      </c>
      <c r="W1245" s="200"/>
      <c r="X1245" s="201">
        <f t="shared" si="1484"/>
        <v>0</v>
      </c>
      <c r="Y1245" s="200"/>
      <c r="Z1245" s="200"/>
      <c r="AB1245" s="295"/>
    </row>
    <row r="1246" spans="1:28" s="202" customFormat="1" hidden="1" x14ac:dyDescent="0.25">
      <c r="A1246" s="197"/>
      <c r="B1246" s="198" t="s">
        <v>49</v>
      </c>
      <c r="C1246" s="199" t="s">
        <v>46</v>
      </c>
      <c r="D1246" s="200"/>
      <c r="E1246" s="200"/>
      <c r="F1246" s="201">
        <f t="shared" si="1503"/>
        <v>0</v>
      </c>
      <c r="G1246" s="201"/>
      <c r="H1246" s="200"/>
      <c r="I1246" s="200"/>
      <c r="J1246" s="201">
        <f t="shared" si="1480"/>
        <v>0</v>
      </c>
      <c r="K1246" s="200"/>
      <c r="L1246" s="200"/>
      <c r="M1246" s="200"/>
      <c r="N1246" s="200"/>
      <c r="O1246" s="200"/>
      <c r="P1246" s="200"/>
      <c r="Q1246" s="200"/>
      <c r="R1246" s="200"/>
      <c r="S1246" s="200"/>
      <c r="T1246" s="200"/>
      <c r="U1246" s="201">
        <f t="shared" si="1489"/>
        <v>0</v>
      </c>
      <c r="V1246" s="201">
        <f t="shared" si="1482"/>
        <v>0</v>
      </c>
      <c r="W1246" s="200"/>
      <c r="X1246" s="201">
        <f t="shared" si="1484"/>
        <v>0</v>
      </c>
      <c r="Y1246" s="200"/>
      <c r="Z1246" s="200"/>
      <c r="AB1246" s="295"/>
    </row>
    <row r="1247" spans="1:28" s="202" customFormat="1" hidden="1" x14ac:dyDescent="0.25">
      <c r="A1247" s="197"/>
      <c r="B1247" s="198" t="s">
        <v>51</v>
      </c>
      <c r="C1247" s="199" t="s">
        <v>48</v>
      </c>
      <c r="D1247" s="200"/>
      <c r="E1247" s="200"/>
      <c r="F1247" s="201">
        <f t="shared" si="1503"/>
        <v>0</v>
      </c>
      <c r="G1247" s="201"/>
      <c r="H1247" s="200"/>
      <c r="I1247" s="200"/>
      <c r="J1247" s="201">
        <f t="shared" si="1480"/>
        <v>0</v>
      </c>
      <c r="K1247" s="200"/>
      <c r="L1247" s="200"/>
      <c r="M1247" s="200"/>
      <c r="N1247" s="200"/>
      <c r="O1247" s="200"/>
      <c r="P1247" s="200"/>
      <c r="Q1247" s="200"/>
      <c r="R1247" s="200"/>
      <c r="S1247" s="200"/>
      <c r="T1247" s="200"/>
      <c r="U1247" s="201">
        <f t="shared" si="1489"/>
        <v>0</v>
      </c>
      <c r="V1247" s="201">
        <f t="shared" si="1482"/>
        <v>0</v>
      </c>
      <c r="W1247" s="200"/>
      <c r="X1247" s="201">
        <f t="shared" si="1484"/>
        <v>0</v>
      </c>
      <c r="Y1247" s="200"/>
      <c r="Z1247" s="200"/>
      <c r="AB1247" s="295"/>
    </row>
    <row r="1248" spans="1:28" s="192" customFormat="1" hidden="1" x14ac:dyDescent="0.25">
      <c r="A1248" s="189"/>
      <c r="B1248" s="189">
        <v>324</v>
      </c>
      <c r="C1248" s="199" t="s">
        <v>50</v>
      </c>
      <c r="D1248" s="191">
        <f>SUM(D1249)</f>
        <v>0</v>
      </c>
      <c r="E1248" s="191">
        <f t="shared" ref="E1248:W1248" si="1531">SUM(E1249)</f>
        <v>0</v>
      </c>
      <c r="F1248" s="201">
        <f t="shared" si="1503"/>
        <v>0</v>
      </c>
      <c r="G1248" s="191"/>
      <c r="H1248" s="191">
        <f t="shared" si="1531"/>
        <v>0</v>
      </c>
      <c r="I1248" s="191">
        <f t="shared" si="1531"/>
        <v>0</v>
      </c>
      <c r="J1248" s="201">
        <f t="shared" si="1480"/>
        <v>0</v>
      </c>
      <c r="K1248" s="191">
        <f t="shared" si="1531"/>
        <v>0</v>
      </c>
      <c r="L1248" s="191">
        <f t="shared" si="1531"/>
        <v>0</v>
      </c>
      <c r="M1248" s="191">
        <f t="shared" si="1531"/>
        <v>0</v>
      </c>
      <c r="N1248" s="191">
        <f t="shared" si="1531"/>
        <v>0</v>
      </c>
      <c r="O1248" s="191">
        <f t="shared" si="1531"/>
        <v>0</v>
      </c>
      <c r="P1248" s="191"/>
      <c r="Q1248" s="191">
        <f t="shared" si="1531"/>
        <v>0</v>
      </c>
      <c r="R1248" s="191">
        <f t="shared" si="1531"/>
        <v>0</v>
      </c>
      <c r="S1248" s="191">
        <f t="shared" si="1531"/>
        <v>0</v>
      </c>
      <c r="T1248" s="191">
        <f t="shared" si="1531"/>
        <v>0</v>
      </c>
      <c r="U1248" s="201">
        <f t="shared" si="1489"/>
        <v>0</v>
      </c>
      <c r="V1248" s="201">
        <f t="shared" si="1482"/>
        <v>0</v>
      </c>
      <c r="W1248" s="191">
        <f t="shared" si="1531"/>
        <v>0</v>
      </c>
      <c r="X1248" s="201">
        <f t="shared" si="1484"/>
        <v>0</v>
      </c>
      <c r="Y1248" s="191">
        <f t="shared" ref="Y1248:Z1248" si="1532">SUM(Y1249)</f>
        <v>0</v>
      </c>
      <c r="Z1248" s="191">
        <f t="shared" si="1532"/>
        <v>0</v>
      </c>
      <c r="AB1248" s="295"/>
    </row>
    <row r="1249" spans="1:28" s="202" customFormat="1" hidden="1" x14ac:dyDescent="0.25">
      <c r="A1249" s="197"/>
      <c r="B1249" s="203" t="s">
        <v>54</v>
      </c>
      <c r="C1249" s="199" t="s">
        <v>52</v>
      </c>
      <c r="D1249" s="200"/>
      <c r="E1249" s="200"/>
      <c r="F1249" s="201">
        <f t="shared" si="1503"/>
        <v>0</v>
      </c>
      <c r="G1249" s="201"/>
      <c r="H1249" s="200"/>
      <c r="I1249" s="200"/>
      <c r="J1249" s="201">
        <f t="shared" si="1480"/>
        <v>0</v>
      </c>
      <c r="K1249" s="200"/>
      <c r="L1249" s="200"/>
      <c r="M1249" s="200"/>
      <c r="N1249" s="200"/>
      <c r="O1249" s="200"/>
      <c r="P1249" s="200"/>
      <c r="Q1249" s="200"/>
      <c r="R1249" s="200"/>
      <c r="S1249" s="200"/>
      <c r="T1249" s="200"/>
      <c r="U1249" s="201">
        <f t="shared" si="1489"/>
        <v>0</v>
      </c>
      <c r="V1249" s="201">
        <f t="shared" si="1482"/>
        <v>0</v>
      </c>
      <c r="W1249" s="200"/>
      <c r="X1249" s="201">
        <f t="shared" si="1484"/>
        <v>0</v>
      </c>
      <c r="Y1249" s="200"/>
      <c r="Z1249" s="200"/>
      <c r="AB1249" s="295"/>
    </row>
    <row r="1250" spans="1:28" s="192" customFormat="1" hidden="1" x14ac:dyDescent="0.25">
      <c r="A1250" s="189"/>
      <c r="B1250" s="195" t="s">
        <v>547</v>
      </c>
      <c r="C1250" s="190"/>
      <c r="D1250" s="191">
        <f t="shared" ref="D1250:E1250" si="1533">SUM(D1251+D1252+D1253+D1254+D1255+D1256+D1257)</f>
        <v>0</v>
      </c>
      <c r="E1250" s="191">
        <f t="shared" si="1533"/>
        <v>0</v>
      </c>
      <c r="F1250" s="201">
        <f t="shared" si="1503"/>
        <v>0</v>
      </c>
      <c r="G1250" s="191"/>
      <c r="H1250" s="191">
        <f t="shared" ref="H1250:I1250" si="1534">SUM(H1251+H1252+H1253+H1254+H1255+H1256+H1257)</f>
        <v>0</v>
      </c>
      <c r="I1250" s="191">
        <f t="shared" si="1534"/>
        <v>0</v>
      </c>
      <c r="J1250" s="201">
        <f t="shared" si="1480"/>
        <v>0</v>
      </c>
      <c r="K1250" s="191">
        <f t="shared" ref="K1250:T1250" si="1535">SUM(K1251+K1252+K1253+K1254+K1255+K1256+K1257)</f>
        <v>0</v>
      </c>
      <c r="L1250" s="191">
        <f t="shared" si="1535"/>
        <v>0</v>
      </c>
      <c r="M1250" s="191">
        <f t="shared" si="1535"/>
        <v>0</v>
      </c>
      <c r="N1250" s="191">
        <f t="shared" si="1535"/>
        <v>0</v>
      </c>
      <c r="O1250" s="191">
        <f t="shared" si="1535"/>
        <v>0</v>
      </c>
      <c r="P1250" s="191"/>
      <c r="Q1250" s="191">
        <f t="shared" si="1535"/>
        <v>0</v>
      </c>
      <c r="R1250" s="191">
        <f t="shared" si="1535"/>
        <v>0</v>
      </c>
      <c r="S1250" s="191">
        <f t="shared" si="1535"/>
        <v>0</v>
      </c>
      <c r="T1250" s="191">
        <f t="shared" si="1535"/>
        <v>0</v>
      </c>
      <c r="U1250" s="201">
        <f t="shared" si="1489"/>
        <v>0</v>
      </c>
      <c r="V1250" s="201">
        <f t="shared" si="1482"/>
        <v>0</v>
      </c>
      <c r="W1250" s="191">
        <f t="shared" ref="W1250" si="1536">SUM(W1251+W1252+W1253+W1254+W1255+W1256+W1257)</f>
        <v>0</v>
      </c>
      <c r="X1250" s="201">
        <f t="shared" si="1484"/>
        <v>0</v>
      </c>
      <c r="Y1250" s="191">
        <f t="shared" ref="Y1250:Z1250" si="1537">SUM(Y1251+Y1252+Y1253+Y1254+Y1255+Y1256+Y1257)</f>
        <v>0</v>
      </c>
      <c r="Z1250" s="191">
        <f t="shared" si="1537"/>
        <v>0</v>
      </c>
      <c r="AB1250" s="295"/>
    </row>
    <row r="1251" spans="1:28" s="202" customFormat="1" ht="12.75" hidden="1" customHeight="1" x14ac:dyDescent="0.25">
      <c r="A1251" s="197"/>
      <c r="B1251" s="198" t="s">
        <v>56</v>
      </c>
      <c r="C1251" s="199" t="s">
        <v>53</v>
      </c>
      <c r="D1251" s="200"/>
      <c r="E1251" s="200"/>
      <c r="F1251" s="201">
        <f t="shared" si="1503"/>
        <v>0</v>
      </c>
      <c r="G1251" s="201"/>
      <c r="H1251" s="200"/>
      <c r="I1251" s="200"/>
      <c r="J1251" s="201">
        <f t="shared" si="1480"/>
        <v>0</v>
      </c>
      <c r="K1251" s="200"/>
      <c r="L1251" s="200"/>
      <c r="M1251" s="200"/>
      <c r="N1251" s="200"/>
      <c r="O1251" s="200"/>
      <c r="P1251" s="200"/>
      <c r="Q1251" s="200"/>
      <c r="R1251" s="200"/>
      <c r="S1251" s="200"/>
      <c r="T1251" s="200"/>
      <c r="U1251" s="201">
        <f t="shared" si="1489"/>
        <v>0</v>
      </c>
      <c r="V1251" s="201">
        <f t="shared" si="1482"/>
        <v>0</v>
      </c>
      <c r="W1251" s="200"/>
      <c r="X1251" s="201">
        <f t="shared" si="1484"/>
        <v>0</v>
      </c>
      <c r="Y1251" s="200"/>
      <c r="Z1251" s="200"/>
      <c r="AB1251" s="295"/>
    </row>
    <row r="1252" spans="1:28" s="202" customFormat="1" hidden="1" x14ac:dyDescent="0.25">
      <c r="A1252" s="197"/>
      <c r="B1252" s="198" t="s">
        <v>58</v>
      </c>
      <c r="C1252" s="190"/>
      <c r="D1252" s="200"/>
      <c r="E1252" s="200"/>
      <c r="F1252" s="201">
        <f t="shared" si="1503"/>
        <v>0</v>
      </c>
      <c r="G1252" s="201"/>
      <c r="H1252" s="200"/>
      <c r="I1252" s="200"/>
      <c r="J1252" s="201">
        <f t="shared" si="1480"/>
        <v>0</v>
      </c>
      <c r="K1252" s="200"/>
      <c r="L1252" s="200"/>
      <c r="M1252" s="200"/>
      <c r="N1252" s="200"/>
      <c r="O1252" s="200"/>
      <c r="P1252" s="200"/>
      <c r="Q1252" s="200"/>
      <c r="R1252" s="200"/>
      <c r="S1252" s="200"/>
      <c r="T1252" s="200"/>
      <c r="U1252" s="201">
        <f t="shared" si="1489"/>
        <v>0</v>
      </c>
      <c r="V1252" s="201">
        <f t="shared" si="1482"/>
        <v>0</v>
      </c>
      <c r="W1252" s="200"/>
      <c r="X1252" s="201">
        <f t="shared" si="1484"/>
        <v>0</v>
      </c>
      <c r="Y1252" s="200"/>
      <c r="Z1252" s="200"/>
      <c r="AB1252" s="295"/>
    </row>
    <row r="1253" spans="1:28" s="202" customFormat="1" ht="27" hidden="1" x14ac:dyDescent="0.25">
      <c r="A1253" s="197"/>
      <c r="B1253" s="198" t="s">
        <v>60</v>
      </c>
      <c r="C1253" s="199" t="s">
        <v>57</v>
      </c>
      <c r="D1253" s="200"/>
      <c r="E1253" s="200"/>
      <c r="F1253" s="201">
        <f t="shared" si="1503"/>
        <v>0</v>
      </c>
      <c r="G1253" s="201"/>
      <c r="H1253" s="200"/>
      <c r="I1253" s="200"/>
      <c r="J1253" s="201">
        <f t="shared" si="1480"/>
        <v>0</v>
      </c>
      <c r="K1253" s="200"/>
      <c r="L1253" s="200"/>
      <c r="M1253" s="200"/>
      <c r="N1253" s="200"/>
      <c r="O1253" s="200"/>
      <c r="P1253" s="200"/>
      <c r="Q1253" s="200"/>
      <c r="R1253" s="200"/>
      <c r="S1253" s="200"/>
      <c r="T1253" s="200"/>
      <c r="U1253" s="201">
        <f t="shared" si="1489"/>
        <v>0</v>
      </c>
      <c r="V1253" s="201">
        <f t="shared" si="1482"/>
        <v>0</v>
      </c>
      <c r="W1253" s="200"/>
      <c r="X1253" s="201">
        <f t="shared" si="1484"/>
        <v>0</v>
      </c>
      <c r="Y1253" s="200"/>
      <c r="Z1253" s="200"/>
      <c r="AB1253" s="295"/>
    </row>
    <row r="1254" spans="1:28" s="202" customFormat="1" hidden="1" x14ac:dyDescent="0.25">
      <c r="A1254" s="197"/>
      <c r="B1254" s="198" t="s">
        <v>62</v>
      </c>
      <c r="C1254" s="199" t="s">
        <v>59</v>
      </c>
      <c r="D1254" s="200"/>
      <c r="E1254" s="200"/>
      <c r="F1254" s="201">
        <f t="shared" si="1503"/>
        <v>0</v>
      </c>
      <c r="G1254" s="201"/>
      <c r="H1254" s="200"/>
      <c r="I1254" s="200"/>
      <c r="J1254" s="201">
        <f t="shared" si="1480"/>
        <v>0</v>
      </c>
      <c r="K1254" s="200"/>
      <c r="L1254" s="200"/>
      <c r="M1254" s="200"/>
      <c r="N1254" s="200"/>
      <c r="O1254" s="200"/>
      <c r="P1254" s="200"/>
      <c r="Q1254" s="200"/>
      <c r="R1254" s="200"/>
      <c r="S1254" s="200"/>
      <c r="T1254" s="200"/>
      <c r="U1254" s="201">
        <f t="shared" si="1489"/>
        <v>0</v>
      </c>
      <c r="V1254" s="201">
        <f t="shared" si="1482"/>
        <v>0</v>
      </c>
      <c r="W1254" s="200"/>
      <c r="X1254" s="201">
        <f t="shared" si="1484"/>
        <v>0</v>
      </c>
      <c r="Y1254" s="200"/>
      <c r="Z1254" s="200"/>
      <c r="AB1254" s="295"/>
    </row>
    <row r="1255" spans="1:28" s="202" customFormat="1" hidden="1" x14ac:dyDescent="0.25">
      <c r="A1255" s="197"/>
      <c r="B1255" s="197">
        <v>3295</v>
      </c>
      <c r="C1255" s="199" t="s">
        <v>61</v>
      </c>
      <c r="D1255" s="200"/>
      <c r="E1255" s="200"/>
      <c r="F1255" s="201">
        <f t="shared" si="1503"/>
        <v>0</v>
      </c>
      <c r="G1255" s="201"/>
      <c r="H1255" s="200"/>
      <c r="I1255" s="200"/>
      <c r="J1255" s="201">
        <f t="shared" si="1480"/>
        <v>0</v>
      </c>
      <c r="K1255" s="200"/>
      <c r="L1255" s="200"/>
      <c r="M1255" s="200"/>
      <c r="N1255" s="200"/>
      <c r="O1255" s="200"/>
      <c r="P1255" s="200"/>
      <c r="Q1255" s="200"/>
      <c r="R1255" s="200"/>
      <c r="S1255" s="200"/>
      <c r="T1255" s="200"/>
      <c r="U1255" s="201">
        <f t="shared" si="1489"/>
        <v>0</v>
      </c>
      <c r="V1255" s="201">
        <f t="shared" si="1482"/>
        <v>0</v>
      </c>
      <c r="W1255" s="200"/>
      <c r="X1255" s="201">
        <f t="shared" si="1484"/>
        <v>0</v>
      </c>
      <c r="Y1255" s="200"/>
      <c r="Z1255" s="200"/>
      <c r="AB1255" s="295"/>
    </row>
    <row r="1256" spans="1:28" s="202" customFormat="1" hidden="1" x14ac:dyDescent="0.25">
      <c r="A1256" s="197"/>
      <c r="B1256" s="197">
        <v>3296</v>
      </c>
      <c r="C1256" s="199" t="s">
        <v>63</v>
      </c>
      <c r="D1256" s="200"/>
      <c r="E1256" s="200"/>
      <c r="F1256" s="201">
        <f t="shared" si="1503"/>
        <v>0</v>
      </c>
      <c r="G1256" s="201"/>
      <c r="H1256" s="200"/>
      <c r="I1256" s="200"/>
      <c r="J1256" s="201">
        <f t="shared" si="1480"/>
        <v>0</v>
      </c>
      <c r="K1256" s="200"/>
      <c r="L1256" s="200"/>
      <c r="M1256" s="200"/>
      <c r="N1256" s="200"/>
      <c r="O1256" s="200"/>
      <c r="P1256" s="200"/>
      <c r="Q1256" s="200"/>
      <c r="R1256" s="200"/>
      <c r="S1256" s="200"/>
      <c r="T1256" s="200"/>
      <c r="U1256" s="201">
        <f t="shared" si="1489"/>
        <v>0</v>
      </c>
      <c r="V1256" s="201">
        <f t="shared" si="1482"/>
        <v>0</v>
      </c>
      <c r="W1256" s="200"/>
      <c r="X1256" s="201">
        <f t="shared" si="1484"/>
        <v>0</v>
      </c>
      <c r="Y1256" s="200"/>
      <c r="Z1256" s="200"/>
      <c r="AB1256" s="295"/>
    </row>
    <row r="1257" spans="1:28" s="202" customFormat="1" hidden="1" x14ac:dyDescent="0.25">
      <c r="A1257" s="197"/>
      <c r="B1257" s="198" t="s">
        <v>66</v>
      </c>
      <c r="C1257" s="199" t="s">
        <v>64</v>
      </c>
      <c r="D1257" s="200"/>
      <c r="E1257" s="200"/>
      <c r="F1257" s="201">
        <f t="shared" si="1503"/>
        <v>0</v>
      </c>
      <c r="G1257" s="201"/>
      <c r="H1257" s="200"/>
      <c r="I1257" s="200"/>
      <c r="J1257" s="201">
        <f t="shared" si="1480"/>
        <v>0</v>
      </c>
      <c r="K1257" s="200"/>
      <c r="L1257" s="200"/>
      <c r="M1257" s="200"/>
      <c r="N1257" s="200"/>
      <c r="O1257" s="200"/>
      <c r="P1257" s="200"/>
      <c r="Q1257" s="200"/>
      <c r="R1257" s="200"/>
      <c r="S1257" s="200"/>
      <c r="T1257" s="200"/>
      <c r="U1257" s="201">
        <f t="shared" si="1489"/>
        <v>0</v>
      </c>
      <c r="V1257" s="201">
        <f t="shared" si="1482"/>
        <v>0</v>
      </c>
      <c r="W1257" s="200"/>
      <c r="X1257" s="201">
        <f t="shared" si="1484"/>
        <v>0</v>
      </c>
      <c r="Y1257" s="200"/>
      <c r="Z1257" s="200"/>
      <c r="AB1257" s="295"/>
    </row>
    <row r="1258" spans="1:28" s="192" customFormat="1" hidden="1" x14ac:dyDescent="0.25">
      <c r="A1258" s="6"/>
      <c r="B1258" s="189">
        <v>34</v>
      </c>
      <c r="C1258" s="205" t="s">
        <v>65</v>
      </c>
      <c r="D1258" s="191">
        <f t="shared" ref="D1258:E1258" si="1538">SUM(D1259+D1264)</f>
        <v>0</v>
      </c>
      <c r="E1258" s="191">
        <f t="shared" si="1538"/>
        <v>0</v>
      </c>
      <c r="F1258" s="201">
        <f t="shared" si="1503"/>
        <v>0</v>
      </c>
      <c r="G1258" s="191"/>
      <c r="H1258" s="191">
        <f t="shared" ref="H1258:I1258" si="1539">SUM(H1259+H1264)</f>
        <v>0</v>
      </c>
      <c r="I1258" s="191">
        <f t="shared" si="1539"/>
        <v>0</v>
      </c>
      <c r="J1258" s="201">
        <f t="shared" si="1480"/>
        <v>0</v>
      </c>
      <c r="K1258" s="191">
        <f t="shared" ref="K1258:T1258" si="1540">SUM(K1259+K1264)</f>
        <v>0</v>
      </c>
      <c r="L1258" s="191">
        <f t="shared" si="1540"/>
        <v>0</v>
      </c>
      <c r="M1258" s="191">
        <f t="shared" si="1540"/>
        <v>0</v>
      </c>
      <c r="N1258" s="191">
        <f t="shared" si="1540"/>
        <v>0</v>
      </c>
      <c r="O1258" s="191">
        <f t="shared" si="1540"/>
        <v>0</v>
      </c>
      <c r="P1258" s="191"/>
      <c r="Q1258" s="191">
        <f t="shared" si="1540"/>
        <v>0</v>
      </c>
      <c r="R1258" s="191">
        <f t="shared" si="1540"/>
        <v>0</v>
      </c>
      <c r="S1258" s="191">
        <f t="shared" si="1540"/>
        <v>0</v>
      </c>
      <c r="T1258" s="191">
        <f t="shared" si="1540"/>
        <v>0</v>
      </c>
      <c r="U1258" s="201">
        <f t="shared" si="1489"/>
        <v>0</v>
      </c>
      <c r="V1258" s="201">
        <f t="shared" si="1482"/>
        <v>0</v>
      </c>
      <c r="W1258" s="191">
        <f t="shared" ref="W1258" si="1541">SUM(W1259+W1264)</f>
        <v>0</v>
      </c>
      <c r="X1258" s="201">
        <f t="shared" si="1484"/>
        <v>0</v>
      </c>
      <c r="Y1258" s="191">
        <f t="shared" ref="Y1258:Z1258" si="1542">SUM(Y1259+Y1264)</f>
        <v>0</v>
      </c>
      <c r="Z1258" s="191">
        <f t="shared" si="1542"/>
        <v>0</v>
      </c>
      <c r="AB1258" s="295"/>
    </row>
    <row r="1259" spans="1:28" s="192" customFormat="1" hidden="1" x14ac:dyDescent="0.25">
      <c r="A1259" s="189"/>
      <c r="B1259" s="189">
        <v>342</v>
      </c>
      <c r="C1259" s="199" t="s">
        <v>55</v>
      </c>
      <c r="D1259" s="191">
        <f t="shared" ref="D1259:E1259" si="1543">SUM(D1260+D1261+D1262+D1263)</f>
        <v>0</v>
      </c>
      <c r="E1259" s="191">
        <f t="shared" si="1543"/>
        <v>0</v>
      </c>
      <c r="F1259" s="201">
        <f t="shared" si="1503"/>
        <v>0</v>
      </c>
      <c r="G1259" s="191"/>
      <c r="H1259" s="191">
        <f t="shared" ref="H1259:I1259" si="1544">SUM(H1260+H1261+H1262+H1263)</f>
        <v>0</v>
      </c>
      <c r="I1259" s="191">
        <f t="shared" si="1544"/>
        <v>0</v>
      </c>
      <c r="J1259" s="201">
        <f t="shared" si="1480"/>
        <v>0</v>
      </c>
      <c r="K1259" s="191">
        <f t="shared" ref="K1259:T1259" si="1545">SUM(K1260+K1261+K1262+K1263)</f>
        <v>0</v>
      </c>
      <c r="L1259" s="191">
        <f t="shared" si="1545"/>
        <v>0</v>
      </c>
      <c r="M1259" s="191">
        <f t="shared" si="1545"/>
        <v>0</v>
      </c>
      <c r="N1259" s="191">
        <f t="shared" si="1545"/>
        <v>0</v>
      </c>
      <c r="O1259" s="191">
        <f t="shared" si="1545"/>
        <v>0</v>
      </c>
      <c r="P1259" s="191"/>
      <c r="Q1259" s="191">
        <f t="shared" si="1545"/>
        <v>0</v>
      </c>
      <c r="R1259" s="191">
        <f t="shared" si="1545"/>
        <v>0</v>
      </c>
      <c r="S1259" s="191">
        <f t="shared" si="1545"/>
        <v>0</v>
      </c>
      <c r="T1259" s="191">
        <f t="shared" si="1545"/>
        <v>0</v>
      </c>
      <c r="U1259" s="201">
        <f t="shared" si="1489"/>
        <v>0</v>
      </c>
      <c r="V1259" s="201">
        <f t="shared" si="1482"/>
        <v>0</v>
      </c>
      <c r="W1259" s="191">
        <f t="shared" ref="W1259" si="1546">SUM(W1260+W1261+W1262+W1263)</f>
        <v>0</v>
      </c>
      <c r="X1259" s="201">
        <f t="shared" si="1484"/>
        <v>0</v>
      </c>
      <c r="Y1259" s="191">
        <f t="shared" ref="Y1259:Z1259" si="1547">SUM(Y1260+Y1261+Y1262+Y1263)</f>
        <v>0</v>
      </c>
      <c r="Z1259" s="191">
        <f t="shared" si="1547"/>
        <v>0</v>
      </c>
      <c r="AB1259" s="295"/>
    </row>
    <row r="1260" spans="1:28" s="202" customFormat="1" ht="27.75" hidden="1" customHeight="1" x14ac:dyDescent="0.25">
      <c r="A1260" s="197"/>
      <c r="B1260" s="198" t="s">
        <v>69</v>
      </c>
      <c r="C1260" s="190" t="s">
        <v>67</v>
      </c>
      <c r="D1260" s="200"/>
      <c r="E1260" s="200"/>
      <c r="F1260" s="201">
        <f t="shared" si="1503"/>
        <v>0</v>
      </c>
      <c r="G1260" s="201"/>
      <c r="H1260" s="200"/>
      <c r="I1260" s="200"/>
      <c r="J1260" s="201">
        <f t="shared" si="1480"/>
        <v>0</v>
      </c>
      <c r="K1260" s="200"/>
      <c r="L1260" s="200"/>
      <c r="M1260" s="200"/>
      <c r="N1260" s="200"/>
      <c r="O1260" s="200"/>
      <c r="P1260" s="200"/>
      <c r="Q1260" s="200"/>
      <c r="R1260" s="200"/>
      <c r="S1260" s="200"/>
      <c r="T1260" s="200"/>
      <c r="U1260" s="201">
        <f t="shared" si="1489"/>
        <v>0</v>
      </c>
      <c r="V1260" s="201">
        <f t="shared" si="1482"/>
        <v>0</v>
      </c>
      <c r="W1260" s="200"/>
      <c r="X1260" s="201">
        <f t="shared" si="1484"/>
        <v>0</v>
      </c>
      <c r="Y1260" s="200"/>
      <c r="Z1260" s="200"/>
      <c r="AB1260" s="295"/>
    </row>
    <row r="1261" spans="1:28" s="202" customFormat="1" hidden="1" x14ac:dyDescent="0.25">
      <c r="A1261" s="197"/>
      <c r="B1261" s="197">
        <v>3426</v>
      </c>
      <c r="C1261" s="190" t="s">
        <v>68</v>
      </c>
      <c r="D1261" s="200"/>
      <c r="E1261" s="200"/>
      <c r="F1261" s="201">
        <f t="shared" si="1503"/>
        <v>0</v>
      </c>
      <c r="G1261" s="201"/>
      <c r="H1261" s="200"/>
      <c r="I1261" s="200"/>
      <c r="J1261" s="201">
        <f t="shared" si="1480"/>
        <v>0</v>
      </c>
      <c r="K1261" s="200"/>
      <c r="L1261" s="200"/>
      <c r="M1261" s="200"/>
      <c r="N1261" s="200"/>
      <c r="O1261" s="200"/>
      <c r="P1261" s="200"/>
      <c r="Q1261" s="200"/>
      <c r="R1261" s="200"/>
      <c r="S1261" s="200"/>
      <c r="T1261" s="200"/>
      <c r="U1261" s="201">
        <f t="shared" si="1489"/>
        <v>0</v>
      </c>
      <c r="V1261" s="201">
        <f t="shared" si="1482"/>
        <v>0</v>
      </c>
      <c r="W1261" s="200"/>
      <c r="X1261" s="201">
        <f t="shared" si="1484"/>
        <v>0</v>
      </c>
      <c r="Y1261" s="200"/>
      <c r="Z1261" s="200"/>
      <c r="AB1261" s="295"/>
    </row>
    <row r="1262" spans="1:28" s="202" customFormat="1" ht="27" hidden="1" x14ac:dyDescent="0.25">
      <c r="A1262" s="197"/>
      <c r="B1262" s="197">
        <v>3427</v>
      </c>
      <c r="C1262" s="199" t="s">
        <v>70</v>
      </c>
      <c r="D1262" s="200"/>
      <c r="E1262" s="200"/>
      <c r="F1262" s="201">
        <f t="shared" si="1503"/>
        <v>0</v>
      </c>
      <c r="G1262" s="201"/>
      <c r="H1262" s="200"/>
      <c r="I1262" s="200"/>
      <c r="J1262" s="201">
        <f t="shared" si="1480"/>
        <v>0</v>
      </c>
      <c r="K1262" s="200"/>
      <c r="L1262" s="200"/>
      <c r="M1262" s="200"/>
      <c r="N1262" s="200"/>
      <c r="O1262" s="200"/>
      <c r="P1262" s="200"/>
      <c r="Q1262" s="200"/>
      <c r="R1262" s="200"/>
      <c r="S1262" s="200"/>
      <c r="T1262" s="200"/>
      <c r="U1262" s="201">
        <f t="shared" si="1489"/>
        <v>0</v>
      </c>
      <c r="V1262" s="201">
        <f t="shared" si="1482"/>
        <v>0</v>
      </c>
      <c r="W1262" s="200"/>
      <c r="X1262" s="201">
        <f t="shared" si="1484"/>
        <v>0</v>
      </c>
      <c r="Y1262" s="200"/>
      <c r="Z1262" s="200"/>
      <c r="AB1262" s="295"/>
    </row>
    <row r="1263" spans="1:28" s="202" customFormat="1" ht="27" hidden="1" x14ac:dyDescent="0.25">
      <c r="A1263" s="197"/>
      <c r="B1263" s="197">
        <v>3428</v>
      </c>
      <c r="C1263" s="199" t="s">
        <v>71</v>
      </c>
      <c r="D1263" s="200"/>
      <c r="E1263" s="200"/>
      <c r="F1263" s="201">
        <f t="shared" si="1503"/>
        <v>0</v>
      </c>
      <c r="G1263" s="201"/>
      <c r="H1263" s="200"/>
      <c r="I1263" s="200"/>
      <c r="J1263" s="201">
        <f t="shared" si="1480"/>
        <v>0</v>
      </c>
      <c r="K1263" s="200"/>
      <c r="L1263" s="200"/>
      <c r="M1263" s="200"/>
      <c r="N1263" s="200"/>
      <c r="O1263" s="200"/>
      <c r="P1263" s="200"/>
      <c r="Q1263" s="200"/>
      <c r="R1263" s="200"/>
      <c r="S1263" s="200"/>
      <c r="T1263" s="200"/>
      <c r="U1263" s="201">
        <f t="shared" si="1489"/>
        <v>0</v>
      </c>
      <c r="V1263" s="201">
        <f t="shared" si="1482"/>
        <v>0</v>
      </c>
      <c r="W1263" s="200"/>
      <c r="X1263" s="201">
        <f t="shared" si="1484"/>
        <v>0</v>
      </c>
      <c r="Y1263" s="200"/>
      <c r="Z1263" s="200"/>
      <c r="AB1263" s="295"/>
    </row>
    <row r="1264" spans="1:28" s="192" customFormat="1" ht="27" hidden="1" x14ac:dyDescent="0.25">
      <c r="A1264" s="189"/>
      <c r="B1264" s="189">
        <v>343</v>
      </c>
      <c r="C1264" s="199" t="s">
        <v>72</v>
      </c>
      <c r="D1264" s="191">
        <f t="shared" ref="D1264:E1264" si="1548">SUM(D1265+D1266+D1267+D1268)</f>
        <v>0</v>
      </c>
      <c r="E1264" s="191">
        <f t="shared" si="1548"/>
        <v>0</v>
      </c>
      <c r="F1264" s="201">
        <f t="shared" si="1503"/>
        <v>0</v>
      </c>
      <c r="G1264" s="191"/>
      <c r="H1264" s="191">
        <f t="shared" ref="H1264:I1264" si="1549">SUM(H1265+H1266+H1267+H1268)</f>
        <v>0</v>
      </c>
      <c r="I1264" s="191">
        <f t="shared" si="1549"/>
        <v>0</v>
      </c>
      <c r="J1264" s="201">
        <f t="shared" si="1480"/>
        <v>0</v>
      </c>
      <c r="K1264" s="191">
        <f t="shared" ref="K1264:T1264" si="1550">SUM(K1265+K1266+K1267+K1268)</f>
        <v>0</v>
      </c>
      <c r="L1264" s="191">
        <f t="shared" si="1550"/>
        <v>0</v>
      </c>
      <c r="M1264" s="191">
        <f t="shared" si="1550"/>
        <v>0</v>
      </c>
      <c r="N1264" s="191">
        <f t="shared" si="1550"/>
        <v>0</v>
      </c>
      <c r="O1264" s="191">
        <f t="shared" si="1550"/>
        <v>0</v>
      </c>
      <c r="P1264" s="191"/>
      <c r="Q1264" s="191">
        <f t="shared" si="1550"/>
        <v>0</v>
      </c>
      <c r="R1264" s="191">
        <f t="shared" si="1550"/>
        <v>0</v>
      </c>
      <c r="S1264" s="191">
        <f t="shared" si="1550"/>
        <v>0</v>
      </c>
      <c r="T1264" s="191">
        <f t="shared" si="1550"/>
        <v>0</v>
      </c>
      <c r="U1264" s="201">
        <f t="shared" si="1489"/>
        <v>0</v>
      </c>
      <c r="V1264" s="201">
        <f t="shared" si="1482"/>
        <v>0</v>
      </c>
      <c r="W1264" s="191">
        <f t="shared" ref="W1264" si="1551">SUM(W1265+W1266+W1267+W1268)</f>
        <v>0</v>
      </c>
      <c r="X1264" s="201">
        <f t="shared" si="1484"/>
        <v>0</v>
      </c>
      <c r="Y1264" s="191">
        <f t="shared" ref="Y1264:Z1264" si="1552">SUM(Y1265+Y1266+Y1267+Y1268)</f>
        <v>0</v>
      </c>
      <c r="Z1264" s="191">
        <f t="shared" si="1552"/>
        <v>0</v>
      </c>
      <c r="AB1264" s="295"/>
    </row>
    <row r="1265" spans="1:28" s="202" customFormat="1" hidden="1" x14ac:dyDescent="0.25">
      <c r="A1265" s="197"/>
      <c r="B1265" s="198" t="s">
        <v>74</v>
      </c>
      <c r="C1265" s="199" t="s">
        <v>73</v>
      </c>
      <c r="D1265" s="200"/>
      <c r="E1265" s="200"/>
      <c r="F1265" s="201">
        <f t="shared" si="1503"/>
        <v>0</v>
      </c>
      <c r="G1265" s="201"/>
      <c r="H1265" s="200"/>
      <c r="I1265" s="200"/>
      <c r="J1265" s="201">
        <f t="shared" si="1480"/>
        <v>0</v>
      </c>
      <c r="K1265" s="200"/>
      <c r="L1265" s="200"/>
      <c r="M1265" s="200"/>
      <c r="N1265" s="200"/>
      <c r="O1265" s="200"/>
      <c r="P1265" s="200"/>
      <c r="Q1265" s="200"/>
      <c r="R1265" s="200"/>
      <c r="S1265" s="200"/>
      <c r="T1265" s="200"/>
      <c r="U1265" s="201">
        <f t="shared" si="1489"/>
        <v>0</v>
      </c>
      <c r="V1265" s="201">
        <f t="shared" si="1482"/>
        <v>0</v>
      </c>
      <c r="W1265" s="200"/>
      <c r="X1265" s="201">
        <f t="shared" si="1484"/>
        <v>0</v>
      </c>
      <c r="Y1265" s="200"/>
      <c r="Z1265" s="200"/>
      <c r="AB1265" s="295"/>
    </row>
    <row r="1266" spans="1:28" s="202" customFormat="1" hidden="1" x14ac:dyDescent="0.25">
      <c r="A1266" s="197"/>
      <c r="B1266" s="198" t="s">
        <v>76</v>
      </c>
      <c r="C1266" s="190"/>
      <c r="D1266" s="200"/>
      <c r="E1266" s="200"/>
      <c r="F1266" s="201">
        <f t="shared" si="1503"/>
        <v>0</v>
      </c>
      <c r="G1266" s="201"/>
      <c r="H1266" s="200"/>
      <c r="I1266" s="200"/>
      <c r="J1266" s="201">
        <f t="shared" si="1480"/>
        <v>0</v>
      </c>
      <c r="K1266" s="200"/>
      <c r="L1266" s="200"/>
      <c r="M1266" s="200"/>
      <c r="N1266" s="200"/>
      <c r="O1266" s="200"/>
      <c r="P1266" s="200"/>
      <c r="Q1266" s="200"/>
      <c r="R1266" s="200"/>
      <c r="S1266" s="200"/>
      <c r="T1266" s="200"/>
      <c r="U1266" s="201">
        <f t="shared" si="1489"/>
        <v>0</v>
      </c>
      <c r="V1266" s="201">
        <f t="shared" si="1482"/>
        <v>0</v>
      </c>
      <c r="W1266" s="200"/>
      <c r="X1266" s="201">
        <f t="shared" si="1484"/>
        <v>0</v>
      </c>
      <c r="Y1266" s="200"/>
      <c r="Z1266" s="200"/>
      <c r="AB1266" s="295"/>
    </row>
    <row r="1267" spans="1:28" s="202" customFormat="1" hidden="1" x14ac:dyDescent="0.25">
      <c r="A1267" s="197"/>
      <c r="B1267" s="198" t="s">
        <v>78</v>
      </c>
      <c r="C1267" s="199" t="s">
        <v>75</v>
      </c>
      <c r="D1267" s="200"/>
      <c r="E1267" s="200"/>
      <c r="F1267" s="201">
        <f t="shared" si="1503"/>
        <v>0</v>
      </c>
      <c r="G1267" s="201"/>
      <c r="H1267" s="200"/>
      <c r="I1267" s="200"/>
      <c r="J1267" s="201">
        <f t="shared" si="1480"/>
        <v>0</v>
      </c>
      <c r="K1267" s="200"/>
      <c r="L1267" s="200"/>
      <c r="M1267" s="200"/>
      <c r="N1267" s="200"/>
      <c r="O1267" s="200"/>
      <c r="P1267" s="200"/>
      <c r="Q1267" s="200"/>
      <c r="R1267" s="200"/>
      <c r="S1267" s="200"/>
      <c r="T1267" s="200"/>
      <c r="U1267" s="201">
        <f t="shared" si="1489"/>
        <v>0</v>
      </c>
      <c r="V1267" s="201">
        <f t="shared" si="1482"/>
        <v>0</v>
      </c>
      <c r="W1267" s="200"/>
      <c r="X1267" s="201">
        <f t="shared" si="1484"/>
        <v>0</v>
      </c>
      <c r="Y1267" s="200"/>
      <c r="Z1267" s="200"/>
      <c r="AB1267" s="295"/>
    </row>
    <row r="1268" spans="1:28" s="202" customFormat="1" ht="27" hidden="1" x14ac:dyDescent="0.25">
      <c r="A1268" s="197"/>
      <c r="B1268" s="198" t="s">
        <v>80</v>
      </c>
      <c r="C1268" s="199" t="s">
        <v>77</v>
      </c>
      <c r="D1268" s="200"/>
      <c r="E1268" s="200"/>
      <c r="F1268" s="201">
        <f t="shared" si="1503"/>
        <v>0</v>
      </c>
      <c r="G1268" s="201"/>
      <c r="H1268" s="200"/>
      <c r="I1268" s="200"/>
      <c r="J1268" s="201">
        <f t="shared" si="1480"/>
        <v>0</v>
      </c>
      <c r="K1268" s="200"/>
      <c r="L1268" s="200"/>
      <c r="M1268" s="200"/>
      <c r="N1268" s="200"/>
      <c r="O1268" s="200"/>
      <c r="P1268" s="200"/>
      <c r="Q1268" s="200"/>
      <c r="R1268" s="200"/>
      <c r="S1268" s="200"/>
      <c r="T1268" s="200"/>
      <c r="U1268" s="201">
        <f t="shared" si="1489"/>
        <v>0</v>
      </c>
      <c r="V1268" s="201">
        <f t="shared" si="1482"/>
        <v>0</v>
      </c>
      <c r="W1268" s="200"/>
      <c r="X1268" s="201">
        <f t="shared" si="1484"/>
        <v>0</v>
      </c>
      <c r="Y1268" s="200"/>
      <c r="Z1268" s="200"/>
      <c r="AB1268" s="295"/>
    </row>
    <row r="1269" spans="1:28" s="7" customFormat="1" hidden="1" x14ac:dyDescent="0.25">
      <c r="B1269" s="5">
        <v>4</v>
      </c>
      <c r="C1269" s="199" t="s">
        <v>79</v>
      </c>
      <c r="D1269" s="4">
        <f>SUM(D1270)</f>
        <v>0</v>
      </c>
      <c r="E1269" s="4">
        <f t="shared" ref="E1269:W1269" si="1553">SUM(E1270)</f>
        <v>0</v>
      </c>
      <c r="F1269" s="201">
        <f t="shared" si="1503"/>
        <v>0</v>
      </c>
      <c r="G1269" s="4"/>
      <c r="H1269" s="4">
        <f t="shared" si="1553"/>
        <v>0</v>
      </c>
      <c r="I1269" s="4">
        <f t="shared" si="1553"/>
        <v>0</v>
      </c>
      <c r="J1269" s="201">
        <f t="shared" si="1480"/>
        <v>0</v>
      </c>
      <c r="K1269" s="4">
        <f t="shared" si="1553"/>
        <v>0</v>
      </c>
      <c r="L1269" s="4">
        <f t="shared" si="1553"/>
        <v>0</v>
      </c>
      <c r="M1269" s="4">
        <f t="shared" si="1553"/>
        <v>0</v>
      </c>
      <c r="N1269" s="4">
        <f t="shared" si="1553"/>
        <v>0</v>
      </c>
      <c r="O1269" s="4">
        <f t="shared" si="1553"/>
        <v>0</v>
      </c>
      <c r="P1269" s="4"/>
      <c r="Q1269" s="4">
        <f t="shared" si="1553"/>
        <v>0</v>
      </c>
      <c r="R1269" s="4">
        <f t="shared" si="1553"/>
        <v>0</v>
      </c>
      <c r="S1269" s="4">
        <f t="shared" si="1553"/>
        <v>0</v>
      </c>
      <c r="T1269" s="4">
        <f t="shared" si="1553"/>
        <v>0</v>
      </c>
      <c r="U1269" s="201">
        <f t="shared" si="1489"/>
        <v>0</v>
      </c>
      <c r="V1269" s="201">
        <f t="shared" si="1482"/>
        <v>0</v>
      </c>
      <c r="W1269" s="4">
        <f t="shared" si="1553"/>
        <v>0</v>
      </c>
      <c r="X1269" s="201">
        <f t="shared" si="1484"/>
        <v>0</v>
      </c>
      <c r="Y1269" s="4">
        <f t="shared" ref="Y1269:Z1269" si="1554">SUM(Y1270)</f>
        <v>0</v>
      </c>
      <c r="Z1269" s="4">
        <f t="shared" si="1554"/>
        <v>0</v>
      </c>
      <c r="AB1269" s="295"/>
    </row>
    <row r="1270" spans="1:28" s="7" customFormat="1" hidden="1" x14ac:dyDescent="0.25">
      <c r="B1270" s="5">
        <v>42</v>
      </c>
      <c r="C1270" s="199" t="s">
        <v>81</v>
      </c>
      <c r="D1270" s="4">
        <f t="shared" ref="D1270:E1270" si="1555">SUM(D1271+D1279+D1282+D1287)</f>
        <v>0</v>
      </c>
      <c r="E1270" s="4">
        <f t="shared" si="1555"/>
        <v>0</v>
      </c>
      <c r="F1270" s="201">
        <f t="shared" si="1503"/>
        <v>0</v>
      </c>
      <c r="G1270" s="4"/>
      <c r="H1270" s="4">
        <f t="shared" ref="H1270:I1270" si="1556">SUM(H1271+H1279+H1282+H1287)</f>
        <v>0</v>
      </c>
      <c r="I1270" s="4">
        <f t="shared" si="1556"/>
        <v>0</v>
      </c>
      <c r="J1270" s="201">
        <f t="shared" si="1480"/>
        <v>0</v>
      </c>
      <c r="K1270" s="4">
        <f t="shared" ref="K1270:T1270" si="1557">SUM(K1271+K1279+K1282+K1287)</f>
        <v>0</v>
      </c>
      <c r="L1270" s="4">
        <f t="shared" si="1557"/>
        <v>0</v>
      </c>
      <c r="M1270" s="4">
        <f t="shared" si="1557"/>
        <v>0</v>
      </c>
      <c r="N1270" s="4">
        <f t="shared" si="1557"/>
        <v>0</v>
      </c>
      <c r="O1270" s="4">
        <f t="shared" si="1557"/>
        <v>0</v>
      </c>
      <c r="P1270" s="4"/>
      <c r="Q1270" s="4">
        <f t="shared" si="1557"/>
        <v>0</v>
      </c>
      <c r="R1270" s="4">
        <f t="shared" si="1557"/>
        <v>0</v>
      </c>
      <c r="S1270" s="4">
        <f t="shared" si="1557"/>
        <v>0</v>
      </c>
      <c r="T1270" s="4">
        <f t="shared" si="1557"/>
        <v>0</v>
      </c>
      <c r="U1270" s="201">
        <f t="shared" si="1489"/>
        <v>0</v>
      </c>
      <c r="V1270" s="201">
        <f t="shared" si="1482"/>
        <v>0</v>
      </c>
      <c r="W1270" s="4">
        <f t="shared" ref="W1270" si="1558">SUM(W1271+W1279+W1282+W1287)</f>
        <v>0</v>
      </c>
      <c r="X1270" s="201">
        <f t="shared" si="1484"/>
        <v>0</v>
      </c>
      <c r="Y1270" s="4">
        <f t="shared" ref="Y1270:Z1270" si="1559">SUM(Y1271+Y1279+Y1282+Y1287)</f>
        <v>0</v>
      </c>
      <c r="Z1270" s="4">
        <f t="shared" si="1559"/>
        <v>0</v>
      </c>
      <c r="AB1270" s="295"/>
    </row>
    <row r="1271" spans="1:28" s="7" customFormat="1" hidden="1" x14ac:dyDescent="0.25">
      <c r="B1271" s="5">
        <v>422</v>
      </c>
      <c r="C1271" s="7" t="s">
        <v>118</v>
      </c>
      <c r="D1271" s="4">
        <f t="shared" ref="D1271:E1271" si="1560">SUM(D1272+D1273+D1274+D1275+D1276+D1277+D1278)</f>
        <v>0</v>
      </c>
      <c r="E1271" s="4">
        <f t="shared" si="1560"/>
        <v>0</v>
      </c>
      <c r="F1271" s="201">
        <f t="shared" ref="F1271:F1289" si="1561">SUM(H1271:T1271)</f>
        <v>0</v>
      </c>
      <c r="G1271" s="4"/>
      <c r="H1271" s="4">
        <f t="shared" ref="H1271:I1271" si="1562">SUM(H1272+H1273+H1274+H1275+H1276+H1277+H1278)</f>
        <v>0</v>
      </c>
      <c r="I1271" s="4">
        <f t="shared" si="1562"/>
        <v>0</v>
      </c>
      <c r="J1271" s="201">
        <f t="shared" si="1480"/>
        <v>0</v>
      </c>
      <c r="K1271" s="4">
        <f t="shared" ref="K1271:T1271" si="1563">SUM(K1272+K1273+K1274+K1275+K1276+K1277+K1278)</f>
        <v>0</v>
      </c>
      <c r="L1271" s="4">
        <f t="shared" si="1563"/>
        <v>0</v>
      </c>
      <c r="M1271" s="4">
        <f t="shared" si="1563"/>
        <v>0</v>
      </c>
      <c r="N1271" s="4">
        <f t="shared" si="1563"/>
        <v>0</v>
      </c>
      <c r="O1271" s="4">
        <f t="shared" si="1563"/>
        <v>0</v>
      </c>
      <c r="P1271" s="4"/>
      <c r="Q1271" s="4">
        <f t="shared" si="1563"/>
        <v>0</v>
      </c>
      <c r="R1271" s="4">
        <f t="shared" si="1563"/>
        <v>0</v>
      </c>
      <c r="S1271" s="4">
        <f t="shared" si="1563"/>
        <v>0</v>
      </c>
      <c r="T1271" s="4">
        <f t="shared" si="1563"/>
        <v>0</v>
      </c>
      <c r="U1271" s="201">
        <f t="shared" si="1489"/>
        <v>0</v>
      </c>
      <c r="V1271" s="201">
        <f t="shared" si="1482"/>
        <v>0</v>
      </c>
      <c r="W1271" s="4">
        <f t="shared" ref="W1271" si="1564">SUM(W1272+W1273+W1274+W1275+W1276+W1277+W1278)</f>
        <v>0</v>
      </c>
      <c r="X1271" s="201">
        <f t="shared" si="1484"/>
        <v>0</v>
      </c>
      <c r="Y1271" s="4">
        <f t="shared" ref="Y1271:Z1271" si="1565">SUM(Y1272+Y1273+Y1274+Y1275+Y1276+Y1277+Y1278)</f>
        <v>0</v>
      </c>
      <c r="Z1271" s="4">
        <f t="shared" si="1565"/>
        <v>0</v>
      </c>
      <c r="AB1271" s="295"/>
    </row>
    <row r="1272" spans="1:28" s="202" customFormat="1" hidden="1" x14ac:dyDescent="0.25">
      <c r="A1272" s="197"/>
      <c r="B1272" s="206" t="s">
        <v>82</v>
      </c>
      <c r="C1272" s="7"/>
      <c r="D1272" s="200"/>
      <c r="E1272" s="200"/>
      <c r="F1272" s="201">
        <f t="shared" si="1561"/>
        <v>0</v>
      </c>
      <c r="G1272" s="201"/>
      <c r="H1272" s="200"/>
      <c r="I1272" s="200"/>
      <c r="J1272" s="201">
        <f t="shared" ref="J1272:J1289" si="1566">SUM(H1272:I1272)</f>
        <v>0</v>
      </c>
      <c r="K1272" s="200"/>
      <c r="L1272" s="200"/>
      <c r="M1272" s="200"/>
      <c r="N1272" s="200"/>
      <c r="O1272" s="200"/>
      <c r="P1272" s="200"/>
      <c r="Q1272" s="200"/>
      <c r="R1272" s="200"/>
      <c r="S1272" s="200"/>
      <c r="T1272" s="200"/>
      <c r="U1272" s="201">
        <f t="shared" si="1489"/>
        <v>0</v>
      </c>
      <c r="V1272" s="201">
        <f t="shared" si="1482"/>
        <v>0</v>
      </c>
      <c r="W1272" s="200"/>
      <c r="X1272" s="201">
        <f t="shared" si="1484"/>
        <v>0</v>
      </c>
      <c r="Y1272" s="200"/>
      <c r="Z1272" s="200"/>
      <c r="AB1272" s="295"/>
    </row>
    <row r="1273" spans="1:28" s="202" customFormat="1" hidden="1" x14ac:dyDescent="0.25">
      <c r="A1273" s="197"/>
      <c r="B1273" s="206" t="s">
        <v>84</v>
      </c>
      <c r="C1273" s="7"/>
      <c r="D1273" s="200"/>
      <c r="E1273" s="200"/>
      <c r="F1273" s="201">
        <f t="shared" si="1561"/>
        <v>0</v>
      </c>
      <c r="G1273" s="201"/>
      <c r="H1273" s="200"/>
      <c r="I1273" s="200"/>
      <c r="J1273" s="201">
        <f t="shared" si="1566"/>
        <v>0</v>
      </c>
      <c r="K1273" s="200"/>
      <c r="L1273" s="200"/>
      <c r="M1273" s="200"/>
      <c r="N1273" s="200"/>
      <c r="O1273" s="200"/>
      <c r="P1273" s="200"/>
      <c r="Q1273" s="200"/>
      <c r="R1273" s="200"/>
      <c r="S1273" s="200"/>
      <c r="T1273" s="200"/>
      <c r="U1273" s="201">
        <f t="shared" si="1489"/>
        <v>0</v>
      </c>
      <c r="V1273" s="201">
        <f t="shared" si="1482"/>
        <v>0</v>
      </c>
      <c r="W1273" s="200"/>
      <c r="X1273" s="201">
        <f t="shared" si="1484"/>
        <v>0</v>
      </c>
      <c r="Y1273" s="200"/>
      <c r="Z1273" s="200"/>
      <c r="AB1273" s="295"/>
    </row>
    <row r="1274" spans="1:28" s="202" customFormat="1" hidden="1" x14ac:dyDescent="0.25">
      <c r="A1274" s="197"/>
      <c r="B1274" s="206" t="s">
        <v>86</v>
      </c>
      <c r="C1274" s="207" t="s">
        <v>83</v>
      </c>
      <c r="D1274" s="200"/>
      <c r="E1274" s="200"/>
      <c r="F1274" s="201">
        <f t="shared" si="1561"/>
        <v>0</v>
      </c>
      <c r="G1274" s="201"/>
      <c r="H1274" s="200"/>
      <c r="I1274" s="200"/>
      <c r="J1274" s="201">
        <f t="shared" si="1566"/>
        <v>0</v>
      </c>
      <c r="K1274" s="200"/>
      <c r="L1274" s="200"/>
      <c r="M1274" s="200"/>
      <c r="N1274" s="200"/>
      <c r="O1274" s="200"/>
      <c r="P1274" s="200"/>
      <c r="Q1274" s="200"/>
      <c r="R1274" s="200"/>
      <c r="S1274" s="200"/>
      <c r="T1274" s="200"/>
      <c r="U1274" s="201">
        <f t="shared" si="1489"/>
        <v>0</v>
      </c>
      <c r="V1274" s="201">
        <f t="shared" si="1482"/>
        <v>0</v>
      </c>
      <c r="W1274" s="200"/>
      <c r="X1274" s="201">
        <f t="shared" si="1484"/>
        <v>0</v>
      </c>
      <c r="Y1274" s="200"/>
      <c r="Z1274" s="200"/>
      <c r="AB1274" s="295"/>
    </row>
    <row r="1275" spans="1:28" s="202" customFormat="1" hidden="1" x14ac:dyDescent="0.25">
      <c r="A1275" s="197"/>
      <c r="B1275" s="206" t="s">
        <v>88</v>
      </c>
      <c r="C1275" s="207" t="s">
        <v>85</v>
      </c>
      <c r="D1275" s="200"/>
      <c r="E1275" s="200"/>
      <c r="F1275" s="201">
        <f t="shared" si="1561"/>
        <v>0</v>
      </c>
      <c r="G1275" s="201"/>
      <c r="H1275" s="200"/>
      <c r="I1275" s="200"/>
      <c r="J1275" s="201">
        <f t="shared" si="1566"/>
        <v>0</v>
      </c>
      <c r="K1275" s="200"/>
      <c r="L1275" s="200"/>
      <c r="M1275" s="200"/>
      <c r="N1275" s="200"/>
      <c r="O1275" s="200"/>
      <c r="P1275" s="200"/>
      <c r="Q1275" s="200"/>
      <c r="R1275" s="200"/>
      <c r="S1275" s="200"/>
      <c r="T1275" s="200"/>
      <c r="U1275" s="201">
        <f t="shared" si="1489"/>
        <v>0</v>
      </c>
      <c r="V1275" s="201">
        <f t="shared" ref="V1275:V1289" si="1567">SUM(J1275+U1275)</f>
        <v>0</v>
      </c>
      <c r="W1275" s="200"/>
      <c r="X1275" s="201">
        <f t="shared" ref="X1275:X1289" si="1568">SUM(V1275:W1275)</f>
        <v>0</v>
      </c>
      <c r="Y1275" s="200"/>
      <c r="Z1275" s="200"/>
      <c r="AB1275" s="295"/>
    </row>
    <row r="1276" spans="1:28" s="202" customFormat="1" hidden="1" x14ac:dyDescent="0.25">
      <c r="A1276" s="197"/>
      <c r="B1276" s="206" t="s">
        <v>90</v>
      </c>
      <c r="C1276" s="207" t="s">
        <v>87</v>
      </c>
      <c r="D1276" s="200"/>
      <c r="E1276" s="200"/>
      <c r="F1276" s="201">
        <f t="shared" si="1561"/>
        <v>0</v>
      </c>
      <c r="G1276" s="201"/>
      <c r="H1276" s="200"/>
      <c r="I1276" s="200"/>
      <c r="J1276" s="201">
        <f t="shared" si="1566"/>
        <v>0</v>
      </c>
      <c r="K1276" s="200"/>
      <c r="L1276" s="200"/>
      <c r="M1276" s="200"/>
      <c r="N1276" s="200"/>
      <c r="O1276" s="200"/>
      <c r="P1276" s="200"/>
      <c r="Q1276" s="200"/>
      <c r="R1276" s="200"/>
      <c r="S1276" s="200"/>
      <c r="T1276" s="200"/>
      <c r="U1276" s="201">
        <f t="shared" ref="U1276:U1289" si="1569">SUM(K1276:T1276)</f>
        <v>0</v>
      </c>
      <c r="V1276" s="201">
        <f t="shared" si="1567"/>
        <v>0</v>
      </c>
      <c r="W1276" s="200"/>
      <c r="X1276" s="201">
        <f t="shared" si="1568"/>
        <v>0</v>
      </c>
      <c r="Y1276" s="200"/>
      <c r="Z1276" s="200"/>
      <c r="AB1276" s="295"/>
    </row>
    <row r="1277" spans="1:28" s="202" customFormat="1" hidden="1" x14ac:dyDescent="0.25">
      <c r="A1277" s="197"/>
      <c r="B1277" s="206" t="s">
        <v>92</v>
      </c>
      <c r="C1277" s="207" t="s">
        <v>89</v>
      </c>
      <c r="D1277" s="200"/>
      <c r="E1277" s="200"/>
      <c r="F1277" s="201">
        <f t="shared" si="1561"/>
        <v>0</v>
      </c>
      <c r="G1277" s="201"/>
      <c r="H1277" s="200"/>
      <c r="I1277" s="200"/>
      <c r="J1277" s="201">
        <f t="shared" si="1566"/>
        <v>0</v>
      </c>
      <c r="K1277" s="200"/>
      <c r="L1277" s="200"/>
      <c r="M1277" s="200"/>
      <c r="N1277" s="200"/>
      <c r="O1277" s="200"/>
      <c r="P1277" s="200"/>
      <c r="Q1277" s="200"/>
      <c r="R1277" s="200"/>
      <c r="S1277" s="200"/>
      <c r="T1277" s="200"/>
      <c r="U1277" s="201">
        <f t="shared" si="1569"/>
        <v>0</v>
      </c>
      <c r="V1277" s="201">
        <f t="shared" si="1567"/>
        <v>0</v>
      </c>
      <c r="W1277" s="200"/>
      <c r="X1277" s="201">
        <f t="shared" si="1568"/>
        <v>0</v>
      </c>
      <c r="Y1277" s="200"/>
      <c r="Z1277" s="200"/>
      <c r="AB1277" s="295"/>
    </row>
    <row r="1278" spans="1:28" s="202" customFormat="1" hidden="1" x14ac:dyDescent="0.25">
      <c r="A1278" s="197"/>
      <c r="B1278" s="206" t="s">
        <v>94</v>
      </c>
      <c r="C1278" s="207" t="s">
        <v>91</v>
      </c>
      <c r="D1278" s="200"/>
      <c r="E1278" s="200"/>
      <c r="F1278" s="201">
        <f t="shared" si="1561"/>
        <v>0</v>
      </c>
      <c r="G1278" s="201"/>
      <c r="H1278" s="200"/>
      <c r="I1278" s="200"/>
      <c r="J1278" s="201">
        <f t="shared" si="1566"/>
        <v>0</v>
      </c>
      <c r="K1278" s="200"/>
      <c r="L1278" s="200"/>
      <c r="M1278" s="200"/>
      <c r="N1278" s="200"/>
      <c r="O1278" s="200"/>
      <c r="P1278" s="200"/>
      <c r="Q1278" s="200"/>
      <c r="R1278" s="200"/>
      <c r="S1278" s="200"/>
      <c r="T1278" s="200"/>
      <c r="U1278" s="201">
        <f t="shared" si="1569"/>
        <v>0</v>
      </c>
      <c r="V1278" s="201">
        <f t="shared" si="1567"/>
        <v>0</v>
      </c>
      <c r="W1278" s="200"/>
      <c r="X1278" s="201">
        <f t="shared" si="1568"/>
        <v>0</v>
      </c>
      <c r="Y1278" s="200"/>
      <c r="Z1278" s="200"/>
      <c r="AB1278" s="295"/>
    </row>
    <row r="1279" spans="1:28" s="192" customFormat="1" hidden="1" x14ac:dyDescent="0.25">
      <c r="A1279" s="189"/>
      <c r="B1279" s="189">
        <v>423</v>
      </c>
      <c r="C1279" s="207" t="s">
        <v>93</v>
      </c>
      <c r="D1279" s="191">
        <f t="shared" ref="D1279:E1279" si="1570">SUM(D1280+D1281)</f>
        <v>0</v>
      </c>
      <c r="E1279" s="191">
        <f t="shared" si="1570"/>
        <v>0</v>
      </c>
      <c r="F1279" s="201">
        <f t="shared" si="1561"/>
        <v>0</v>
      </c>
      <c r="G1279" s="191"/>
      <c r="H1279" s="191">
        <f t="shared" ref="H1279:I1279" si="1571">SUM(H1280+H1281)</f>
        <v>0</v>
      </c>
      <c r="I1279" s="191">
        <f t="shared" si="1571"/>
        <v>0</v>
      </c>
      <c r="J1279" s="201">
        <f t="shared" si="1566"/>
        <v>0</v>
      </c>
      <c r="K1279" s="191">
        <f t="shared" ref="K1279:T1279" si="1572">SUM(K1280+K1281)</f>
        <v>0</v>
      </c>
      <c r="L1279" s="191">
        <f t="shared" si="1572"/>
        <v>0</v>
      </c>
      <c r="M1279" s="191">
        <f t="shared" si="1572"/>
        <v>0</v>
      </c>
      <c r="N1279" s="191">
        <f t="shared" si="1572"/>
        <v>0</v>
      </c>
      <c r="O1279" s="191">
        <f t="shared" si="1572"/>
        <v>0</v>
      </c>
      <c r="P1279" s="191"/>
      <c r="Q1279" s="191">
        <f t="shared" si="1572"/>
        <v>0</v>
      </c>
      <c r="R1279" s="191">
        <f t="shared" si="1572"/>
        <v>0</v>
      </c>
      <c r="S1279" s="191">
        <f t="shared" si="1572"/>
        <v>0</v>
      </c>
      <c r="T1279" s="191">
        <f t="shared" si="1572"/>
        <v>0</v>
      </c>
      <c r="U1279" s="201">
        <f t="shared" si="1569"/>
        <v>0</v>
      </c>
      <c r="V1279" s="201">
        <f t="shared" si="1567"/>
        <v>0</v>
      </c>
      <c r="W1279" s="191">
        <f t="shared" ref="W1279" si="1573">SUM(W1280+W1281)</f>
        <v>0</v>
      </c>
      <c r="X1279" s="201">
        <f t="shared" si="1568"/>
        <v>0</v>
      </c>
      <c r="Y1279" s="191">
        <f t="shared" ref="Y1279:Z1279" si="1574">SUM(Y1280+Y1281)</f>
        <v>0</v>
      </c>
      <c r="Z1279" s="191">
        <f t="shared" si="1574"/>
        <v>0</v>
      </c>
      <c r="AB1279" s="295"/>
    </row>
    <row r="1280" spans="1:28" s="202" customFormat="1" hidden="1" x14ac:dyDescent="0.25">
      <c r="A1280" s="197"/>
      <c r="B1280" s="206" t="s">
        <v>96</v>
      </c>
      <c r="C1280" s="207" t="s">
        <v>95</v>
      </c>
      <c r="D1280" s="200"/>
      <c r="E1280" s="200"/>
      <c r="F1280" s="201">
        <f t="shared" si="1561"/>
        <v>0</v>
      </c>
      <c r="G1280" s="201"/>
      <c r="H1280" s="200"/>
      <c r="I1280" s="200"/>
      <c r="J1280" s="201">
        <f t="shared" si="1566"/>
        <v>0</v>
      </c>
      <c r="K1280" s="200"/>
      <c r="L1280" s="200"/>
      <c r="M1280" s="200"/>
      <c r="N1280" s="200"/>
      <c r="O1280" s="200"/>
      <c r="P1280" s="200"/>
      <c r="Q1280" s="200"/>
      <c r="R1280" s="200"/>
      <c r="S1280" s="200"/>
      <c r="T1280" s="200"/>
      <c r="U1280" s="201">
        <f t="shared" si="1569"/>
        <v>0</v>
      </c>
      <c r="V1280" s="201">
        <f t="shared" si="1567"/>
        <v>0</v>
      </c>
      <c r="W1280" s="200"/>
      <c r="X1280" s="201">
        <f t="shared" si="1568"/>
        <v>0</v>
      </c>
      <c r="Y1280" s="200"/>
      <c r="Z1280" s="200"/>
      <c r="AB1280" s="295"/>
    </row>
    <row r="1281" spans="1:28" s="202" customFormat="1" hidden="1" x14ac:dyDescent="0.25">
      <c r="A1281" s="197"/>
      <c r="B1281" s="206" t="s">
        <v>98</v>
      </c>
      <c r="C1281" s="194"/>
      <c r="D1281" s="200"/>
      <c r="E1281" s="200"/>
      <c r="F1281" s="201">
        <f t="shared" si="1561"/>
        <v>0</v>
      </c>
      <c r="G1281" s="201"/>
      <c r="H1281" s="200"/>
      <c r="I1281" s="200"/>
      <c r="J1281" s="201">
        <f t="shared" si="1566"/>
        <v>0</v>
      </c>
      <c r="K1281" s="200"/>
      <c r="L1281" s="200"/>
      <c r="M1281" s="200"/>
      <c r="N1281" s="200"/>
      <c r="O1281" s="200"/>
      <c r="P1281" s="200"/>
      <c r="Q1281" s="200"/>
      <c r="R1281" s="200"/>
      <c r="S1281" s="200"/>
      <c r="T1281" s="200"/>
      <c r="U1281" s="201">
        <f t="shared" si="1569"/>
        <v>0</v>
      </c>
      <c r="V1281" s="201">
        <f t="shared" si="1567"/>
        <v>0</v>
      </c>
      <c r="W1281" s="200"/>
      <c r="X1281" s="201">
        <f t="shared" si="1568"/>
        <v>0</v>
      </c>
      <c r="Y1281" s="200"/>
      <c r="Z1281" s="200"/>
      <c r="AB1281" s="295"/>
    </row>
    <row r="1282" spans="1:28" s="192" customFormat="1" hidden="1" x14ac:dyDescent="0.25">
      <c r="A1282" s="189"/>
      <c r="B1282" s="189">
        <v>424</v>
      </c>
      <c r="C1282" s="207" t="s">
        <v>97</v>
      </c>
      <c r="D1282" s="191">
        <f t="shared" ref="D1282:E1282" si="1575">SUM(D1283+D1284+D1285+D1286)</f>
        <v>0</v>
      </c>
      <c r="E1282" s="191">
        <f t="shared" si="1575"/>
        <v>0</v>
      </c>
      <c r="F1282" s="201">
        <f t="shared" si="1561"/>
        <v>0</v>
      </c>
      <c r="G1282" s="191"/>
      <c r="H1282" s="191">
        <f t="shared" ref="H1282:I1282" si="1576">SUM(H1283+H1284+H1285+H1286)</f>
        <v>0</v>
      </c>
      <c r="I1282" s="191">
        <f t="shared" si="1576"/>
        <v>0</v>
      </c>
      <c r="J1282" s="201">
        <f t="shared" si="1566"/>
        <v>0</v>
      </c>
      <c r="K1282" s="191">
        <f t="shared" ref="K1282:T1282" si="1577">SUM(K1283+K1284+K1285+K1286)</f>
        <v>0</v>
      </c>
      <c r="L1282" s="191">
        <f t="shared" si="1577"/>
        <v>0</v>
      </c>
      <c r="M1282" s="191">
        <f t="shared" si="1577"/>
        <v>0</v>
      </c>
      <c r="N1282" s="191">
        <f t="shared" si="1577"/>
        <v>0</v>
      </c>
      <c r="O1282" s="191">
        <f t="shared" si="1577"/>
        <v>0</v>
      </c>
      <c r="P1282" s="191"/>
      <c r="Q1282" s="191">
        <f t="shared" si="1577"/>
        <v>0</v>
      </c>
      <c r="R1282" s="191">
        <f t="shared" si="1577"/>
        <v>0</v>
      </c>
      <c r="S1282" s="191">
        <f t="shared" si="1577"/>
        <v>0</v>
      </c>
      <c r="T1282" s="191">
        <f t="shared" si="1577"/>
        <v>0</v>
      </c>
      <c r="U1282" s="201">
        <f t="shared" si="1569"/>
        <v>0</v>
      </c>
      <c r="V1282" s="201">
        <f t="shared" si="1567"/>
        <v>0</v>
      </c>
      <c r="W1282" s="191">
        <f t="shared" ref="W1282" si="1578">SUM(W1283+W1284+W1285+W1286)</f>
        <v>0</v>
      </c>
      <c r="X1282" s="201">
        <f t="shared" si="1568"/>
        <v>0</v>
      </c>
      <c r="Y1282" s="191">
        <f t="shared" ref="Y1282:Z1282" si="1579">SUM(Y1283+Y1284+Y1285+Y1286)</f>
        <v>0</v>
      </c>
      <c r="Z1282" s="191">
        <f t="shared" si="1579"/>
        <v>0</v>
      </c>
      <c r="AB1282" s="295"/>
    </row>
    <row r="1283" spans="1:28" s="202" customFormat="1" hidden="1" x14ac:dyDescent="0.25">
      <c r="A1283" s="197"/>
      <c r="B1283" s="208">
        <v>4241</v>
      </c>
      <c r="C1283" s="207" t="s">
        <v>99</v>
      </c>
      <c r="D1283" s="200"/>
      <c r="E1283" s="200"/>
      <c r="F1283" s="201">
        <f t="shared" si="1561"/>
        <v>0</v>
      </c>
      <c r="G1283" s="201"/>
      <c r="H1283" s="200"/>
      <c r="I1283" s="200"/>
      <c r="J1283" s="201">
        <f t="shared" si="1566"/>
        <v>0</v>
      </c>
      <c r="K1283" s="200"/>
      <c r="L1283" s="200"/>
      <c r="M1283" s="200"/>
      <c r="N1283" s="200"/>
      <c r="O1283" s="200"/>
      <c r="P1283" s="200"/>
      <c r="Q1283" s="200"/>
      <c r="R1283" s="200"/>
      <c r="S1283" s="200"/>
      <c r="T1283" s="200"/>
      <c r="U1283" s="201">
        <f t="shared" si="1569"/>
        <v>0</v>
      </c>
      <c r="V1283" s="201">
        <f t="shared" si="1567"/>
        <v>0</v>
      </c>
      <c r="W1283" s="200"/>
      <c r="X1283" s="201">
        <f t="shared" si="1568"/>
        <v>0</v>
      </c>
      <c r="Y1283" s="200"/>
      <c r="Z1283" s="200"/>
      <c r="AB1283" s="295"/>
    </row>
    <row r="1284" spans="1:28" s="202" customFormat="1" hidden="1" x14ac:dyDescent="0.25">
      <c r="A1284" s="197"/>
      <c r="B1284" s="208">
        <v>4242</v>
      </c>
      <c r="C1284" s="194"/>
      <c r="D1284" s="200"/>
      <c r="E1284" s="200"/>
      <c r="F1284" s="201">
        <f t="shared" si="1561"/>
        <v>0</v>
      </c>
      <c r="G1284" s="201"/>
      <c r="H1284" s="200"/>
      <c r="I1284" s="200"/>
      <c r="J1284" s="201">
        <f t="shared" si="1566"/>
        <v>0</v>
      </c>
      <c r="K1284" s="200"/>
      <c r="L1284" s="200"/>
      <c r="M1284" s="200"/>
      <c r="N1284" s="200"/>
      <c r="O1284" s="200"/>
      <c r="P1284" s="200"/>
      <c r="Q1284" s="200"/>
      <c r="R1284" s="200"/>
      <c r="S1284" s="200"/>
      <c r="T1284" s="200"/>
      <c r="U1284" s="201">
        <f t="shared" si="1569"/>
        <v>0</v>
      </c>
      <c r="V1284" s="201">
        <f t="shared" si="1567"/>
        <v>0</v>
      </c>
      <c r="W1284" s="200"/>
      <c r="X1284" s="201">
        <f t="shared" si="1568"/>
        <v>0</v>
      </c>
      <c r="Y1284" s="200"/>
      <c r="Z1284" s="200"/>
      <c r="AB1284" s="295"/>
    </row>
    <row r="1285" spans="1:28" s="202" customFormat="1" hidden="1" x14ac:dyDescent="0.25">
      <c r="A1285" s="197"/>
      <c r="B1285" s="208">
        <v>4243</v>
      </c>
      <c r="C1285" s="209" t="s">
        <v>100</v>
      </c>
      <c r="D1285" s="200"/>
      <c r="E1285" s="200"/>
      <c r="F1285" s="201">
        <f t="shared" si="1561"/>
        <v>0</v>
      </c>
      <c r="G1285" s="201"/>
      <c r="H1285" s="200"/>
      <c r="I1285" s="200"/>
      <c r="J1285" s="201">
        <f t="shared" si="1566"/>
        <v>0</v>
      </c>
      <c r="K1285" s="200"/>
      <c r="L1285" s="200"/>
      <c r="M1285" s="200"/>
      <c r="N1285" s="200"/>
      <c r="O1285" s="200"/>
      <c r="P1285" s="200"/>
      <c r="Q1285" s="200"/>
      <c r="R1285" s="200"/>
      <c r="S1285" s="200"/>
      <c r="T1285" s="200"/>
      <c r="U1285" s="201">
        <f t="shared" si="1569"/>
        <v>0</v>
      </c>
      <c r="V1285" s="201">
        <f t="shared" si="1567"/>
        <v>0</v>
      </c>
      <c r="W1285" s="200"/>
      <c r="X1285" s="201">
        <f t="shared" si="1568"/>
        <v>0</v>
      </c>
      <c r="Y1285" s="200"/>
      <c r="Z1285" s="200"/>
      <c r="AB1285" s="295"/>
    </row>
    <row r="1286" spans="1:28" s="202" customFormat="1" hidden="1" x14ac:dyDescent="0.25">
      <c r="A1286" s="197"/>
      <c r="B1286" s="208">
        <v>4244</v>
      </c>
      <c r="C1286" s="210" t="s">
        <v>101</v>
      </c>
      <c r="D1286" s="200"/>
      <c r="E1286" s="200"/>
      <c r="F1286" s="201">
        <f t="shared" si="1561"/>
        <v>0</v>
      </c>
      <c r="G1286" s="201"/>
      <c r="H1286" s="200"/>
      <c r="I1286" s="200"/>
      <c r="J1286" s="201">
        <f t="shared" si="1566"/>
        <v>0</v>
      </c>
      <c r="K1286" s="200"/>
      <c r="L1286" s="200"/>
      <c r="M1286" s="200"/>
      <c r="N1286" s="200"/>
      <c r="O1286" s="200"/>
      <c r="P1286" s="200"/>
      <c r="Q1286" s="200"/>
      <c r="R1286" s="200"/>
      <c r="S1286" s="200"/>
      <c r="T1286" s="200"/>
      <c r="U1286" s="201">
        <f t="shared" si="1569"/>
        <v>0</v>
      </c>
      <c r="V1286" s="201">
        <f t="shared" si="1567"/>
        <v>0</v>
      </c>
      <c r="W1286" s="200"/>
      <c r="X1286" s="201">
        <f t="shared" si="1568"/>
        <v>0</v>
      </c>
      <c r="Y1286" s="200"/>
      <c r="Z1286" s="200"/>
      <c r="AB1286" s="295"/>
    </row>
    <row r="1287" spans="1:28" s="192" customFormat="1" hidden="1" x14ac:dyDescent="0.25">
      <c r="A1287" s="189"/>
      <c r="B1287" s="189">
        <v>426</v>
      </c>
      <c r="C1287" s="210" t="s">
        <v>102</v>
      </c>
      <c r="D1287" s="191">
        <f t="shared" ref="D1287:E1287" si="1580">SUM(D1288+D1289)</f>
        <v>0</v>
      </c>
      <c r="E1287" s="191">
        <f t="shared" si="1580"/>
        <v>0</v>
      </c>
      <c r="F1287" s="201">
        <f t="shared" si="1561"/>
        <v>0</v>
      </c>
      <c r="G1287" s="191"/>
      <c r="H1287" s="191">
        <f t="shared" ref="H1287:I1287" si="1581">SUM(H1288+H1289)</f>
        <v>0</v>
      </c>
      <c r="I1287" s="191">
        <f t="shared" si="1581"/>
        <v>0</v>
      </c>
      <c r="J1287" s="201">
        <f t="shared" si="1566"/>
        <v>0</v>
      </c>
      <c r="K1287" s="191">
        <f t="shared" ref="K1287:T1287" si="1582">SUM(K1288+K1289)</f>
        <v>0</v>
      </c>
      <c r="L1287" s="191">
        <f t="shared" si="1582"/>
        <v>0</v>
      </c>
      <c r="M1287" s="191">
        <f t="shared" si="1582"/>
        <v>0</v>
      </c>
      <c r="N1287" s="191">
        <f t="shared" si="1582"/>
        <v>0</v>
      </c>
      <c r="O1287" s="191">
        <f t="shared" si="1582"/>
        <v>0</v>
      </c>
      <c r="P1287" s="191"/>
      <c r="Q1287" s="191">
        <f t="shared" si="1582"/>
        <v>0</v>
      </c>
      <c r="R1287" s="191">
        <f t="shared" si="1582"/>
        <v>0</v>
      </c>
      <c r="S1287" s="191">
        <f t="shared" si="1582"/>
        <v>0</v>
      </c>
      <c r="T1287" s="191">
        <f t="shared" si="1582"/>
        <v>0</v>
      </c>
      <c r="U1287" s="201">
        <f t="shared" si="1569"/>
        <v>0</v>
      </c>
      <c r="V1287" s="201">
        <f t="shared" si="1567"/>
        <v>0</v>
      </c>
      <c r="W1287" s="191">
        <f t="shared" ref="W1287" si="1583">SUM(W1288+W1289)</f>
        <v>0</v>
      </c>
      <c r="X1287" s="201">
        <f t="shared" si="1568"/>
        <v>0</v>
      </c>
      <c r="Y1287" s="191">
        <f t="shared" ref="Y1287:Z1287" si="1584">SUM(Y1288+Y1289)</f>
        <v>0</v>
      </c>
      <c r="Z1287" s="191">
        <f t="shared" si="1584"/>
        <v>0</v>
      </c>
      <c r="AB1287" s="295"/>
    </row>
    <row r="1288" spans="1:28" s="202" customFormat="1" hidden="1" x14ac:dyDescent="0.25">
      <c r="A1288" s="197"/>
      <c r="B1288" s="206">
        <v>4262</v>
      </c>
      <c r="C1288" s="210" t="s">
        <v>103</v>
      </c>
      <c r="D1288" s="200"/>
      <c r="E1288" s="200"/>
      <c r="F1288" s="201">
        <f t="shared" si="1561"/>
        <v>0</v>
      </c>
      <c r="G1288" s="201"/>
      <c r="H1288" s="200"/>
      <c r="I1288" s="200"/>
      <c r="J1288" s="201">
        <f t="shared" si="1566"/>
        <v>0</v>
      </c>
      <c r="K1288" s="200"/>
      <c r="L1288" s="200"/>
      <c r="M1288" s="200"/>
      <c r="N1288" s="200"/>
      <c r="O1288" s="200"/>
      <c r="P1288" s="200"/>
      <c r="Q1288" s="200"/>
      <c r="R1288" s="200"/>
      <c r="S1288" s="200"/>
      <c r="T1288" s="200"/>
      <c r="U1288" s="201">
        <f t="shared" si="1569"/>
        <v>0</v>
      </c>
      <c r="V1288" s="201">
        <f t="shared" si="1567"/>
        <v>0</v>
      </c>
      <c r="W1288" s="200"/>
      <c r="X1288" s="201">
        <f t="shared" si="1568"/>
        <v>0</v>
      </c>
      <c r="Y1288" s="200"/>
      <c r="Z1288" s="200"/>
      <c r="AB1288" s="295"/>
    </row>
    <row r="1289" spans="1:28" s="202" customFormat="1" hidden="1" x14ac:dyDescent="0.25">
      <c r="A1289" s="197"/>
      <c r="B1289" s="206">
        <v>4263</v>
      </c>
      <c r="C1289" s="193"/>
      <c r="D1289" s="200"/>
      <c r="E1289" s="200"/>
      <c r="F1289" s="201">
        <f t="shared" si="1561"/>
        <v>0</v>
      </c>
      <c r="G1289" s="201"/>
      <c r="H1289" s="200"/>
      <c r="I1289" s="200"/>
      <c r="J1289" s="201">
        <f t="shared" si="1566"/>
        <v>0</v>
      </c>
      <c r="K1289" s="200"/>
      <c r="L1289" s="200"/>
      <c r="M1289" s="200"/>
      <c r="N1289" s="200"/>
      <c r="O1289" s="200"/>
      <c r="P1289" s="200"/>
      <c r="Q1289" s="200"/>
      <c r="R1289" s="200"/>
      <c r="S1289" s="200"/>
      <c r="T1289" s="200"/>
      <c r="U1289" s="201">
        <f t="shared" si="1569"/>
        <v>0</v>
      </c>
      <c r="V1289" s="201">
        <f t="shared" si="1567"/>
        <v>0</v>
      </c>
      <c r="W1289" s="200"/>
      <c r="X1289" s="201">
        <f t="shared" si="1568"/>
        <v>0</v>
      </c>
      <c r="Y1289" s="200"/>
      <c r="Z1289" s="200"/>
      <c r="AB1289" s="295"/>
    </row>
    <row r="1290" spans="1:28" hidden="1" x14ac:dyDescent="0.25">
      <c r="C1290" s="207" t="s">
        <v>104</v>
      </c>
    </row>
    <row r="1291" spans="1:28" s="7" customFormat="1" hidden="1" x14ac:dyDescent="0.25">
      <c r="B1291" s="6"/>
      <c r="C1291" s="207" t="s">
        <v>105</v>
      </c>
      <c r="D1291" s="4">
        <f t="shared" ref="D1291:E1291" si="1585">SUM(D1292+D1349)</f>
        <v>0</v>
      </c>
      <c r="E1291" s="4">
        <f t="shared" si="1585"/>
        <v>0</v>
      </c>
      <c r="F1291" s="201">
        <f t="shared" ref="F1291:F1294" si="1586">SUM(H1291:T1291)</f>
        <v>0</v>
      </c>
      <c r="G1291" s="4"/>
      <c r="H1291" s="4">
        <f t="shared" ref="H1291:I1291" si="1587">SUM(H1292+H1349)</f>
        <v>0</v>
      </c>
      <c r="I1291" s="4">
        <f t="shared" si="1587"/>
        <v>0</v>
      </c>
      <c r="J1291" s="201">
        <f t="shared" ref="J1291:J1351" si="1588">SUM(H1291:I1291)</f>
        <v>0</v>
      </c>
      <c r="K1291" s="4">
        <f t="shared" ref="K1291:T1291" si="1589">SUM(K1292+K1349)</f>
        <v>0</v>
      </c>
      <c r="L1291" s="4">
        <f t="shared" si="1589"/>
        <v>0</v>
      </c>
      <c r="M1291" s="4">
        <f t="shared" si="1589"/>
        <v>0</v>
      </c>
      <c r="N1291" s="4">
        <f t="shared" si="1589"/>
        <v>0</v>
      </c>
      <c r="O1291" s="4">
        <f t="shared" si="1589"/>
        <v>0</v>
      </c>
      <c r="P1291" s="4"/>
      <c r="Q1291" s="4">
        <f t="shared" si="1589"/>
        <v>0</v>
      </c>
      <c r="R1291" s="4">
        <f t="shared" si="1589"/>
        <v>0</v>
      </c>
      <c r="S1291" s="4">
        <f t="shared" si="1589"/>
        <v>0</v>
      </c>
      <c r="T1291" s="4">
        <f t="shared" si="1589"/>
        <v>0</v>
      </c>
      <c r="U1291" s="201">
        <f>SUM(K1291:T1291)</f>
        <v>0</v>
      </c>
      <c r="V1291" s="201">
        <f t="shared" ref="V1291:V1354" si="1590">SUM(J1291+U1291)</f>
        <v>0</v>
      </c>
      <c r="W1291" s="4">
        <f t="shared" ref="W1291" si="1591">SUM(W1292+W1349)</f>
        <v>0</v>
      </c>
      <c r="X1291" s="201">
        <f t="shared" ref="X1291:X1354" si="1592">SUM(V1291:W1291)</f>
        <v>0</v>
      </c>
      <c r="Y1291" s="4">
        <f t="shared" ref="Y1291:Z1291" si="1593">SUM(Y1292+Y1349)</f>
        <v>0</v>
      </c>
      <c r="Z1291" s="4">
        <f t="shared" si="1593"/>
        <v>0</v>
      </c>
      <c r="AB1291" s="295"/>
    </row>
    <row r="1292" spans="1:28" s="7" customFormat="1" hidden="1" x14ac:dyDescent="0.25">
      <c r="B1292" s="6">
        <v>3</v>
      </c>
      <c r="C1292" s="2"/>
      <c r="D1292" s="4">
        <f t="shared" ref="D1292:E1292" si="1594">SUM(D1293+D1305+D1338)</f>
        <v>0</v>
      </c>
      <c r="E1292" s="4">
        <f t="shared" si="1594"/>
        <v>0</v>
      </c>
      <c r="F1292" s="201">
        <f t="shared" si="1586"/>
        <v>0</v>
      </c>
      <c r="G1292" s="4"/>
      <c r="H1292" s="4">
        <f t="shared" ref="H1292:I1292" si="1595">SUM(H1293+H1305+H1338)</f>
        <v>0</v>
      </c>
      <c r="I1292" s="4">
        <f t="shared" si="1595"/>
        <v>0</v>
      </c>
      <c r="J1292" s="201">
        <f t="shared" si="1588"/>
        <v>0</v>
      </c>
      <c r="K1292" s="4">
        <f t="shared" ref="K1292:T1292" si="1596">SUM(K1293+K1305+K1338)</f>
        <v>0</v>
      </c>
      <c r="L1292" s="4">
        <f t="shared" si="1596"/>
        <v>0</v>
      </c>
      <c r="M1292" s="4">
        <f t="shared" si="1596"/>
        <v>0</v>
      </c>
      <c r="N1292" s="4">
        <f t="shared" si="1596"/>
        <v>0</v>
      </c>
      <c r="O1292" s="4">
        <f t="shared" si="1596"/>
        <v>0</v>
      </c>
      <c r="P1292" s="4"/>
      <c r="Q1292" s="4">
        <f t="shared" si="1596"/>
        <v>0</v>
      </c>
      <c r="R1292" s="4">
        <f t="shared" si="1596"/>
        <v>0</v>
      </c>
      <c r="S1292" s="4">
        <f t="shared" si="1596"/>
        <v>0</v>
      </c>
      <c r="T1292" s="4">
        <f t="shared" si="1596"/>
        <v>0</v>
      </c>
      <c r="U1292" s="201">
        <f t="shared" ref="U1292:U1355" si="1597">SUM(K1292:T1292)</f>
        <v>0</v>
      </c>
      <c r="V1292" s="201">
        <f t="shared" si="1590"/>
        <v>0</v>
      </c>
      <c r="W1292" s="4">
        <f t="shared" ref="W1292" si="1598">SUM(W1293+W1305+W1338)</f>
        <v>0</v>
      </c>
      <c r="X1292" s="201">
        <f t="shared" si="1592"/>
        <v>0</v>
      </c>
      <c r="Y1292" s="4">
        <f t="shared" ref="Y1292:Z1292" si="1599">SUM(Y1293+Y1305+Y1338)</f>
        <v>0</v>
      </c>
      <c r="Z1292" s="4">
        <f t="shared" si="1599"/>
        <v>0</v>
      </c>
      <c r="AB1292" s="295"/>
    </row>
    <row r="1293" spans="1:28" s="7" customFormat="1" hidden="1" x14ac:dyDescent="0.25">
      <c r="B1293" s="6">
        <v>31</v>
      </c>
      <c r="C1293" s="10" t="s">
        <v>550</v>
      </c>
      <c r="D1293" s="4">
        <f t="shared" ref="D1293:E1293" si="1600">SUM(D1294+D1299+D1301)</f>
        <v>0</v>
      </c>
      <c r="E1293" s="4">
        <f t="shared" si="1600"/>
        <v>0</v>
      </c>
      <c r="F1293" s="201">
        <f t="shared" si="1586"/>
        <v>0</v>
      </c>
      <c r="G1293" s="4"/>
      <c r="H1293" s="4">
        <f t="shared" ref="H1293:I1293" si="1601">SUM(H1294+H1299+H1301)</f>
        <v>0</v>
      </c>
      <c r="I1293" s="4">
        <f t="shared" si="1601"/>
        <v>0</v>
      </c>
      <c r="J1293" s="201">
        <f t="shared" si="1588"/>
        <v>0</v>
      </c>
      <c r="K1293" s="4">
        <f t="shared" ref="K1293:T1293" si="1602">SUM(K1294+K1299+K1301)</f>
        <v>0</v>
      </c>
      <c r="L1293" s="4">
        <f t="shared" si="1602"/>
        <v>0</v>
      </c>
      <c r="M1293" s="4">
        <f t="shared" si="1602"/>
        <v>0</v>
      </c>
      <c r="N1293" s="4">
        <f t="shared" si="1602"/>
        <v>0</v>
      </c>
      <c r="O1293" s="4">
        <f t="shared" si="1602"/>
        <v>0</v>
      </c>
      <c r="P1293" s="4"/>
      <c r="Q1293" s="4">
        <f t="shared" si="1602"/>
        <v>0</v>
      </c>
      <c r="R1293" s="4">
        <f t="shared" si="1602"/>
        <v>0</v>
      </c>
      <c r="S1293" s="4">
        <f t="shared" si="1602"/>
        <v>0</v>
      </c>
      <c r="T1293" s="4">
        <f t="shared" si="1602"/>
        <v>0</v>
      </c>
      <c r="U1293" s="201">
        <f t="shared" si="1597"/>
        <v>0</v>
      </c>
      <c r="V1293" s="201">
        <f t="shared" si="1590"/>
        <v>0</v>
      </c>
      <c r="W1293" s="4">
        <f t="shared" ref="W1293" si="1603">SUM(W1294+W1299+W1301)</f>
        <v>0</v>
      </c>
      <c r="X1293" s="201">
        <f t="shared" si="1592"/>
        <v>0</v>
      </c>
      <c r="Y1293" s="4">
        <f t="shared" ref="Y1293:Z1293" si="1604">SUM(Y1294+Y1299+Y1301)</f>
        <v>0</v>
      </c>
      <c r="Z1293" s="4">
        <f t="shared" si="1604"/>
        <v>0</v>
      </c>
      <c r="AB1293" s="295"/>
    </row>
    <row r="1294" spans="1:28" s="7" customFormat="1" hidden="1" x14ac:dyDescent="0.25">
      <c r="B1294" s="6">
        <v>311</v>
      </c>
      <c r="C1294" s="7" t="s">
        <v>119</v>
      </c>
      <c r="D1294" s="4">
        <f t="shared" ref="D1294:E1294" si="1605">SUM(D1295+D1296+D1297+D1298)</f>
        <v>0</v>
      </c>
      <c r="E1294" s="4">
        <f t="shared" si="1605"/>
        <v>0</v>
      </c>
      <c r="F1294" s="201">
        <f t="shared" si="1586"/>
        <v>0</v>
      </c>
      <c r="G1294" s="4"/>
      <c r="H1294" s="4">
        <f t="shared" ref="H1294:I1294" si="1606">SUM(H1295+H1296+H1297+H1298)</f>
        <v>0</v>
      </c>
      <c r="I1294" s="4">
        <f t="shared" si="1606"/>
        <v>0</v>
      </c>
      <c r="J1294" s="201">
        <f t="shared" si="1588"/>
        <v>0</v>
      </c>
      <c r="K1294" s="4">
        <f t="shared" ref="K1294:T1294" si="1607">SUM(K1295+K1296+K1297+K1298)</f>
        <v>0</v>
      </c>
      <c r="L1294" s="4">
        <f t="shared" si="1607"/>
        <v>0</v>
      </c>
      <c r="M1294" s="4">
        <f t="shared" si="1607"/>
        <v>0</v>
      </c>
      <c r="N1294" s="4">
        <f t="shared" si="1607"/>
        <v>0</v>
      </c>
      <c r="O1294" s="4">
        <f t="shared" si="1607"/>
        <v>0</v>
      </c>
      <c r="P1294" s="4"/>
      <c r="Q1294" s="4">
        <f t="shared" si="1607"/>
        <v>0</v>
      </c>
      <c r="R1294" s="4">
        <f t="shared" si="1607"/>
        <v>0</v>
      </c>
      <c r="S1294" s="4">
        <f t="shared" si="1607"/>
        <v>0</v>
      </c>
      <c r="T1294" s="4">
        <f t="shared" si="1607"/>
        <v>0</v>
      </c>
      <c r="U1294" s="201">
        <f t="shared" si="1597"/>
        <v>0</v>
      </c>
      <c r="V1294" s="201">
        <f t="shared" si="1590"/>
        <v>0</v>
      </c>
      <c r="W1294" s="4">
        <f t="shared" ref="W1294" si="1608">SUM(W1295+W1296+W1297+W1298)</f>
        <v>0</v>
      </c>
      <c r="X1294" s="201">
        <f t="shared" si="1592"/>
        <v>0</v>
      </c>
      <c r="Y1294" s="4">
        <f t="shared" ref="Y1294:Z1294" si="1609">SUM(Y1295+Y1296+Y1297+Y1298)</f>
        <v>0</v>
      </c>
      <c r="Z1294" s="4">
        <f t="shared" si="1609"/>
        <v>0</v>
      </c>
      <c r="AB1294" s="295"/>
    </row>
    <row r="1295" spans="1:28" s="202" customFormat="1" hidden="1" x14ac:dyDescent="0.25">
      <c r="A1295" s="197"/>
      <c r="B1295" s="198" t="s">
        <v>0</v>
      </c>
      <c r="C1295" s="7"/>
      <c r="D1295" s="200"/>
      <c r="E1295" s="200"/>
      <c r="F1295" s="201">
        <f t="shared" ref="F1295" si="1610">SUM(H1295:T1295)</f>
        <v>0</v>
      </c>
      <c r="G1295" s="201"/>
      <c r="H1295" s="200"/>
      <c r="I1295" s="200"/>
      <c r="J1295" s="201">
        <f t="shared" si="1588"/>
        <v>0</v>
      </c>
      <c r="K1295" s="200"/>
      <c r="L1295" s="200"/>
      <c r="M1295" s="200"/>
      <c r="N1295" s="200"/>
      <c r="O1295" s="200"/>
      <c r="P1295" s="200"/>
      <c r="Q1295" s="200"/>
      <c r="R1295" s="200"/>
      <c r="S1295" s="200"/>
      <c r="T1295" s="200"/>
      <c r="U1295" s="201">
        <f t="shared" si="1597"/>
        <v>0</v>
      </c>
      <c r="V1295" s="201">
        <f t="shared" si="1590"/>
        <v>0</v>
      </c>
      <c r="W1295" s="200"/>
      <c r="X1295" s="201">
        <f t="shared" si="1592"/>
        <v>0</v>
      </c>
      <c r="Y1295" s="200"/>
      <c r="Z1295" s="200"/>
      <c r="AB1295" s="295"/>
    </row>
    <row r="1296" spans="1:28" s="202" customFormat="1" hidden="1" x14ac:dyDescent="0.25">
      <c r="A1296" s="197"/>
      <c r="B1296" s="198" t="s">
        <v>2</v>
      </c>
      <c r="C1296" s="7"/>
      <c r="D1296" s="200"/>
      <c r="E1296" s="200"/>
      <c r="F1296" s="201">
        <f t="shared" ref="F1296:F1350" si="1611">SUM(H1296:T1296)</f>
        <v>0</v>
      </c>
      <c r="G1296" s="201"/>
      <c r="H1296" s="200"/>
      <c r="I1296" s="200"/>
      <c r="J1296" s="201">
        <f t="shared" si="1588"/>
        <v>0</v>
      </c>
      <c r="K1296" s="200"/>
      <c r="L1296" s="200"/>
      <c r="M1296" s="200"/>
      <c r="N1296" s="200"/>
      <c r="O1296" s="200"/>
      <c r="P1296" s="200"/>
      <c r="Q1296" s="200"/>
      <c r="R1296" s="200"/>
      <c r="S1296" s="200"/>
      <c r="T1296" s="200"/>
      <c r="U1296" s="201">
        <f t="shared" si="1597"/>
        <v>0</v>
      </c>
      <c r="V1296" s="201">
        <f t="shared" si="1590"/>
        <v>0</v>
      </c>
      <c r="W1296" s="200"/>
      <c r="X1296" s="201">
        <f t="shared" si="1592"/>
        <v>0</v>
      </c>
      <c r="Y1296" s="200"/>
      <c r="Z1296" s="200"/>
      <c r="AB1296" s="295"/>
    </row>
    <row r="1297" spans="1:28" s="202" customFormat="1" hidden="1" x14ac:dyDescent="0.25">
      <c r="A1297" s="197"/>
      <c r="B1297" s="198" t="s">
        <v>4</v>
      </c>
      <c r="C1297" s="199" t="s">
        <v>1</v>
      </c>
      <c r="D1297" s="200"/>
      <c r="E1297" s="200"/>
      <c r="F1297" s="201">
        <f t="shared" si="1611"/>
        <v>0</v>
      </c>
      <c r="G1297" s="201"/>
      <c r="H1297" s="200"/>
      <c r="I1297" s="200"/>
      <c r="J1297" s="201">
        <f t="shared" si="1588"/>
        <v>0</v>
      </c>
      <c r="K1297" s="200"/>
      <c r="L1297" s="200"/>
      <c r="M1297" s="200"/>
      <c r="N1297" s="200"/>
      <c r="O1297" s="200"/>
      <c r="P1297" s="200"/>
      <c r="Q1297" s="200"/>
      <c r="R1297" s="200"/>
      <c r="S1297" s="200"/>
      <c r="T1297" s="200"/>
      <c r="U1297" s="201">
        <f t="shared" si="1597"/>
        <v>0</v>
      </c>
      <c r="V1297" s="201">
        <f t="shared" si="1590"/>
        <v>0</v>
      </c>
      <c r="W1297" s="200"/>
      <c r="X1297" s="201">
        <f t="shared" si="1592"/>
        <v>0</v>
      </c>
      <c r="Y1297" s="200"/>
      <c r="Z1297" s="200"/>
      <c r="AB1297" s="295"/>
    </row>
    <row r="1298" spans="1:28" s="202" customFormat="1" hidden="1" x14ac:dyDescent="0.25">
      <c r="A1298" s="197"/>
      <c r="B1298" s="198" t="s">
        <v>6</v>
      </c>
      <c r="C1298" s="199" t="s">
        <v>3</v>
      </c>
      <c r="D1298" s="200"/>
      <c r="E1298" s="200"/>
      <c r="F1298" s="201">
        <f t="shared" si="1611"/>
        <v>0</v>
      </c>
      <c r="G1298" s="201"/>
      <c r="H1298" s="200"/>
      <c r="I1298" s="200"/>
      <c r="J1298" s="201">
        <f t="shared" si="1588"/>
        <v>0</v>
      </c>
      <c r="K1298" s="200"/>
      <c r="L1298" s="200"/>
      <c r="M1298" s="200"/>
      <c r="N1298" s="200"/>
      <c r="O1298" s="200"/>
      <c r="P1298" s="200"/>
      <c r="Q1298" s="200"/>
      <c r="R1298" s="200"/>
      <c r="S1298" s="200"/>
      <c r="T1298" s="200"/>
      <c r="U1298" s="201">
        <f t="shared" si="1597"/>
        <v>0</v>
      </c>
      <c r="V1298" s="201">
        <f t="shared" si="1590"/>
        <v>0</v>
      </c>
      <c r="W1298" s="200"/>
      <c r="X1298" s="201">
        <f t="shared" si="1592"/>
        <v>0</v>
      </c>
      <c r="Y1298" s="200"/>
      <c r="Z1298" s="200"/>
      <c r="AB1298" s="295"/>
    </row>
    <row r="1299" spans="1:28" s="192" customFormat="1" hidden="1" x14ac:dyDescent="0.25">
      <c r="A1299" s="189"/>
      <c r="B1299" s="189">
        <v>312</v>
      </c>
      <c r="C1299" s="199" t="s">
        <v>5</v>
      </c>
      <c r="D1299" s="191">
        <f>SUM(D1300)</f>
        <v>0</v>
      </c>
      <c r="E1299" s="191">
        <f t="shared" ref="E1299:W1299" si="1612">SUM(E1300)</f>
        <v>0</v>
      </c>
      <c r="F1299" s="201">
        <f t="shared" si="1611"/>
        <v>0</v>
      </c>
      <c r="G1299" s="191"/>
      <c r="H1299" s="191">
        <f t="shared" si="1612"/>
        <v>0</v>
      </c>
      <c r="I1299" s="191">
        <f t="shared" si="1612"/>
        <v>0</v>
      </c>
      <c r="J1299" s="201">
        <f t="shared" si="1588"/>
        <v>0</v>
      </c>
      <c r="K1299" s="191">
        <f t="shared" si="1612"/>
        <v>0</v>
      </c>
      <c r="L1299" s="191">
        <f t="shared" si="1612"/>
        <v>0</v>
      </c>
      <c r="M1299" s="191">
        <f t="shared" si="1612"/>
        <v>0</v>
      </c>
      <c r="N1299" s="191">
        <f t="shared" si="1612"/>
        <v>0</v>
      </c>
      <c r="O1299" s="191">
        <f t="shared" si="1612"/>
        <v>0</v>
      </c>
      <c r="P1299" s="191"/>
      <c r="Q1299" s="191">
        <f t="shared" si="1612"/>
        <v>0</v>
      </c>
      <c r="R1299" s="191">
        <f t="shared" si="1612"/>
        <v>0</v>
      </c>
      <c r="S1299" s="191">
        <f t="shared" si="1612"/>
        <v>0</v>
      </c>
      <c r="T1299" s="191">
        <f t="shared" si="1612"/>
        <v>0</v>
      </c>
      <c r="U1299" s="201">
        <f t="shared" si="1597"/>
        <v>0</v>
      </c>
      <c r="V1299" s="201">
        <f t="shared" si="1590"/>
        <v>0</v>
      </c>
      <c r="W1299" s="191">
        <f t="shared" si="1612"/>
        <v>0</v>
      </c>
      <c r="X1299" s="201">
        <f t="shared" si="1592"/>
        <v>0</v>
      </c>
      <c r="Y1299" s="191">
        <f t="shared" ref="Y1299:Z1299" si="1613">SUM(Y1300)</f>
        <v>0</v>
      </c>
      <c r="Z1299" s="191">
        <f t="shared" si="1613"/>
        <v>0</v>
      </c>
      <c r="AB1299" s="295"/>
    </row>
    <row r="1300" spans="1:28" s="202" customFormat="1" hidden="1" x14ac:dyDescent="0.25">
      <c r="A1300" s="197"/>
      <c r="B1300" s="198" t="s">
        <v>8</v>
      </c>
      <c r="C1300" s="199" t="s">
        <v>7</v>
      </c>
      <c r="D1300" s="200"/>
      <c r="E1300" s="200"/>
      <c r="F1300" s="201">
        <f t="shared" si="1611"/>
        <v>0</v>
      </c>
      <c r="G1300" s="201"/>
      <c r="H1300" s="200"/>
      <c r="I1300" s="200"/>
      <c r="J1300" s="201">
        <f t="shared" si="1588"/>
        <v>0</v>
      </c>
      <c r="K1300" s="200"/>
      <c r="L1300" s="200"/>
      <c r="M1300" s="200"/>
      <c r="N1300" s="200"/>
      <c r="O1300" s="200"/>
      <c r="P1300" s="200"/>
      <c r="Q1300" s="200"/>
      <c r="R1300" s="200"/>
      <c r="S1300" s="200"/>
      <c r="T1300" s="200"/>
      <c r="U1300" s="201">
        <f t="shared" si="1597"/>
        <v>0</v>
      </c>
      <c r="V1300" s="201">
        <f t="shared" si="1590"/>
        <v>0</v>
      </c>
      <c r="W1300" s="200"/>
      <c r="X1300" s="201">
        <f t="shared" si="1592"/>
        <v>0</v>
      </c>
      <c r="Y1300" s="200"/>
      <c r="Z1300" s="200"/>
      <c r="AB1300" s="295"/>
    </row>
    <row r="1301" spans="1:28" s="192" customFormat="1" hidden="1" x14ac:dyDescent="0.25">
      <c r="A1301" s="189"/>
      <c r="B1301" s="189">
        <v>313</v>
      </c>
      <c r="C1301" s="190"/>
      <c r="D1301" s="191">
        <f t="shared" ref="D1301:E1301" si="1614">SUM(D1302+D1303+D1304)</f>
        <v>0</v>
      </c>
      <c r="E1301" s="191">
        <f t="shared" si="1614"/>
        <v>0</v>
      </c>
      <c r="F1301" s="201">
        <f t="shared" si="1611"/>
        <v>0</v>
      </c>
      <c r="G1301" s="191"/>
      <c r="H1301" s="191">
        <f t="shared" ref="H1301:I1301" si="1615">SUM(H1302+H1303+H1304)</f>
        <v>0</v>
      </c>
      <c r="I1301" s="191">
        <f t="shared" si="1615"/>
        <v>0</v>
      </c>
      <c r="J1301" s="201">
        <f t="shared" si="1588"/>
        <v>0</v>
      </c>
      <c r="K1301" s="191">
        <f t="shared" ref="K1301:T1301" si="1616">SUM(K1302+K1303+K1304)</f>
        <v>0</v>
      </c>
      <c r="L1301" s="191">
        <f t="shared" si="1616"/>
        <v>0</v>
      </c>
      <c r="M1301" s="191">
        <f t="shared" si="1616"/>
        <v>0</v>
      </c>
      <c r="N1301" s="191">
        <f t="shared" si="1616"/>
        <v>0</v>
      </c>
      <c r="O1301" s="191">
        <f t="shared" si="1616"/>
        <v>0</v>
      </c>
      <c r="P1301" s="191"/>
      <c r="Q1301" s="191">
        <f t="shared" si="1616"/>
        <v>0</v>
      </c>
      <c r="R1301" s="191">
        <f t="shared" si="1616"/>
        <v>0</v>
      </c>
      <c r="S1301" s="191">
        <f t="shared" si="1616"/>
        <v>0</v>
      </c>
      <c r="T1301" s="191">
        <f t="shared" si="1616"/>
        <v>0</v>
      </c>
      <c r="U1301" s="201">
        <f t="shared" si="1597"/>
        <v>0</v>
      </c>
      <c r="V1301" s="201">
        <f t="shared" si="1590"/>
        <v>0</v>
      </c>
      <c r="W1301" s="191">
        <f t="shared" ref="W1301" si="1617">SUM(W1302+W1303+W1304)</f>
        <v>0</v>
      </c>
      <c r="X1301" s="201">
        <f t="shared" si="1592"/>
        <v>0</v>
      </c>
      <c r="Y1301" s="191">
        <f t="shared" ref="Y1301:Z1301" si="1618">SUM(Y1302+Y1303+Y1304)</f>
        <v>0</v>
      </c>
      <c r="Z1301" s="191">
        <f t="shared" si="1618"/>
        <v>0</v>
      </c>
      <c r="AB1301" s="295"/>
    </row>
    <row r="1302" spans="1:28" s="202" customFormat="1" hidden="1" x14ac:dyDescent="0.25">
      <c r="A1302" s="197"/>
      <c r="B1302" s="198" t="s">
        <v>10</v>
      </c>
      <c r="C1302" s="199" t="s">
        <v>9</v>
      </c>
      <c r="D1302" s="200"/>
      <c r="E1302" s="200"/>
      <c r="F1302" s="201">
        <f t="shared" si="1611"/>
        <v>0</v>
      </c>
      <c r="G1302" s="201"/>
      <c r="H1302" s="200"/>
      <c r="I1302" s="200"/>
      <c r="J1302" s="201">
        <f t="shared" si="1588"/>
        <v>0</v>
      </c>
      <c r="K1302" s="200"/>
      <c r="L1302" s="200"/>
      <c r="M1302" s="200"/>
      <c r="N1302" s="200"/>
      <c r="O1302" s="200"/>
      <c r="P1302" s="200"/>
      <c r="Q1302" s="200"/>
      <c r="R1302" s="200"/>
      <c r="S1302" s="200"/>
      <c r="T1302" s="200"/>
      <c r="U1302" s="201">
        <f t="shared" si="1597"/>
        <v>0</v>
      </c>
      <c r="V1302" s="201">
        <f t="shared" si="1590"/>
        <v>0</v>
      </c>
      <c r="W1302" s="200"/>
      <c r="X1302" s="201">
        <f t="shared" si="1592"/>
        <v>0</v>
      </c>
      <c r="Y1302" s="200"/>
      <c r="Z1302" s="200"/>
      <c r="AB1302" s="295"/>
    </row>
    <row r="1303" spans="1:28" s="202" customFormat="1" hidden="1" x14ac:dyDescent="0.25">
      <c r="A1303" s="197"/>
      <c r="B1303" s="198" t="s">
        <v>12</v>
      </c>
      <c r="C1303" s="190"/>
      <c r="D1303" s="200"/>
      <c r="E1303" s="200"/>
      <c r="F1303" s="201">
        <f t="shared" si="1611"/>
        <v>0</v>
      </c>
      <c r="G1303" s="201"/>
      <c r="H1303" s="200"/>
      <c r="I1303" s="200"/>
      <c r="J1303" s="201">
        <f t="shared" si="1588"/>
        <v>0</v>
      </c>
      <c r="K1303" s="200"/>
      <c r="L1303" s="200"/>
      <c r="M1303" s="200"/>
      <c r="N1303" s="200"/>
      <c r="O1303" s="200"/>
      <c r="P1303" s="200"/>
      <c r="Q1303" s="200"/>
      <c r="R1303" s="200"/>
      <c r="S1303" s="200"/>
      <c r="T1303" s="200"/>
      <c r="U1303" s="201">
        <f t="shared" si="1597"/>
        <v>0</v>
      </c>
      <c r="V1303" s="201">
        <f t="shared" si="1590"/>
        <v>0</v>
      </c>
      <c r="W1303" s="200"/>
      <c r="X1303" s="201">
        <f t="shared" si="1592"/>
        <v>0</v>
      </c>
      <c r="Y1303" s="200"/>
      <c r="Z1303" s="200"/>
      <c r="AB1303" s="295"/>
    </row>
    <row r="1304" spans="1:28" s="202" customFormat="1" ht="12.75" hidden="1" customHeight="1" x14ac:dyDescent="0.25">
      <c r="A1304" s="197"/>
      <c r="B1304" s="198" t="s">
        <v>14</v>
      </c>
      <c r="C1304" s="199" t="s">
        <v>11</v>
      </c>
      <c r="D1304" s="200"/>
      <c r="E1304" s="200"/>
      <c r="F1304" s="201">
        <f t="shared" si="1611"/>
        <v>0</v>
      </c>
      <c r="G1304" s="201"/>
      <c r="H1304" s="200"/>
      <c r="I1304" s="200"/>
      <c r="J1304" s="201">
        <f t="shared" si="1588"/>
        <v>0</v>
      </c>
      <c r="K1304" s="200"/>
      <c r="L1304" s="200"/>
      <c r="M1304" s="200"/>
      <c r="N1304" s="200"/>
      <c r="O1304" s="200"/>
      <c r="P1304" s="200"/>
      <c r="Q1304" s="200"/>
      <c r="R1304" s="200"/>
      <c r="S1304" s="200"/>
      <c r="T1304" s="200"/>
      <c r="U1304" s="201">
        <f t="shared" si="1597"/>
        <v>0</v>
      </c>
      <c r="V1304" s="201">
        <f t="shared" si="1590"/>
        <v>0</v>
      </c>
      <c r="W1304" s="200"/>
      <c r="X1304" s="201">
        <f t="shared" si="1592"/>
        <v>0</v>
      </c>
      <c r="Y1304" s="200"/>
      <c r="Z1304" s="200"/>
      <c r="AB1304" s="295"/>
    </row>
    <row r="1305" spans="1:28" s="192" customFormat="1" ht="12.75" hidden="1" customHeight="1" x14ac:dyDescent="0.25">
      <c r="A1305" s="189"/>
      <c r="B1305" s="189">
        <v>32</v>
      </c>
      <c r="C1305" s="199" t="s">
        <v>13</v>
      </c>
      <c r="D1305" s="191">
        <f t="shared" ref="D1305:E1305" si="1619">SUM(D1306+D1311+D1318+D1328+D1330)</f>
        <v>0</v>
      </c>
      <c r="E1305" s="191">
        <f t="shared" si="1619"/>
        <v>0</v>
      </c>
      <c r="F1305" s="201">
        <f t="shared" si="1611"/>
        <v>0</v>
      </c>
      <c r="G1305" s="191"/>
      <c r="H1305" s="191">
        <f t="shared" ref="H1305:I1305" si="1620">SUM(H1306+H1311+H1318+H1328+H1330)</f>
        <v>0</v>
      </c>
      <c r="I1305" s="191">
        <f t="shared" si="1620"/>
        <v>0</v>
      </c>
      <c r="J1305" s="201">
        <f t="shared" si="1588"/>
        <v>0</v>
      </c>
      <c r="K1305" s="191">
        <f t="shared" ref="K1305:T1305" si="1621">SUM(K1306+K1311+K1318+K1328+K1330)</f>
        <v>0</v>
      </c>
      <c r="L1305" s="191">
        <f t="shared" si="1621"/>
        <v>0</v>
      </c>
      <c r="M1305" s="191">
        <f t="shared" si="1621"/>
        <v>0</v>
      </c>
      <c r="N1305" s="191">
        <f t="shared" si="1621"/>
        <v>0</v>
      </c>
      <c r="O1305" s="191">
        <f t="shared" si="1621"/>
        <v>0</v>
      </c>
      <c r="P1305" s="191"/>
      <c r="Q1305" s="191">
        <f t="shared" si="1621"/>
        <v>0</v>
      </c>
      <c r="R1305" s="191">
        <f t="shared" si="1621"/>
        <v>0</v>
      </c>
      <c r="S1305" s="191">
        <f t="shared" si="1621"/>
        <v>0</v>
      </c>
      <c r="T1305" s="191">
        <f t="shared" si="1621"/>
        <v>0</v>
      </c>
      <c r="U1305" s="201">
        <f t="shared" si="1597"/>
        <v>0</v>
      </c>
      <c r="V1305" s="201">
        <f t="shared" si="1590"/>
        <v>0</v>
      </c>
      <c r="W1305" s="191">
        <f t="shared" ref="W1305" si="1622">SUM(W1306+W1311+W1318+W1328+W1330)</f>
        <v>0</v>
      </c>
      <c r="X1305" s="201">
        <f t="shared" si="1592"/>
        <v>0</v>
      </c>
      <c r="Y1305" s="191">
        <f t="shared" ref="Y1305:Z1305" si="1623">SUM(Y1306+Y1311+Y1318+Y1328+Y1330)</f>
        <v>0</v>
      </c>
      <c r="Z1305" s="191">
        <f t="shared" si="1623"/>
        <v>0</v>
      </c>
      <c r="AB1305" s="295"/>
    </row>
    <row r="1306" spans="1:28" s="192" customFormat="1" ht="12.75" hidden="1" customHeight="1" x14ac:dyDescent="0.25">
      <c r="A1306" s="189"/>
      <c r="B1306" s="189">
        <v>321</v>
      </c>
      <c r="C1306" s="199" t="s">
        <v>15</v>
      </c>
      <c r="D1306" s="191">
        <f t="shared" ref="D1306:E1306" si="1624">SUM(D1307+D1308+D1309+D1310)</f>
        <v>0</v>
      </c>
      <c r="E1306" s="191">
        <f t="shared" si="1624"/>
        <v>0</v>
      </c>
      <c r="F1306" s="201">
        <f t="shared" si="1611"/>
        <v>0</v>
      </c>
      <c r="G1306" s="191"/>
      <c r="H1306" s="191">
        <f t="shared" ref="H1306:I1306" si="1625">SUM(H1307+H1308+H1309+H1310)</f>
        <v>0</v>
      </c>
      <c r="I1306" s="191">
        <f t="shared" si="1625"/>
        <v>0</v>
      </c>
      <c r="J1306" s="201">
        <f t="shared" si="1588"/>
        <v>0</v>
      </c>
      <c r="K1306" s="191">
        <f t="shared" ref="K1306:T1306" si="1626">SUM(K1307+K1308+K1309+K1310)</f>
        <v>0</v>
      </c>
      <c r="L1306" s="191">
        <f t="shared" si="1626"/>
        <v>0</v>
      </c>
      <c r="M1306" s="191">
        <f t="shared" si="1626"/>
        <v>0</v>
      </c>
      <c r="N1306" s="191">
        <f t="shared" si="1626"/>
        <v>0</v>
      </c>
      <c r="O1306" s="191">
        <f t="shared" si="1626"/>
        <v>0</v>
      </c>
      <c r="P1306" s="191"/>
      <c r="Q1306" s="191">
        <f t="shared" si="1626"/>
        <v>0</v>
      </c>
      <c r="R1306" s="191">
        <f t="shared" si="1626"/>
        <v>0</v>
      </c>
      <c r="S1306" s="191">
        <f t="shared" si="1626"/>
        <v>0</v>
      </c>
      <c r="T1306" s="191">
        <f t="shared" si="1626"/>
        <v>0</v>
      </c>
      <c r="U1306" s="201">
        <f t="shared" si="1597"/>
        <v>0</v>
      </c>
      <c r="V1306" s="201">
        <f t="shared" si="1590"/>
        <v>0</v>
      </c>
      <c r="W1306" s="191">
        <f t="shared" ref="W1306" si="1627">SUM(W1307+W1308+W1309+W1310)</f>
        <v>0</v>
      </c>
      <c r="X1306" s="201">
        <f t="shared" si="1592"/>
        <v>0</v>
      </c>
      <c r="Y1306" s="191">
        <f t="shared" ref="Y1306:Z1306" si="1628">SUM(Y1307+Y1308+Y1309+Y1310)</f>
        <v>0</v>
      </c>
      <c r="Z1306" s="191">
        <f t="shared" si="1628"/>
        <v>0</v>
      </c>
      <c r="AB1306" s="295"/>
    </row>
    <row r="1307" spans="1:28" s="202" customFormat="1" hidden="1" x14ac:dyDescent="0.25">
      <c r="A1307" s="197"/>
      <c r="B1307" s="198" t="s">
        <v>16</v>
      </c>
      <c r="C1307" s="190"/>
      <c r="D1307" s="200"/>
      <c r="E1307" s="200"/>
      <c r="F1307" s="201">
        <f t="shared" si="1611"/>
        <v>0</v>
      </c>
      <c r="G1307" s="201"/>
      <c r="H1307" s="200"/>
      <c r="I1307" s="200"/>
      <c r="J1307" s="201">
        <f t="shared" si="1588"/>
        <v>0</v>
      </c>
      <c r="K1307" s="200"/>
      <c r="L1307" s="200"/>
      <c r="M1307" s="200"/>
      <c r="N1307" s="200"/>
      <c r="O1307" s="200"/>
      <c r="P1307" s="200"/>
      <c r="Q1307" s="200"/>
      <c r="R1307" s="200"/>
      <c r="S1307" s="200"/>
      <c r="T1307" s="200"/>
      <c r="U1307" s="201">
        <f t="shared" si="1597"/>
        <v>0</v>
      </c>
      <c r="V1307" s="201">
        <f t="shared" si="1590"/>
        <v>0</v>
      </c>
      <c r="W1307" s="200"/>
      <c r="X1307" s="201">
        <f t="shared" si="1592"/>
        <v>0</v>
      </c>
      <c r="Y1307" s="200"/>
      <c r="Z1307" s="200"/>
      <c r="AB1307" s="295"/>
    </row>
    <row r="1308" spans="1:28" s="202" customFormat="1" hidden="1" x14ac:dyDescent="0.25">
      <c r="A1308" s="197"/>
      <c r="B1308" s="198" t="s">
        <v>18</v>
      </c>
      <c r="C1308" s="190"/>
      <c r="D1308" s="200"/>
      <c r="E1308" s="200"/>
      <c r="F1308" s="201">
        <f t="shared" si="1611"/>
        <v>0</v>
      </c>
      <c r="G1308" s="201"/>
      <c r="H1308" s="200"/>
      <c r="I1308" s="200"/>
      <c r="J1308" s="201">
        <f t="shared" si="1588"/>
        <v>0</v>
      </c>
      <c r="K1308" s="200"/>
      <c r="L1308" s="200"/>
      <c r="M1308" s="200"/>
      <c r="N1308" s="200"/>
      <c r="O1308" s="200"/>
      <c r="P1308" s="200"/>
      <c r="Q1308" s="200"/>
      <c r="R1308" s="200"/>
      <c r="S1308" s="200"/>
      <c r="T1308" s="200"/>
      <c r="U1308" s="201">
        <f t="shared" si="1597"/>
        <v>0</v>
      </c>
      <c r="V1308" s="201">
        <f t="shared" si="1590"/>
        <v>0</v>
      </c>
      <c r="W1308" s="200"/>
      <c r="X1308" s="201">
        <f t="shared" si="1592"/>
        <v>0</v>
      </c>
      <c r="Y1308" s="200"/>
      <c r="Z1308" s="200"/>
      <c r="AB1308" s="295"/>
    </row>
    <row r="1309" spans="1:28" s="202" customFormat="1" hidden="1" x14ac:dyDescent="0.25">
      <c r="A1309" s="197"/>
      <c r="B1309" s="198" t="s">
        <v>20</v>
      </c>
      <c r="C1309" s="199" t="s">
        <v>17</v>
      </c>
      <c r="D1309" s="200"/>
      <c r="E1309" s="200"/>
      <c r="F1309" s="201">
        <f t="shared" si="1611"/>
        <v>0</v>
      </c>
      <c r="G1309" s="201"/>
      <c r="H1309" s="200"/>
      <c r="I1309" s="200"/>
      <c r="J1309" s="201">
        <f t="shared" si="1588"/>
        <v>0</v>
      </c>
      <c r="K1309" s="200"/>
      <c r="L1309" s="200"/>
      <c r="M1309" s="200"/>
      <c r="N1309" s="200"/>
      <c r="O1309" s="200"/>
      <c r="P1309" s="200"/>
      <c r="Q1309" s="200"/>
      <c r="R1309" s="200"/>
      <c r="S1309" s="200"/>
      <c r="T1309" s="200"/>
      <c r="U1309" s="201">
        <f t="shared" si="1597"/>
        <v>0</v>
      </c>
      <c r="V1309" s="201">
        <f t="shared" si="1590"/>
        <v>0</v>
      </c>
      <c r="W1309" s="200"/>
      <c r="X1309" s="201">
        <f t="shared" si="1592"/>
        <v>0</v>
      </c>
      <c r="Y1309" s="200"/>
      <c r="Z1309" s="200"/>
      <c r="AB1309" s="295"/>
    </row>
    <row r="1310" spans="1:28" s="202" customFormat="1" hidden="1" x14ac:dyDescent="0.25">
      <c r="A1310" s="197"/>
      <c r="B1310" s="197">
        <v>3214</v>
      </c>
      <c r="C1310" s="199" t="s">
        <v>19</v>
      </c>
      <c r="D1310" s="200"/>
      <c r="E1310" s="200"/>
      <c r="F1310" s="201">
        <f t="shared" si="1611"/>
        <v>0</v>
      </c>
      <c r="G1310" s="201"/>
      <c r="H1310" s="200"/>
      <c r="I1310" s="200"/>
      <c r="J1310" s="201">
        <f t="shared" si="1588"/>
        <v>0</v>
      </c>
      <c r="K1310" s="200"/>
      <c r="L1310" s="200"/>
      <c r="M1310" s="200"/>
      <c r="N1310" s="200"/>
      <c r="O1310" s="200"/>
      <c r="P1310" s="200"/>
      <c r="Q1310" s="200"/>
      <c r="R1310" s="200"/>
      <c r="S1310" s="200"/>
      <c r="T1310" s="200"/>
      <c r="U1310" s="201">
        <f t="shared" si="1597"/>
        <v>0</v>
      </c>
      <c r="V1310" s="201">
        <f t="shared" si="1590"/>
        <v>0</v>
      </c>
      <c r="W1310" s="200"/>
      <c r="X1310" s="201">
        <f t="shared" si="1592"/>
        <v>0</v>
      </c>
      <c r="Y1310" s="200"/>
      <c r="Z1310" s="200"/>
      <c r="AB1310" s="295"/>
    </row>
    <row r="1311" spans="1:28" s="192" customFormat="1" hidden="1" x14ac:dyDescent="0.25">
      <c r="A1311" s="189"/>
      <c r="B1311" s="189">
        <v>322</v>
      </c>
      <c r="C1311" s="199" t="s">
        <v>21</v>
      </c>
      <c r="D1311" s="191">
        <f t="shared" ref="D1311:E1311" si="1629">SUM(D1312+D1313+D1314+D1315+D1316+D1317)</f>
        <v>0</v>
      </c>
      <c r="E1311" s="191">
        <f t="shared" si="1629"/>
        <v>0</v>
      </c>
      <c r="F1311" s="201">
        <f t="shared" si="1611"/>
        <v>0</v>
      </c>
      <c r="G1311" s="191"/>
      <c r="H1311" s="191">
        <f t="shared" ref="H1311:I1311" si="1630">SUM(H1312+H1313+H1314+H1315+H1316+H1317)</f>
        <v>0</v>
      </c>
      <c r="I1311" s="191">
        <f t="shared" si="1630"/>
        <v>0</v>
      </c>
      <c r="J1311" s="201">
        <f t="shared" si="1588"/>
        <v>0</v>
      </c>
      <c r="K1311" s="191">
        <f t="shared" ref="K1311:T1311" si="1631">SUM(K1312+K1313+K1314+K1315+K1316+K1317)</f>
        <v>0</v>
      </c>
      <c r="L1311" s="191">
        <f t="shared" si="1631"/>
        <v>0</v>
      </c>
      <c r="M1311" s="191">
        <f t="shared" si="1631"/>
        <v>0</v>
      </c>
      <c r="N1311" s="191">
        <f t="shared" si="1631"/>
        <v>0</v>
      </c>
      <c r="O1311" s="191">
        <f t="shared" si="1631"/>
        <v>0</v>
      </c>
      <c r="P1311" s="191"/>
      <c r="Q1311" s="191">
        <f t="shared" si="1631"/>
        <v>0</v>
      </c>
      <c r="R1311" s="191">
        <f t="shared" si="1631"/>
        <v>0</v>
      </c>
      <c r="S1311" s="191">
        <f t="shared" si="1631"/>
        <v>0</v>
      </c>
      <c r="T1311" s="191">
        <f t="shared" si="1631"/>
        <v>0</v>
      </c>
      <c r="U1311" s="201">
        <f t="shared" si="1597"/>
        <v>0</v>
      </c>
      <c r="V1311" s="201">
        <f t="shared" si="1590"/>
        <v>0</v>
      </c>
      <c r="W1311" s="191">
        <f t="shared" ref="W1311" si="1632">SUM(W1312+W1313+W1314+W1315+W1316+W1317)</f>
        <v>0</v>
      </c>
      <c r="X1311" s="201">
        <f t="shared" si="1592"/>
        <v>0</v>
      </c>
      <c r="Y1311" s="191">
        <f t="shared" ref="Y1311:Z1311" si="1633">SUM(Y1312+Y1313+Y1314+Y1315+Y1316+Y1317)</f>
        <v>0</v>
      </c>
      <c r="Z1311" s="191">
        <f t="shared" si="1633"/>
        <v>0</v>
      </c>
      <c r="AB1311" s="295"/>
    </row>
    <row r="1312" spans="1:28" s="202" customFormat="1" hidden="1" x14ac:dyDescent="0.25">
      <c r="A1312" s="197"/>
      <c r="B1312" s="198" t="s">
        <v>23</v>
      </c>
      <c r="C1312" s="199" t="s">
        <v>22</v>
      </c>
      <c r="D1312" s="200"/>
      <c r="E1312" s="200"/>
      <c r="F1312" s="201">
        <f t="shared" si="1611"/>
        <v>0</v>
      </c>
      <c r="G1312" s="201"/>
      <c r="H1312" s="200"/>
      <c r="I1312" s="200"/>
      <c r="J1312" s="201">
        <f t="shared" si="1588"/>
        <v>0</v>
      </c>
      <c r="K1312" s="200"/>
      <c r="L1312" s="200"/>
      <c r="M1312" s="200"/>
      <c r="N1312" s="200"/>
      <c r="O1312" s="200"/>
      <c r="P1312" s="200"/>
      <c r="Q1312" s="200"/>
      <c r="R1312" s="200"/>
      <c r="S1312" s="200"/>
      <c r="T1312" s="200"/>
      <c r="U1312" s="201">
        <f t="shared" si="1597"/>
        <v>0</v>
      </c>
      <c r="V1312" s="201">
        <f t="shared" si="1590"/>
        <v>0</v>
      </c>
      <c r="W1312" s="200"/>
      <c r="X1312" s="201">
        <f t="shared" si="1592"/>
        <v>0</v>
      </c>
      <c r="Y1312" s="200"/>
      <c r="Z1312" s="200"/>
      <c r="AB1312" s="295"/>
    </row>
    <row r="1313" spans="1:28" s="202" customFormat="1" hidden="1" x14ac:dyDescent="0.25">
      <c r="A1313" s="197"/>
      <c r="B1313" s="198" t="s">
        <v>25</v>
      </c>
      <c r="C1313" s="190"/>
      <c r="D1313" s="200"/>
      <c r="E1313" s="200"/>
      <c r="F1313" s="201">
        <f t="shared" si="1611"/>
        <v>0</v>
      </c>
      <c r="G1313" s="201"/>
      <c r="H1313" s="200"/>
      <c r="I1313" s="200"/>
      <c r="J1313" s="201">
        <f t="shared" si="1588"/>
        <v>0</v>
      </c>
      <c r="K1313" s="200"/>
      <c r="L1313" s="200"/>
      <c r="M1313" s="200"/>
      <c r="N1313" s="200"/>
      <c r="O1313" s="200"/>
      <c r="P1313" s="200"/>
      <c r="Q1313" s="200"/>
      <c r="R1313" s="200"/>
      <c r="S1313" s="200"/>
      <c r="T1313" s="200"/>
      <c r="U1313" s="201">
        <f t="shared" si="1597"/>
        <v>0</v>
      </c>
      <c r="V1313" s="201">
        <f t="shared" si="1590"/>
        <v>0</v>
      </c>
      <c r="W1313" s="200"/>
      <c r="X1313" s="201">
        <f t="shared" si="1592"/>
        <v>0</v>
      </c>
      <c r="Y1313" s="200"/>
      <c r="Z1313" s="200"/>
      <c r="AB1313" s="295"/>
    </row>
    <row r="1314" spans="1:28" s="202" customFormat="1" hidden="1" x14ac:dyDescent="0.25">
      <c r="A1314" s="197"/>
      <c r="B1314" s="198" t="s">
        <v>27</v>
      </c>
      <c r="C1314" s="199" t="s">
        <v>24</v>
      </c>
      <c r="D1314" s="200"/>
      <c r="E1314" s="200"/>
      <c r="F1314" s="201">
        <f t="shared" si="1611"/>
        <v>0</v>
      </c>
      <c r="G1314" s="201"/>
      <c r="H1314" s="200"/>
      <c r="I1314" s="200"/>
      <c r="J1314" s="201">
        <f t="shared" si="1588"/>
        <v>0</v>
      </c>
      <c r="K1314" s="200"/>
      <c r="L1314" s="200"/>
      <c r="M1314" s="200"/>
      <c r="N1314" s="200"/>
      <c r="O1314" s="200"/>
      <c r="P1314" s="200"/>
      <c r="Q1314" s="200"/>
      <c r="R1314" s="200"/>
      <c r="S1314" s="200"/>
      <c r="T1314" s="200"/>
      <c r="U1314" s="201">
        <f t="shared" si="1597"/>
        <v>0</v>
      </c>
      <c r="V1314" s="201">
        <f t="shared" si="1590"/>
        <v>0</v>
      </c>
      <c r="W1314" s="200"/>
      <c r="X1314" s="201">
        <f t="shared" si="1592"/>
        <v>0</v>
      </c>
      <c r="Y1314" s="200"/>
      <c r="Z1314" s="200"/>
      <c r="AB1314" s="295"/>
    </row>
    <row r="1315" spans="1:28" s="202" customFormat="1" hidden="1" x14ac:dyDescent="0.25">
      <c r="A1315" s="197"/>
      <c r="B1315" s="198" t="s">
        <v>29</v>
      </c>
      <c r="C1315" s="199" t="s">
        <v>26</v>
      </c>
      <c r="D1315" s="200"/>
      <c r="E1315" s="200"/>
      <c r="F1315" s="201">
        <f t="shared" si="1611"/>
        <v>0</v>
      </c>
      <c r="G1315" s="201"/>
      <c r="H1315" s="200"/>
      <c r="I1315" s="200"/>
      <c r="J1315" s="201">
        <f t="shared" si="1588"/>
        <v>0</v>
      </c>
      <c r="K1315" s="200"/>
      <c r="L1315" s="200"/>
      <c r="M1315" s="200"/>
      <c r="N1315" s="200"/>
      <c r="O1315" s="200"/>
      <c r="P1315" s="200"/>
      <c r="Q1315" s="200"/>
      <c r="R1315" s="200"/>
      <c r="S1315" s="200"/>
      <c r="T1315" s="200"/>
      <c r="U1315" s="201">
        <f t="shared" si="1597"/>
        <v>0</v>
      </c>
      <c r="V1315" s="201">
        <f t="shared" si="1590"/>
        <v>0</v>
      </c>
      <c r="W1315" s="200"/>
      <c r="X1315" s="201">
        <f t="shared" si="1592"/>
        <v>0</v>
      </c>
      <c r="Y1315" s="200"/>
      <c r="Z1315" s="200"/>
      <c r="AB1315" s="295"/>
    </row>
    <row r="1316" spans="1:28" s="202" customFormat="1" hidden="1" x14ac:dyDescent="0.25">
      <c r="A1316" s="197"/>
      <c r="B1316" s="198" t="s">
        <v>31</v>
      </c>
      <c r="C1316" s="199" t="s">
        <v>28</v>
      </c>
      <c r="D1316" s="200"/>
      <c r="E1316" s="200"/>
      <c r="F1316" s="201">
        <f t="shared" si="1611"/>
        <v>0</v>
      </c>
      <c r="G1316" s="201"/>
      <c r="H1316" s="200"/>
      <c r="I1316" s="200"/>
      <c r="J1316" s="201">
        <f t="shared" si="1588"/>
        <v>0</v>
      </c>
      <c r="K1316" s="200"/>
      <c r="L1316" s="200"/>
      <c r="M1316" s="200"/>
      <c r="N1316" s="200"/>
      <c r="O1316" s="200"/>
      <c r="P1316" s="200"/>
      <c r="Q1316" s="200"/>
      <c r="R1316" s="200"/>
      <c r="S1316" s="200"/>
      <c r="T1316" s="200"/>
      <c r="U1316" s="201">
        <f t="shared" si="1597"/>
        <v>0</v>
      </c>
      <c r="V1316" s="201">
        <f t="shared" si="1590"/>
        <v>0</v>
      </c>
      <c r="W1316" s="200"/>
      <c r="X1316" s="201">
        <f t="shared" si="1592"/>
        <v>0</v>
      </c>
      <c r="Y1316" s="200"/>
      <c r="Z1316" s="200"/>
      <c r="AB1316" s="295"/>
    </row>
    <row r="1317" spans="1:28" s="202" customFormat="1" hidden="1" x14ac:dyDescent="0.25">
      <c r="A1317" s="197"/>
      <c r="B1317" s="204" t="s">
        <v>33</v>
      </c>
      <c r="C1317" s="199" t="s">
        <v>30</v>
      </c>
      <c r="D1317" s="200"/>
      <c r="E1317" s="200"/>
      <c r="F1317" s="201">
        <f t="shared" si="1611"/>
        <v>0</v>
      </c>
      <c r="G1317" s="201"/>
      <c r="H1317" s="200"/>
      <c r="I1317" s="200"/>
      <c r="J1317" s="201">
        <f t="shared" si="1588"/>
        <v>0</v>
      </c>
      <c r="K1317" s="200"/>
      <c r="L1317" s="200"/>
      <c r="M1317" s="200"/>
      <c r="N1317" s="200"/>
      <c r="O1317" s="200"/>
      <c r="P1317" s="200"/>
      <c r="Q1317" s="200"/>
      <c r="R1317" s="200"/>
      <c r="S1317" s="200"/>
      <c r="T1317" s="200"/>
      <c r="U1317" s="201">
        <f t="shared" si="1597"/>
        <v>0</v>
      </c>
      <c r="V1317" s="201">
        <f t="shared" si="1590"/>
        <v>0</v>
      </c>
      <c r="W1317" s="200"/>
      <c r="X1317" s="201">
        <f t="shared" si="1592"/>
        <v>0</v>
      </c>
      <c r="Y1317" s="200"/>
      <c r="Z1317" s="200"/>
      <c r="AB1317" s="295"/>
    </row>
    <row r="1318" spans="1:28" s="192" customFormat="1" hidden="1" x14ac:dyDescent="0.25">
      <c r="A1318" s="189"/>
      <c r="B1318" s="189">
        <v>323</v>
      </c>
      <c r="C1318" s="199" t="s">
        <v>32</v>
      </c>
      <c r="D1318" s="191">
        <f t="shared" ref="D1318:E1318" si="1634">SUM(D1319+D1320+D1321+D1322+D1323+D1324+D1325+D1326+D1327)</f>
        <v>0</v>
      </c>
      <c r="E1318" s="191">
        <f t="shared" si="1634"/>
        <v>0</v>
      </c>
      <c r="F1318" s="201">
        <f t="shared" si="1611"/>
        <v>0</v>
      </c>
      <c r="G1318" s="191"/>
      <c r="H1318" s="191">
        <f t="shared" ref="H1318:I1318" si="1635">SUM(H1319+H1320+H1321+H1322+H1323+H1324+H1325+H1326+H1327)</f>
        <v>0</v>
      </c>
      <c r="I1318" s="191">
        <f t="shared" si="1635"/>
        <v>0</v>
      </c>
      <c r="J1318" s="201">
        <f t="shared" si="1588"/>
        <v>0</v>
      </c>
      <c r="K1318" s="191">
        <f t="shared" ref="K1318:T1318" si="1636">SUM(K1319+K1320+K1321+K1322+K1323+K1324+K1325+K1326+K1327)</f>
        <v>0</v>
      </c>
      <c r="L1318" s="191">
        <f t="shared" si="1636"/>
        <v>0</v>
      </c>
      <c r="M1318" s="191">
        <f t="shared" si="1636"/>
        <v>0</v>
      </c>
      <c r="N1318" s="191">
        <f t="shared" si="1636"/>
        <v>0</v>
      </c>
      <c r="O1318" s="191">
        <f t="shared" si="1636"/>
        <v>0</v>
      </c>
      <c r="P1318" s="191"/>
      <c r="Q1318" s="191">
        <f t="shared" si="1636"/>
        <v>0</v>
      </c>
      <c r="R1318" s="191">
        <f t="shared" si="1636"/>
        <v>0</v>
      </c>
      <c r="S1318" s="191">
        <f t="shared" si="1636"/>
        <v>0</v>
      </c>
      <c r="T1318" s="191">
        <f t="shared" si="1636"/>
        <v>0</v>
      </c>
      <c r="U1318" s="201">
        <f t="shared" si="1597"/>
        <v>0</v>
      </c>
      <c r="V1318" s="201">
        <f t="shared" si="1590"/>
        <v>0</v>
      </c>
      <c r="W1318" s="191">
        <f t="shared" ref="W1318" si="1637">SUM(W1319+W1320+W1321+W1322+W1323+W1324+W1325+W1326+W1327)</f>
        <v>0</v>
      </c>
      <c r="X1318" s="201">
        <f t="shared" si="1592"/>
        <v>0</v>
      </c>
      <c r="Y1318" s="191">
        <f t="shared" ref="Y1318:Z1318" si="1638">SUM(Y1319+Y1320+Y1321+Y1322+Y1323+Y1324+Y1325+Y1326+Y1327)</f>
        <v>0</v>
      </c>
      <c r="Z1318" s="191">
        <f t="shared" si="1638"/>
        <v>0</v>
      </c>
      <c r="AB1318" s="295"/>
    </row>
    <row r="1319" spans="1:28" s="202" customFormat="1" hidden="1" x14ac:dyDescent="0.25">
      <c r="A1319" s="197"/>
      <c r="B1319" s="198" t="s">
        <v>35</v>
      </c>
      <c r="C1319" s="199" t="s">
        <v>34</v>
      </c>
      <c r="D1319" s="200"/>
      <c r="E1319" s="200"/>
      <c r="F1319" s="201">
        <f t="shared" si="1611"/>
        <v>0</v>
      </c>
      <c r="G1319" s="201"/>
      <c r="H1319" s="200"/>
      <c r="I1319" s="200"/>
      <c r="J1319" s="201">
        <f t="shared" si="1588"/>
        <v>0</v>
      </c>
      <c r="K1319" s="200"/>
      <c r="L1319" s="200"/>
      <c r="M1319" s="200"/>
      <c r="N1319" s="200"/>
      <c r="O1319" s="200"/>
      <c r="P1319" s="200"/>
      <c r="Q1319" s="200"/>
      <c r="R1319" s="200"/>
      <c r="S1319" s="200"/>
      <c r="T1319" s="200"/>
      <c r="U1319" s="201">
        <f t="shared" si="1597"/>
        <v>0</v>
      </c>
      <c r="V1319" s="201">
        <f t="shared" si="1590"/>
        <v>0</v>
      </c>
      <c r="W1319" s="200"/>
      <c r="X1319" s="201">
        <f t="shared" si="1592"/>
        <v>0</v>
      </c>
      <c r="Y1319" s="200"/>
      <c r="Z1319" s="200"/>
      <c r="AB1319" s="295"/>
    </row>
    <row r="1320" spans="1:28" s="202" customFormat="1" hidden="1" x14ac:dyDescent="0.25">
      <c r="A1320" s="197"/>
      <c r="B1320" s="198" t="s">
        <v>37</v>
      </c>
      <c r="C1320" s="190"/>
      <c r="D1320" s="200"/>
      <c r="E1320" s="200"/>
      <c r="F1320" s="201">
        <f t="shared" si="1611"/>
        <v>0</v>
      </c>
      <c r="G1320" s="201"/>
      <c r="H1320" s="200"/>
      <c r="I1320" s="200"/>
      <c r="J1320" s="201">
        <f t="shared" si="1588"/>
        <v>0</v>
      </c>
      <c r="K1320" s="200"/>
      <c r="L1320" s="200"/>
      <c r="M1320" s="200"/>
      <c r="N1320" s="200"/>
      <c r="O1320" s="200"/>
      <c r="P1320" s="200"/>
      <c r="Q1320" s="200"/>
      <c r="R1320" s="200"/>
      <c r="S1320" s="200"/>
      <c r="T1320" s="200"/>
      <c r="U1320" s="201">
        <f t="shared" si="1597"/>
        <v>0</v>
      </c>
      <c r="V1320" s="201">
        <f t="shared" si="1590"/>
        <v>0</v>
      </c>
      <c r="W1320" s="200"/>
      <c r="X1320" s="201">
        <f t="shared" si="1592"/>
        <v>0</v>
      </c>
      <c r="Y1320" s="200"/>
      <c r="Z1320" s="200"/>
      <c r="AB1320" s="295"/>
    </row>
    <row r="1321" spans="1:28" s="202" customFormat="1" hidden="1" x14ac:dyDescent="0.25">
      <c r="A1321" s="197"/>
      <c r="B1321" s="198" t="s">
        <v>39</v>
      </c>
      <c r="C1321" s="199" t="s">
        <v>36</v>
      </c>
      <c r="D1321" s="200"/>
      <c r="E1321" s="200"/>
      <c r="F1321" s="201">
        <f t="shared" si="1611"/>
        <v>0</v>
      </c>
      <c r="G1321" s="201"/>
      <c r="H1321" s="200"/>
      <c r="I1321" s="200"/>
      <c r="J1321" s="201">
        <f t="shared" si="1588"/>
        <v>0</v>
      </c>
      <c r="K1321" s="200"/>
      <c r="L1321" s="200"/>
      <c r="M1321" s="200"/>
      <c r="N1321" s="200"/>
      <c r="O1321" s="200"/>
      <c r="P1321" s="200"/>
      <c r="Q1321" s="200"/>
      <c r="R1321" s="200"/>
      <c r="S1321" s="200"/>
      <c r="T1321" s="200"/>
      <c r="U1321" s="201">
        <f t="shared" si="1597"/>
        <v>0</v>
      </c>
      <c r="V1321" s="201">
        <f t="shared" si="1590"/>
        <v>0</v>
      </c>
      <c r="W1321" s="200"/>
      <c r="X1321" s="201">
        <f t="shared" si="1592"/>
        <v>0</v>
      </c>
      <c r="Y1321" s="200"/>
      <c r="Z1321" s="200"/>
      <c r="AB1321" s="295"/>
    </row>
    <row r="1322" spans="1:28" s="202" customFormat="1" hidden="1" x14ac:dyDescent="0.25">
      <c r="A1322" s="197"/>
      <c r="B1322" s="198" t="s">
        <v>41</v>
      </c>
      <c r="C1322" s="199" t="s">
        <v>38</v>
      </c>
      <c r="D1322" s="200"/>
      <c r="E1322" s="200"/>
      <c r="F1322" s="201">
        <f t="shared" si="1611"/>
        <v>0</v>
      </c>
      <c r="G1322" s="201"/>
      <c r="H1322" s="200"/>
      <c r="I1322" s="200"/>
      <c r="J1322" s="201">
        <f t="shared" si="1588"/>
        <v>0</v>
      </c>
      <c r="K1322" s="200"/>
      <c r="L1322" s="200"/>
      <c r="M1322" s="200"/>
      <c r="N1322" s="200"/>
      <c r="O1322" s="200"/>
      <c r="P1322" s="200"/>
      <c r="Q1322" s="200"/>
      <c r="R1322" s="200"/>
      <c r="S1322" s="200"/>
      <c r="T1322" s="200"/>
      <c r="U1322" s="201">
        <f t="shared" si="1597"/>
        <v>0</v>
      </c>
      <c r="V1322" s="201">
        <f t="shared" si="1590"/>
        <v>0</v>
      </c>
      <c r="W1322" s="200"/>
      <c r="X1322" s="201">
        <f t="shared" si="1592"/>
        <v>0</v>
      </c>
      <c r="Y1322" s="200"/>
      <c r="Z1322" s="200"/>
      <c r="AB1322" s="295"/>
    </row>
    <row r="1323" spans="1:28" s="202" customFormat="1" hidden="1" x14ac:dyDescent="0.25">
      <c r="A1323" s="197"/>
      <c r="B1323" s="198" t="s">
        <v>43</v>
      </c>
      <c r="C1323" s="199" t="s">
        <v>40</v>
      </c>
      <c r="D1323" s="200"/>
      <c r="E1323" s="200"/>
      <c r="F1323" s="201">
        <f t="shared" si="1611"/>
        <v>0</v>
      </c>
      <c r="G1323" s="201"/>
      <c r="H1323" s="200"/>
      <c r="I1323" s="200"/>
      <c r="J1323" s="201">
        <f t="shared" si="1588"/>
        <v>0</v>
      </c>
      <c r="K1323" s="200"/>
      <c r="L1323" s="200"/>
      <c r="M1323" s="200"/>
      <c r="N1323" s="200"/>
      <c r="O1323" s="200"/>
      <c r="P1323" s="200"/>
      <c r="Q1323" s="200"/>
      <c r="R1323" s="200"/>
      <c r="S1323" s="200"/>
      <c r="T1323" s="200"/>
      <c r="U1323" s="201">
        <f t="shared" si="1597"/>
        <v>0</v>
      </c>
      <c r="V1323" s="201">
        <f t="shared" si="1590"/>
        <v>0</v>
      </c>
      <c r="W1323" s="200"/>
      <c r="X1323" s="201">
        <f t="shared" si="1592"/>
        <v>0</v>
      </c>
      <c r="Y1323" s="200"/>
      <c r="Z1323" s="200"/>
      <c r="AB1323" s="295"/>
    </row>
    <row r="1324" spans="1:28" s="202" customFormat="1" hidden="1" x14ac:dyDescent="0.25">
      <c r="A1324" s="197"/>
      <c r="B1324" s="198" t="s">
        <v>45</v>
      </c>
      <c r="C1324" s="199" t="s">
        <v>42</v>
      </c>
      <c r="D1324" s="200"/>
      <c r="E1324" s="200"/>
      <c r="F1324" s="201">
        <f t="shared" si="1611"/>
        <v>0</v>
      </c>
      <c r="G1324" s="201"/>
      <c r="H1324" s="200"/>
      <c r="I1324" s="200"/>
      <c r="J1324" s="201">
        <f t="shared" si="1588"/>
        <v>0</v>
      </c>
      <c r="K1324" s="200"/>
      <c r="L1324" s="200"/>
      <c r="M1324" s="200"/>
      <c r="N1324" s="200"/>
      <c r="O1324" s="200"/>
      <c r="P1324" s="200"/>
      <c r="Q1324" s="200"/>
      <c r="R1324" s="200"/>
      <c r="S1324" s="200"/>
      <c r="T1324" s="200"/>
      <c r="U1324" s="201">
        <f t="shared" si="1597"/>
        <v>0</v>
      </c>
      <c r="V1324" s="201">
        <f t="shared" si="1590"/>
        <v>0</v>
      </c>
      <c r="W1324" s="200"/>
      <c r="X1324" s="201">
        <f t="shared" si="1592"/>
        <v>0</v>
      </c>
      <c r="Y1324" s="200"/>
      <c r="Z1324" s="200"/>
      <c r="AB1324" s="295"/>
    </row>
    <row r="1325" spans="1:28" s="202" customFormat="1" hidden="1" x14ac:dyDescent="0.25">
      <c r="A1325" s="197"/>
      <c r="B1325" s="198" t="s">
        <v>47</v>
      </c>
      <c r="C1325" s="199" t="s">
        <v>44</v>
      </c>
      <c r="D1325" s="200"/>
      <c r="E1325" s="200"/>
      <c r="F1325" s="201">
        <f t="shared" si="1611"/>
        <v>0</v>
      </c>
      <c r="G1325" s="201"/>
      <c r="H1325" s="200"/>
      <c r="I1325" s="200"/>
      <c r="J1325" s="201">
        <f t="shared" si="1588"/>
        <v>0</v>
      </c>
      <c r="K1325" s="200"/>
      <c r="L1325" s="200"/>
      <c r="M1325" s="200"/>
      <c r="N1325" s="200"/>
      <c r="O1325" s="200"/>
      <c r="P1325" s="200"/>
      <c r="Q1325" s="200"/>
      <c r="R1325" s="200"/>
      <c r="S1325" s="200"/>
      <c r="T1325" s="200"/>
      <c r="U1325" s="201">
        <f t="shared" si="1597"/>
        <v>0</v>
      </c>
      <c r="V1325" s="201">
        <f t="shared" si="1590"/>
        <v>0</v>
      </c>
      <c r="W1325" s="200"/>
      <c r="X1325" s="201">
        <f t="shared" si="1592"/>
        <v>0</v>
      </c>
      <c r="Y1325" s="200"/>
      <c r="Z1325" s="200"/>
      <c r="AB1325" s="295"/>
    </row>
    <row r="1326" spans="1:28" s="202" customFormat="1" hidden="1" x14ac:dyDescent="0.25">
      <c r="A1326" s="197"/>
      <c r="B1326" s="198" t="s">
        <v>49</v>
      </c>
      <c r="C1326" s="199" t="s">
        <v>46</v>
      </c>
      <c r="D1326" s="200"/>
      <c r="E1326" s="200"/>
      <c r="F1326" s="201">
        <f t="shared" si="1611"/>
        <v>0</v>
      </c>
      <c r="G1326" s="201"/>
      <c r="H1326" s="200"/>
      <c r="I1326" s="200"/>
      <c r="J1326" s="201">
        <f t="shared" si="1588"/>
        <v>0</v>
      </c>
      <c r="K1326" s="200"/>
      <c r="L1326" s="200"/>
      <c r="M1326" s="200"/>
      <c r="N1326" s="200"/>
      <c r="O1326" s="200"/>
      <c r="P1326" s="200"/>
      <c r="Q1326" s="200"/>
      <c r="R1326" s="200"/>
      <c r="S1326" s="200"/>
      <c r="T1326" s="200"/>
      <c r="U1326" s="201">
        <f t="shared" si="1597"/>
        <v>0</v>
      </c>
      <c r="V1326" s="201">
        <f t="shared" si="1590"/>
        <v>0</v>
      </c>
      <c r="W1326" s="200"/>
      <c r="X1326" s="201">
        <f t="shared" si="1592"/>
        <v>0</v>
      </c>
      <c r="Y1326" s="200"/>
      <c r="Z1326" s="200"/>
      <c r="AB1326" s="295"/>
    </row>
    <row r="1327" spans="1:28" s="202" customFormat="1" hidden="1" x14ac:dyDescent="0.25">
      <c r="A1327" s="197"/>
      <c r="B1327" s="198" t="s">
        <v>51</v>
      </c>
      <c r="C1327" s="199" t="s">
        <v>48</v>
      </c>
      <c r="D1327" s="200"/>
      <c r="E1327" s="200"/>
      <c r="F1327" s="201">
        <f t="shared" si="1611"/>
        <v>0</v>
      </c>
      <c r="G1327" s="201"/>
      <c r="H1327" s="200"/>
      <c r="I1327" s="200"/>
      <c r="J1327" s="201">
        <f t="shared" si="1588"/>
        <v>0</v>
      </c>
      <c r="K1327" s="200"/>
      <c r="L1327" s="200"/>
      <c r="M1327" s="200"/>
      <c r="N1327" s="200"/>
      <c r="O1327" s="200"/>
      <c r="P1327" s="200"/>
      <c r="Q1327" s="200"/>
      <c r="R1327" s="200"/>
      <c r="S1327" s="200"/>
      <c r="T1327" s="200"/>
      <c r="U1327" s="201">
        <f t="shared" si="1597"/>
        <v>0</v>
      </c>
      <c r="V1327" s="201">
        <f t="shared" si="1590"/>
        <v>0</v>
      </c>
      <c r="W1327" s="200"/>
      <c r="X1327" s="201">
        <f t="shared" si="1592"/>
        <v>0</v>
      </c>
      <c r="Y1327" s="200"/>
      <c r="Z1327" s="200"/>
      <c r="AB1327" s="295"/>
    </row>
    <row r="1328" spans="1:28" s="192" customFormat="1" hidden="1" x14ac:dyDescent="0.25">
      <c r="A1328" s="189"/>
      <c r="B1328" s="189">
        <v>324</v>
      </c>
      <c r="C1328" s="199" t="s">
        <v>50</v>
      </c>
      <c r="D1328" s="191">
        <f>SUM(D1329)</f>
        <v>0</v>
      </c>
      <c r="E1328" s="191">
        <f t="shared" ref="E1328:W1328" si="1639">SUM(E1329)</f>
        <v>0</v>
      </c>
      <c r="F1328" s="201">
        <f t="shared" si="1611"/>
        <v>0</v>
      </c>
      <c r="G1328" s="191"/>
      <c r="H1328" s="191">
        <f t="shared" si="1639"/>
        <v>0</v>
      </c>
      <c r="I1328" s="191">
        <f t="shared" si="1639"/>
        <v>0</v>
      </c>
      <c r="J1328" s="201">
        <f t="shared" si="1588"/>
        <v>0</v>
      </c>
      <c r="K1328" s="191">
        <f t="shared" si="1639"/>
        <v>0</v>
      </c>
      <c r="L1328" s="191">
        <f t="shared" si="1639"/>
        <v>0</v>
      </c>
      <c r="M1328" s="191">
        <f t="shared" si="1639"/>
        <v>0</v>
      </c>
      <c r="N1328" s="191">
        <f t="shared" si="1639"/>
        <v>0</v>
      </c>
      <c r="O1328" s="191">
        <f t="shared" si="1639"/>
        <v>0</v>
      </c>
      <c r="P1328" s="191"/>
      <c r="Q1328" s="191">
        <f t="shared" si="1639"/>
        <v>0</v>
      </c>
      <c r="R1328" s="191">
        <f t="shared" si="1639"/>
        <v>0</v>
      </c>
      <c r="S1328" s="191">
        <f t="shared" si="1639"/>
        <v>0</v>
      </c>
      <c r="T1328" s="191">
        <f t="shared" si="1639"/>
        <v>0</v>
      </c>
      <c r="U1328" s="201">
        <f t="shared" si="1597"/>
        <v>0</v>
      </c>
      <c r="V1328" s="201">
        <f t="shared" si="1590"/>
        <v>0</v>
      </c>
      <c r="W1328" s="191">
        <f t="shared" si="1639"/>
        <v>0</v>
      </c>
      <c r="X1328" s="201">
        <f t="shared" si="1592"/>
        <v>0</v>
      </c>
      <c r="Y1328" s="191">
        <f t="shared" ref="Y1328:Z1328" si="1640">SUM(Y1329)</f>
        <v>0</v>
      </c>
      <c r="Z1328" s="191">
        <f t="shared" si="1640"/>
        <v>0</v>
      </c>
      <c r="AB1328" s="295"/>
    </row>
    <row r="1329" spans="1:28" s="202" customFormat="1" hidden="1" x14ac:dyDescent="0.25">
      <c r="A1329" s="197"/>
      <c r="B1329" s="203" t="s">
        <v>54</v>
      </c>
      <c r="C1329" s="199" t="s">
        <v>52</v>
      </c>
      <c r="D1329" s="200"/>
      <c r="E1329" s="200"/>
      <c r="F1329" s="201">
        <f t="shared" si="1611"/>
        <v>0</v>
      </c>
      <c r="G1329" s="201"/>
      <c r="H1329" s="200"/>
      <c r="I1329" s="200"/>
      <c r="J1329" s="201">
        <f t="shared" si="1588"/>
        <v>0</v>
      </c>
      <c r="K1329" s="200"/>
      <c r="L1329" s="200"/>
      <c r="M1329" s="200"/>
      <c r="N1329" s="200"/>
      <c r="O1329" s="200"/>
      <c r="P1329" s="200"/>
      <c r="Q1329" s="200"/>
      <c r="R1329" s="200"/>
      <c r="S1329" s="200"/>
      <c r="T1329" s="200"/>
      <c r="U1329" s="201">
        <f t="shared" si="1597"/>
        <v>0</v>
      </c>
      <c r="V1329" s="201">
        <f t="shared" si="1590"/>
        <v>0</v>
      </c>
      <c r="W1329" s="200"/>
      <c r="X1329" s="201">
        <f t="shared" si="1592"/>
        <v>0</v>
      </c>
      <c r="Y1329" s="200"/>
      <c r="Z1329" s="200"/>
      <c r="AB1329" s="295"/>
    </row>
    <row r="1330" spans="1:28" s="192" customFormat="1" hidden="1" x14ac:dyDescent="0.25">
      <c r="A1330" s="189"/>
      <c r="B1330" s="195" t="s">
        <v>547</v>
      </c>
      <c r="C1330" s="190"/>
      <c r="D1330" s="191">
        <f t="shared" ref="D1330:E1330" si="1641">SUM(D1331+D1332+D1333+D1334+D1335+D1336+D1337)</f>
        <v>0</v>
      </c>
      <c r="E1330" s="191">
        <f t="shared" si="1641"/>
        <v>0</v>
      </c>
      <c r="F1330" s="201">
        <f t="shared" si="1611"/>
        <v>0</v>
      </c>
      <c r="G1330" s="191"/>
      <c r="H1330" s="191">
        <f t="shared" ref="H1330:I1330" si="1642">SUM(H1331+H1332+H1333+H1334+H1335+H1336+H1337)</f>
        <v>0</v>
      </c>
      <c r="I1330" s="191">
        <f t="shared" si="1642"/>
        <v>0</v>
      </c>
      <c r="J1330" s="201">
        <f t="shared" si="1588"/>
        <v>0</v>
      </c>
      <c r="K1330" s="191">
        <f t="shared" ref="K1330:T1330" si="1643">SUM(K1331+K1332+K1333+K1334+K1335+K1336+K1337)</f>
        <v>0</v>
      </c>
      <c r="L1330" s="191">
        <f t="shared" si="1643"/>
        <v>0</v>
      </c>
      <c r="M1330" s="191">
        <f t="shared" si="1643"/>
        <v>0</v>
      </c>
      <c r="N1330" s="191">
        <f t="shared" si="1643"/>
        <v>0</v>
      </c>
      <c r="O1330" s="191">
        <f t="shared" si="1643"/>
        <v>0</v>
      </c>
      <c r="P1330" s="191"/>
      <c r="Q1330" s="191">
        <f t="shared" si="1643"/>
        <v>0</v>
      </c>
      <c r="R1330" s="191">
        <f t="shared" si="1643"/>
        <v>0</v>
      </c>
      <c r="S1330" s="191">
        <f t="shared" si="1643"/>
        <v>0</v>
      </c>
      <c r="T1330" s="191">
        <f t="shared" si="1643"/>
        <v>0</v>
      </c>
      <c r="U1330" s="201">
        <f t="shared" si="1597"/>
        <v>0</v>
      </c>
      <c r="V1330" s="201">
        <f t="shared" si="1590"/>
        <v>0</v>
      </c>
      <c r="W1330" s="191">
        <f t="shared" ref="W1330" si="1644">SUM(W1331+W1332+W1333+W1334+W1335+W1336+W1337)</f>
        <v>0</v>
      </c>
      <c r="X1330" s="201">
        <f t="shared" si="1592"/>
        <v>0</v>
      </c>
      <c r="Y1330" s="191">
        <f t="shared" ref="Y1330:Z1330" si="1645">SUM(Y1331+Y1332+Y1333+Y1334+Y1335+Y1336+Y1337)</f>
        <v>0</v>
      </c>
      <c r="Z1330" s="191">
        <f t="shared" si="1645"/>
        <v>0</v>
      </c>
      <c r="AB1330" s="295"/>
    </row>
    <row r="1331" spans="1:28" s="202" customFormat="1" ht="12.75" hidden="1" customHeight="1" x14ac:dyDescent="0.25">
      <c r="A1331" s="197"/>
      <c r="B1331" s="198" t="s">
        <v>56</v>
      </c>
      <c r="C1331" s="199" t="s">
        <v>53</v>
      </c>
      <c r="D1331" s="200"/>
      <c r="E1331" s="200"/>
      <c r="F1331" s="201">
        <f t="shared" si="1611"/>
        <v>0</v>
      </c>
      <c r="G1331" s="201"/>
      <c r="H1331" s="200"/>
      <c r="I1331" s="200"/>
      <c r="J1331" s="201">
        <f t="shared" si="1588"/>
        <v>0</v>
      </c>
      <c r="K1331" s="200"/>
      <c r="L1331" s="200"/>
      <c r="M1331" s="200"/>
      <c r="N1331" s="200"/>
      <c r="O1331" s="200"/>
      <c r="P1331" s="200"/>
      <c r="Q1331" s="200"/>
      <c r="R1331" s="200"/>
      <c r="S1331" s="200"/>
      <c r="T1331" s="200"/>
      <c r="U1331" s="201">
        <f t="shared" si="1597"/>
        <v>0</v>
      </c>
      <c r="V1331" s="201">
        <f t="shared" si="1590"/>
        <v>0</v>
      </c>
      <c r="W1331" s="200"/>
      <c r="X1331" s="201">
        <f t="shared" si="1592"/>
        <v>0</v>
      </c>
      <c r="Y1331" s="200"/>
      <c r="Z1331" s="200"/>
      <c r="AB1331" s="295"/>
    </row>
    <row r="1332" spans="1:28" s="202" customFormat="1" hidden="1" x14ac:dyDescent="0.25">
      <c r="A1332" s="197"/>
      <c r="B1332" s="198" t="s">
        <v>58</v>
      </c>
      <c r="C1332" s="190"/>
      <c r="D1332" s="200"/>
      <c r="E1332" s="200"/>
      <c r="F1332" s="201">
        <f t="shared" si="1611"/>
        <v>0</v>
      </c>
      <c r="G1332" s="201"/>
      <c r="H1332" s="200"/>
      <c r="I1332" s="200"/>
      <c r="J1332" s="201">
        <f t="shared" si="1588"/>
        <v>0</v>
      </c>
      <c r="K1332" s="200"/>
      <c r="L1332" s="200"/>
      <c r="M1332" s="200"/>
      <c r="N1332" s="200"/>
      <c r="O1332" s="200"/>
      <c r="P1332" s="200"/>
      <c r="Q1332" s="200"/>
      <c r="R1332" s="200"/>
      <c r="S1332" s="200"/>
      <c r="T1332" s="200"/>
      <c r="U1332" s="201">
        <f t="shared" si="1597"/>
        <v>0</v>
      </c>
      <c r="V1332" s="201">
        <f t="shared" si="1590"/>
        <v>0</v>
      </c>
      <c r="W1332" s="200"/>
      <c r="X1332" s="201">
        <f t="shared" si="1592"/>
        <v>0</v>
      </c>
      <c r="Y1332" s="200"/>
      <c r="Z1332" s="200"/>
      <c r="AB1332" s="295"/>
    </row>
    <row r="1333" spans="1:28" s="202" customFormat="1" ht="27" hidden="1" x14ac:dyDescent="0.25">
      <c r="A1333" s="197"/>
      <c r="B1333" s="198" t="s">
        <v>60</v>
      </c>
      <c r="C1333" s="199" t="s">
        <v>57</v>
      </c>
      <c r="D1333" s="200"/>
      <c r="E1333" s="200"/>
      <c r="F1333" s="201">
        <f t="shared" si="1611"/>
        <v>0</v>
      </c>
      <c r="G1333" s="201"/>
      <c r="H1333" s="200"/>
      <c r="I1333" s="200"/>
      <c r="J1333" s="201">
        <f t="shared" si="1588"/>
        <v>0</v>
      </c>
      <c r="K1333" s="200"/>
      <c r="L1333" s="200"/>
      <c r="M1333" s="200"/>
      <c r="N1333" s="200"/>
      <c r="O1333" s="200"/>
      <c r="P1333" s="200"/>
      <c r="Q1333" s="200"/>
      <c r="R1333" s="200"/>
      <c r="S1333" s="200"/>
      <c r="T1333" s="200"/>
      <c r="U1333" s="201">
        <f t="shared" si="1597"/>
        <v>0</v>
      </c>
      <c r="V1333" s="201">
        <f t="shared" si="1590"/>
        <v>0</v>
      </c>
      <c r="W1333" s="200"/>
      <c r="X1333" s="201">
        <f t="shared" si="1592"/>
        <v>0</v>
      </c>
      <c r="Y1333" s="200"/>
      <c r="Z1333" s="200"/>
      <c r="AB1333" s="295"/>
    </row>
    <row r="1334" spans="1:28" s="202" customFormat="1" hidden="1" x14ac:dyDescent="0.25">
      <c r="A1334" s="197"/>
      <c r="B1334" s="198" t="s">
        <v>62</v>
      </c>
      <c r="C1334" s="199" t="s">
        <v>59</v>
      </c>
      <c r="D1334" s="200"/>
      <c r="E1334" s="200"/>
      <c r="F1334" s="201">
        <f t="shared" si="1611"/>
        <v>0</v>
      </c>
      <c r="G1334" s="201"/>
      <c r="H1334" s="200"/>
      <c r="I1334" s="200"/>
      <c r="J1334" s="201">
        <f t="shared" si="1588"/>
        <v>0</v>
      </c>
      <c r="K1334" s="200"/>
      <c r="L1334" s="200"/>
      <c r="M1334" s="200"/>
      <c r="N1334" s="200"/>
      <c r="O1334" s="200"/>
      <c r="P1334" s="200"/>
      <c r="Q1334" s="200"/>
      <c r="R1334" s="200"/>
      <c r="S1334" s="200"/>
      <c r="T1334" s="200"/>
      <c r="U1334" s="201">
        <f t="shared" si="1597"/>
        <v>0</v>
      </c>
      <c r="V1334" s="201">
        <f t="shared" si="1590"/>
        <v>0</v>
      </c>
      <c r="W1334" s="200"/>
      <c r="X1334" s="201">
        <f t="shared" si="1592"/>
        <v>0</v>
      </c>
      <c r="Y1334" s="200"/>
      <c r="Z1334" s="200"/>
      <c r="AB1334" s="295"/>
    </row>
    <row r="1335" spans="1:28" s="202" customFormat="1" hidden="1" x14ac:dyDescent="0.25">
      <c r="A1335" s="197"/>
      <c r="B1335" s="197">
        <v>3295</v>
      </c>
      <c r="C1335" s="199" t="s">
        <v>61</v>
      </c>
      <c r="D1335" s="200"/>
      <c r="E1335" s="200"/>
      <c r="F1335" s="201">
        <f t="shared" si="1611"/>
        <v>0</v>
      </c>
      <c r="G1335" s="201"/>
      <c r="H1335" s="200"/>
      <c r="I1335" s="200"/>
      <c r="J1335" s="201">
        <f t="shared" si="1588"/>
        <v>0</v>
      </c>
      <c r="K1335" s="200"/>
      <c r="L1335" s="200"/>
      <c r="M1335" s="200"/>
      <c r="N1335" s="200"/>
      <c r="O1335" s="200"/>
      <c r="P1335" s="200"/>
      <c r="Q1335" s="200"/>
      <c r="R1335" s="200"/>
      <c r="S1335" s="200"/>
      <c r="T1335" s="200"/>
      <c r="U1335" s="201">
        <f t="shared" si="1597"/>
        <v>0</v>
      </c>
      <c r="V1335" s="201">
        <f t="shared" si="1590"/>
        <v>0</v>
      </c>
      <c r="W1335" s="200"/>
      <c r="X1335" s="201">
        <f t="shared" si="1592"/>
        <v>0</v>
      </c>
      <c r="Y1335" s="200"/>
      <c r="Z1335" s="200"/>
      <c r="AB1335" s="295"/>
    </row>
    <row r="1336" spans="1:28" s="202" customFormat="1" hidden="1" x14ac:dyDescent="0.25">
      <c r="A1336" s="197"/>
      <c r="B1336" s="197">
        <v>3296</v>
      </c>
      <c r="C1336" s="199" t="s">
        <v>63</v>
      </c>
      <c r="D1336" s="200"/>
      <c r="E1336" s="200"/>
      <c r="F1336" s="201">
        <f t="shared" si="1611"/>
        <v>0</v>
      </c>
      <c r="G1336" s="201"/>
      <c r="H1336" s="200"/>
      <c r="I1336" s="200"/>
      <c r="J1336" s="201">
        <f t="shared" si="1588"/>
        <v>0</v>
      </c>
      <c r="K1336" s="200"/>
      <c r="L1336" s="200"/>
      <c r="M1336" s="200"/>
      <c r="N1336" s="200"/>
      <c r="O1336" s="200"/>
      <c r="P1336" s="200"/>
      <c r="Q1336" s="200"/>
      <c r="R1336" s="200"/>
      <c r="S1336" s="200"/>
      <c r="T1336" s="200"/>
      <c r="U1336" s="201">
        <f t="shared" si="1597"/>
        <v>0</v>
      </c>
      <c r="V1336" s="201">
        <f t="shared" si="1590"/>
        <v>0</v>
      </c>
      <c r="W1336" s="200"/>
      <c r="X1336" s="201">
        <f t="shared" si="1592"/>
        <v>0</v>
      </c>
      <c r="Y1336" s="200"/>
      <c r="Z1336" s="200"/>
      <c r="AB1336" s="295"/>
    </row>
    <row r="1337" spans="1:28" s="202" customFormat="1" hidden="1" x14ac:dyDescent="0.25">
      <c r="A1337" s="197"/>
      <c r="B1337" s="198" t="s">
        <v>66</v>
      </c>
      <c r="C1337" s="199" t="s">
        <v>64</v>
      </c>
      <c r="D1337" s="200"/>
      <c r="E1337" s="200"/>
      <c r="F1337" s="201">
        <f t="shared" si="1611"/>
        <v>0</v>
      </c>
      <c r="G1337" s="201"/>
      <c r="H1337" s="200"/>
      <c r="I1337" s="200"/>
      <c r="J1337" s="201">
        <f t="shared" si="1588"/>
        <v>0</v>
      </c>
      <c r="K1337" s="200"/>
      <c r="L1337" s="200"/>
      <c r="M1337" s="200"/>
      <c r="N1337" s="200"/>
      <c r="O1337" s="200"/>
      <c r="P1337" s="200"/>
      <c r="Q1337" s="200"/>
      <c r="R1337" s="200"/>
      <c r="S1337" s="200"/>
      <c r="T1337" s="200"/>
      <c r="U1337" s="201">
        <f t="shared" si="1597"/>
        <v>0</v>
      </c>
      <c r="V1337" s="201">
        <f t="shared" si="1590"/>
        <v>0</v>
      </c>
      <c r="W1337" s="200"/>
      <c r="X1337" s="201">
        <f t="shared" si="1592"/>
        <v>0</v>
      </c>
      <c r="Y1337" s="200"/>
      <c r="Z1337" s="200"/>
      <c r="AB1337" s="295"/>
    </row>
    <row r="1338" spans="1:28" s="192" customFormat="1" hidden="1" x14ac:dyDescent="0.25">
      <c r="A1338" s="6"/>
      <c r="B1338" s="189">
        <v>34</v>
      </c>
      <c r="C1338" s="205" t="s">
        <v>65</v>
      </c>
      <c r="D1338" s="191">
        <f t="shared" ref="D1338:E1338" si="1646">SUM(D1339+D1344)</f>
        <v>0</v>
      </c>
      <c r="E1338" s="191">
        <f t="shared" si="1646"/>
        <v>0</v>
      </c>
      <c r="F1338" s="201">
        <f t="shared" si="1611"/>
        <v>0</v>
      </c>
      <c r="G1338" s="191"/>
      <c r="H1338" s="191">
        <f t="shared" ref="H1338:I1338" si="1647">SUM(H1339+H1344)</f>
        <v>0</v>
      </c>
      <c r="I1338" s="191">
        <f t="shared" si="1647"/>
        <v>0</v>
      </c>
      <c r="J1338" s="201">
        <f t="shared" si="1588"/>
        <v>0</v>
      </c>
      <c r="K1338" s="191">
        <f t="shared" ref="K1338:T1338" si="1648">SUM(K1339+K1344)</f>
        <v>0</v>
      </c>
      <c r="L1338" s="191">
        <f t="shared" si="1648"/>
        <v>0</v>
      </c>
      <c r="M1338" s="191">
        <f t="shared" si="1648"/>
        <v>0</v>
      </c>
      <c r="N1338" s="191">
        <f t="shared" si="1648"/>
        <v>0</v>
      </c>
      <c r="O1338" s="191">
        <f t="shared" si="1648"/>
        <v>0</v>
      </c>
      <c r="P1338" s="191"/>
      <c r="Q1338" s="191">
        <f t="shared" si="1648"/>
        <v>0</v>
      </c>
      <c r="R1338" s="191">
        <f t="shared" si="1648"/>
        <v>0</v>
      </c>
      <c r="S1338" s="191">
        <f t="shared" si="1648"/>
        <v>0</v>
      </c>
      <c r="T1338" s="191">
        <f t="shared" si="1648"/>
        <v>0</v>
      </c>
      <c r="U1338" s="201">
        <f t="shared" si="1597"/>
        <v>0</v>
      </c>
      <c r="V1338" s="201">
        <f t="shared" si="1590"/>
        <v>0</v>
      </c>
      <c r="W1338" s="191">
        <f t="shared" ref="W1338" si="1649">SUM(W1339+W1344)</f>
        <v>0</v>
      </c>
      <c r="X1338" s="201">
        <f t="shared" si="1592"/>
        <v>0</v>
      </c>
      <c r="Y1338" s="191">
        <f t="shared" ref="Y1338:Z1338" si="1650">SUM(Y1339+Y1344)</f>
        <v>0</v>
      </c>
      <c r="Z1338" s="191">
        <f t="shared" si="1650"/>
        <v>0</v>
      </c>
      <c r="AB1338" s="295"/>
    </row>
    <row r="1339" spans="1:28" s="192" customFormat="1" hidden="1" x14ac:dyDescent="0.25">
      <c r="A1339" s="189"/>
      <c r="B1339" s="189">
        <v>342</v>
      </c>
      <c r="C1339" s="199" t="s">
        <v>55</v>
      </c>
      <c r="D1339" s="191">
        <f t="shared" ref="D1339:E1339" si="1651">SUM(D1340+D1341+D1342+D1343)</f>
        <v>0</v>
      </c>
      <c r="E1339" s="191">
        <f t="shared" si="1651"/>
        <v>0</v>
      </c>
      <c r="F1339" s="201">
        <f t="shared" si="1611"/>
        <v>0</v>
      </c>
      <c r="G1339" s="191"/>
      <c r="H1339" s="191">
        <f t="shared" ref="H1339:I1339" si="1652">SUM(H1340+H1341+H1342+H1343)</f>
        <v>0</v>
      </c>
      <c r="I1339" s="191">
        <f t="shared" si="1652"/>
        <v>0</v>
      </c>
      <c r="J1339" s="201">
        <f t="shared" si="1588"/>
        <v>0</v>
      </c>
      <c r="K1339" s="191">
        <f t="shared" ref="K1339:T1339" si="1653">SUM(K1340+K1341+K1342+K1343)</f>
        <v>0</v>
      </c>
      <c r="L1339" s="191">
        <f t="shared" si="1653"/>
        <v>0</v>
      </c>
      <c r="M1339" s="191">
        <f t="shared" si="1653"/>
        <v>0</v>
      </c>
      <c r="N1339" s="191">
        <f t="shared" si="1653"/>
        <v>0</v>
      </c>
      <c r="O1339" s="191">
        <f t="shared" si="1653"/>
        <v>0</v>
      </c>
      <c r="P1339" s="191"/>
      <c r="Q1339" s="191">
        <f t="shared" si="1653"/>
        <v>0</v>
      </c>
      <c r="R1339" s="191">
        <f t="shared" si="1653"/>
        <v>0</v>
      </c>
      <c r="S1339" s="191">
        <f t="shared" si="1653"/>
        <v>0</v>
      </c>
      <c r="T1339" s="191">
        <f t="shared" si="1653"/>
        <v>0</v>
      </c>
      <c r="U1339" s="201">
        <f t="shared" si="1597"/>
        <v>0</v>
      </c>
      <c r="V1339" s="201">
        <f t="shared" si="1590"/>
        <v>0</v>
      </c>
      <c r="W1339" s="191">
        <f t="shared" ref="W1339" si="1654">SUM(W1340+W1341+W1342+W1343)</f>
        <v>0</v>
      </c>
      <c r="X1339" s="201">
        <f t="shared" si="1592"/>
        <v>0</v>
      </c>
      <c r="Y1339" s="191">
        <f t="shared" ref="Y1339:Z1339" si="1655">SUM(Y1340+Y1341+Y1342+Y1343)</f>
        <v>0</v>
      </c>
      <c r="Z1339" s="191">
        <f t="shared" si="1655"/>
        <v>0</v>
      </c>
      <c r="AB1339" s="295"/>
    </row>
    <row r="1340" spans="1:28" s="202" customFormat="1" ht="27.75" hidden="1" customHeight="1" x14ac:dyDescent="0.25">
      <c r="A1340" s="197"/>
      <c r="B1340" s="198" t="s">
        <v>69</v>
      </c>
      <c r="C1340" s="190" t="s">
        <v>67</v>
      </c>
      <c r="D1340" s="200"/>
      <c r="E1340" s="200"/>
      <c r="F1340" s="201">
        <f t="shared" si="1611"/>
        <v>0</v>
      </c>
      <c r="G1340" s="201"/>
      <c r="H1340" s="200"/>
      <c r="I1340" s="200"/>
      <c r="J1340" s="201">
        <f t="shared" si="1588"/>
        <v>0</v>
      </c>
      <c r="K1340" s="200"/>
      <c r="L1340" s="200"/>
      <c r="M1340" s="200"/>
      <c r="N1340" s="200"/>
      <c r="O1340" s="200"/>
      <c r="P1340" s="200"/>
      <c r="Q1340" s="200"/>
      <c r="R1340" s="200"/>
      <c r="S1340" s="200"/>
      <c r="T1340" s="200"/>
      <c r="U1340" s="201">
        <f t="shared" si="1597"/>
        <v>0</v>
      </c>
      <c r="V1340" s="201">
        <f t="shared" si="1590"/>
        <v>0</v>
      </c>
      <c r="W1340" s="200"/>
      <c r="X1340" s="201">
        <f t="shared" si="1592"/>
        <v>0</v>
      </c>
      <c r="Y1340" s="200"/>
      <c r="Z1340" s="200"/>
      <c r="AB1340" s="295"/>
    </row>
    <row r="1341" spans="1:28" s="202" customFormat="1" hidden="1" x14ac:dyDescent="0.25">
      <c r="A1341" s="197"/>
      <c r="B1341" s="197">
        <v>3426</v>
      </c>
      <c r="C1341" s="190" t="s">
        <v>68</v>
      </c>
      <c r="D1341" s="200"/>
      <c r="E1341" s="200"/>
      <c r="F1341" s="201">
        <f t="shared" si="1611"/>
        <v>0</v>
      </c>
      <c r="G1341" s="201"/>
      <c r="H1341" s="200"/>
      <c r="I1341" s="200"/>
      <c r="J1341" s="201">
        <f t="shared" si="1588"/>
        <v>0</v>
      </c>
      <c r="K1341" s="200"/>
      <c r="L1341" s="200"/>
      <c r="M1341" s="200"/>
      <c r="N1341" s="200"/>
      <c r="O1341" s="200"/>
      <c r="P1341" s="200"/>
      <c r="Q1341" s="200"/>
      <c r="R1341" s="200"/>
      <c r="S1341" s="200"/>
      <c r="T1341" s="200"/>
      <c r="U1341" s="201">
        <f t="shared" si="1597"/>
        <v>0</v>
      </c>
      <c r="V1341" s="201">
        <f t="shared" si="1590"/>
        <v>0</v>
      </c>
      <c r="W1341" s="200"/>
      <c r="X1341" s="201">
        <f t="shared" si="1592"/>
        <v>0</v>
      </c>
      <c r="Y1341" s="200"/>
      <c r="Z1341" s="200"/>
      <c r="AB1341" s="295"/>
    </row>
    <row r="1342" spans="1:28" s="202" customFormat="1" ht="27" hidden="1" x14ac:dyDescent="0.25">
      <c r="A1342" s="197"/>
      <c r="B1342" s="197">
        <v>3427</v>
      </c>
      <c r="C1342" s="199" t="s">
        <v>70</v>
      </c>
      <c r="D1342" s="200"/>
      <c r="E1342" s="200"/>
      <c r="F1342" s="201">
        <f t="shared" si="1611"/>
        <v>0</v>
      </c>
      <c r="G1342" s="201"/>
      <c r="H1342" s="200"/>
      <c r="I1342" s="200"/>
      <c r="J1342" s="201">
        <f t="shared" si="1588"/>
        <v>0</v>
      </c>
      <c r="K1342" s="200"/>
      <c r="L1342" s="200"/>
      <c r="M1342" s="200"/>
      <c r="N1342" s="200"/>
      <c r="O1342" s="200"/>
      <c r="P1342" s="200"/>
      <c r="Q1342" s="200"/>
      <c r="R1342" s="200"/>
      <c r="S1342" s="200"/>
      <c r="T1342" s="200"/>
      <c r="U1342" s="201">
        <f t="shared" si="1597"/>
        <v>0</v>
      </c>
      <c r="V1342" s="201">
        <f t="shared" si="1590"/>
        <v>0</v>
      </c>
      <c r="W1342" s="200"/>
      <c r="X1342" s="201">
        <f t="shared" si="1592"/>
        <v>0</v>
      </c>
      <c r="Y1342" s="200"/>
      <c r="Z1342" s="200"/>
      <c r="AB1342" s="295"/>
    </row>
    <row r="1343" spans="1:28" s="202" customFormat="1" ht="27" hidden="1" x14ac:dyDescent="0.25">
      <c r="A1343" s="197"/>
      <c r="B1343" s="197">
        <v>3428</v>
      </c>
      <c r="C1343" s="199" t="s">
        <v>71</v>
      </c>
      <c r="D1343" s="200"/>
      <c r="E1343" s="200"/>
      <c r="F1343" s="201">
        <f t="shared" si="1611"/>
        <v>0</v>
      </c>
      <c r="G1343" s="201"/>
      <c r="H1343" s="200"/>
      <c r="I1343" s="200"/>
      <c r="J1343" s="201">
        <f t="shared" si="1588"/>
        <v>0</v>
      </c>
      <c r="K1343" s="200"/>
      <c r="L1343" s="200"/>
      <c r="M1343" s="200"/>
      <c r="N1343" s="200"/>
      <c r="O1343" s="200"/>
      <c r="P1343" s="200"/>
      <c r="Q1343" s="200"/>
      <c r="R1343" s="200"/>
      <c r="S1343" s="200"/>
      <c r="T1343" s="200"/>
      <c r="U1343" s="201">
        <f t="shared" si="1597"/>
        <v>0</v>
      </c>
      <c r="V1343" s="201">
        <f t="shared" si="1590"/>
        <v>0</v>
      </c>
      <c r="W1343" s="200"/>
      <c r="X1343" s="201">
        <f t="shared" si="1592"/>
        <v>0</v>
      </c>
      <c r="Y1343" s="200"/>
      <c r="Z1343" s="200"/>
      <c r="AB1343" s="295"/>
    </row>
    <row r="1344" spans="1:28" s="192" customFormat="1" ht="27" hidden="1" x14ac:dyDescent="0.25">
      <c r="A1344" s="189"/>
      <c r="B1344" s="189">
        <v>343</v>
      </c>
      <c r="C1344" s="199" t="s">
        <v>72</v>
      </c>
      <c r="D1344" s="191">
        <f t="shared" ref="D1344:E1344" si="1656">SUM(D1345+D1346+D1347+D1348)</f>
        <v>0</v>
      </c>
      <c r="E1344" s="191">
        <f t="shared" si="1656"/>
        <v>0</v>
      </c>
      <c r="F1344" s="201">
        <f t="shared" si="1611"/>
        <v>0</v>
      </c>
      <c r="G1344" s="191"/>
      <c r="H1344" s="191">
        <f t="shared" ref="H1344:I1344" si="1657">SUM(H1345+H1346+H1347+H1348)</f>
        <v>0</v>
      </c>
      <c r="I1344" s="191">
        <f t="shared" si="1657"/>
        <v>0</v>
      </c>
      <c r="J1344" s="201">
        <f t="shared" si="1588"/>
        <v>0</v>
      </c>
      <c r="K1344" s="191">
        <f t="shared" ref="K1344:T1344" si="1658">SUM(K1345+K1346+K1347+K1348)</f>
        <v>0</v>
      </c>
      <c r="L1344" s="191">
        <f t="shared" si="1658"/>
        <v>0</v>
      </c>
      <c r="M1344" s="191">
        <f t="shared" si="1658"/>
        <v>0</v>
      </c>
      <c r="N1344" s="191">
        <f t="shared" si="1658"/>
        <v>0</v>
      </c>
      <c r="O1344" s="191">
        <f t="shared" si="1658"/>
        <v>0</v>
      </c>
      <c r="P1344" s="191"/>
      <c r="Q1344" s="191">
        <f t="shared" si="1658"/>
        <v>0</v>
      </c>
      <c r="R1344" s="191">
        <f t="shared" si="1658"/>
        <v>0</v>
      </c>
      <c r="S1344" s="191">
        <f t="shared" si="1658"/>
        <v>0</v>
      </c>
      <c r="T1344" s="191">
        <f t="shared" si="1658"/>
        <v>0</v>
      </c>
      <c r="U1344" s="201">
        <f t="shared" si="1597"/>
        <v>0</v>
      </c>
      <c r="V1344" s="201">
        <f t="shared" si="1590"/>
        <v>0</v>
      </c>
      <c r="W1344" s="191">
        <f t="shared" ref="W1344" si="1659">SUM(W1345+W1346+W1347+W1348)</f>
        <v>0</v>
      </c>
      <c r="X1344" s="201">
        <f t="shared" si="1592"/>
        <v>0</v>
      </c>
      <c r="Y1344" s="191">
        <f t="shared" ref="Y1344:Z1344" si="1660">SUM(Y1345+Y1346+Y1347+Y1348)</f>
        <v>0</v>
      </c>
      <c r="Z1344" s="191">
        <f t="shared" si="1660"/>
        <v>0</v>
      </c>
      <c r="AB1344" s="295"/>
    </row>
    <row r="1345" spans="1:28" s="202" customFormat="1" hidden="1" x14ac:dyDescent="0.25">
      <c r="A1345" s="197"/>
      <c r="B1345" s="198" t="s">
        <v>74</v>
      </c>
      <c r="C1345" s="199" t="s">
        <v>73</v>
      </c>
      <c r="D1345" s="200"/>
      <c r="E1345" s="200"/>
      <c r="F1345" s="201">
        <f t="shared" si="1611"/>
        <v>0</v>
      </c>
      <c r="G1345" s="201"/>
      <c r="H1345" s="200"/>
      <c r="I1345" s="200"/>
      <c r="J1345" s="201">
        <f t="shared" si="1588"/>
        <v>0</v>
      </c>
      <c r="K1345" s="200"/>
      <c r="L1345" s="200"/>
      <c r="M1345" s="200"/>
      <c r="N1345" s="200"/>
      <c r="O1345" s="200"/>
      <c r="P1345" s="200"/>
      <c r="Q1345" s="200"/>
      <c r="R1345" s="200"/>
      <c r="S1345" s="200"/>
      <c r="T1345" s="200"/>
      <c r="U1345" s="201">
        <f t="shared" si="1597"/>
        <v>0</v>
      </c>
      <c r="V1345" s="201">
        <f t="shared" si="1590"/>
        <v>0</v>
      </c>
      <c r="W1345" s="200"/>
      <c r="X1345" s="201">
        <f t="shared" si="1592"/>
        <v>0</v>
      </c>
      <c r="Y1345" s="200"/>
      <c r="Z1345" s="200"/>
      <c r="AB1345" s="295"/>
    </row>
    <row r="1346" spans="1:28" s="202" customFormat="1" hidden="1" x14ac:dyDescent="0.25">
      <c r="A1346" s="197"/>
      <c r="B1346" s="198" t="s">
        <v>76</v>
      </c>
      <c r="C1346" s="190"/>
      <c r="D1346" s="200"/>
      <c r="E1346" s="200"/>
      <c r="F1346" s="201">
        <f t="shared" si="1611"/>
        <v>0</v>
      </c>
      <c r="G1346" s="201"/>
      <c r="H1346" s="200"/>
      <c r="I1346" s="200"/>
      <c r="J1346" s="201">
        <f t="shared" si="1588"/>
        <v>0</v>
      </c>
      <c r="K1346" s="200"/>
      <c r="L1346" s="200"/>
      <c r="M1346" s="200"/>
      <c r="N1346" s="200"/>
      <c r="O1346" s="200"/>
      <c r="P1346" s="200"/>
      <c r="Q1346" s="200"/>
      <c r="R1346" s="200"/>
      <c r="S1346" s="200"/>
      <c r="T1346" s="200"/>
      <c r="U1346" s="201">
        <f t="shared" si="1597"/>
        <v>0</v>
      </c>
      <c r="V1346" s="201">
        <f t="shared" si="1590"/>
        <v>0</v>
      </c>
      <c r="W1346" s="200"/>
      <c r="X1346" s="201">
        <f t="shared" si="1592"/>
        <v>0</v>
      </c>
      <c r="Y1346" s="200"/>
      <c r="Z1346" s="200"/>
      <c r="AB1346" s="295"/>
    </row>
    <row r="1347" spans="1:28" s="202" customFormat="1" hidden="1" x14ac:dyDescent="0.25">
      <c r="A1347" s="197"/>
      <c r="B1347" s="198" t="s">
        <v>78</v>
      </c>
      <c r="C1347" s="199" t="s">
        <v>75</v>
      </c>
      <c r="D1347" s="200"/>
      <c r="E1347" s="200"/>
      <c r="F1347" s="201">
        <f t="shared" si="1611"/>
        <v>0</v>
      </c>
      <c r="G1347" s="201"/>
      <c r="H1347" s="200"/>
      <c r="I1347" s="200"/>
      <c r="J1347" s="201">
        <f t="shared" si="1588"/>
        <v>0</v>
      </c>
      <c r="K1347" s="200"/>
      <c r="L1347" s="200"/>
      <c r="M1347" s="200"/>
      <c r="N1347" s="200"/>
      <c r="O1347" s="200"/>
      <c r="P1347" s="200"/>
      <c r="Q1347" s="200"/>
      <c r="R1347" s="200"/>
      <c r="S1347" s="200"/>
      <c r="T1347" s="200"/>
      <c r="U1347" s="201">
        <f t="shared" si="1597"/>
        <v>0</v>
      </c>
      <c r="V1347" s="201">
        <f t="shared" si="1590"/>
        <v>0</v>
      </c>
      <c r="W1347" s="200"/>
      <c r="X1347" s="201">
        <f t="shared" si="1592"/>
        <v>0</v>
      </c>
      <c r="Y1347" s="200"/>
      <c r="Z1347" s="200"/>
      <c r="AB1347" s="295"/>
    </row>
    <row r="1348" spans="1:28" s="202" customFormat="1" ht="27" hidden="1" x14ac:dyDescent="0.25">
      <c r="A1348" s="197"/>
      <c r="B1348" s="198" t="s">
        <v>80</v>
      </c>
      <c r="C1348" s="199" t="s">
        <v>77</v>
      </c>
      <c r="D1348" s="200"/>
      <c r="E1348" s="200"/>
      <c r="F1348" s="201">
        <f t="shared" si="1611"/>
        <v>0</v>
      </c>
      <c r="G1348" s="201"/>
      <c r="H1348" s="200"/>
      <c r="I1348" s="200"/>
      <c r="J1348" s="201">
        <f t="shared" si="1588"/>
        <v>0</v>
      </c>
      <c r="K1348" s="200"/>
      <c r="L1348" s="200"/>
      <c r="M1348" s="200"/>
      <c r="N1348" s="200"/>
      <c r="O1348" s="200"/>
      <c r="P1348" s="200"/>
      <c r="Q1348" s="200"/>
      <c r="R1348" s="200"/>
      <c r="S1348" s="200"/>
      <c r="T1348" s="200"/>
      <c r="U1348" s="201">
        <f t="shared" si="1597"/>
        <v>0</v>
      </c>
      <c r="V1348" s="201">
        <f t="shared" si="1590"/>
        <v>0</v>
      </c>
      <c r="W1348" s="200"/>
      <c r="X1348" s="201">
        <f t="shared" si="1592"/>
        <v>0</v>
      </c>
      <c r="Y1348" s="200"/>
      <c r="Z1348" s="200"/>
      <c r="AB1348" s="295"/>
    </row>
    <row r="1349" spans="1:28" s="7" customFormat="1" hidden="1" x14ac:dyDescent="0.25">
      <c r="B1349" s="5">
        <v>4</v>
      </c>
      <c r="C1349" s="199" t="s">
        <v>79</v>
      </c>
      <c r="D1349" s="4">
        <f>SUM(D1350)</f>
        <v>0</v>
      </c>
      <c r="E1349" s="4">
        <f t="shared" ref="E1349:W1349" si="1661">SUM(E1350)</f>
        <v>0</v>
      </c>
      <c r="F1349" s="201">
        <f t="shared" si="1611"/>
        <v>0</v>
      </c>
      <c r="G1349" s="4"/>
      <c r="H1349" s="4">
        <f t="shared" si="1661"/>
        <v>0</v>
      </c>
      <c r="I1349" s="4">
        <f t="shared" si="1661"/>
        <v>0</v>
      </c>
      <c r="J1349" s="201">
        <f t="shared" si="1588"/>
        <v>0</v>
      </c>
      <c r="K1349" s="4">
        <f t="shared" si="1661"/>
        <v>0</v>
      </c>
      <c r="L1349" s="4">
        <f t="shared" si="1661"/>
        <v>0</v>
      </c>
      <c r="M1349" s="4">
        <f t="shared" si="1661"/>
        <v>0</v>
      </c>
      <c r="N1349" s="4">
        <f t="shared" si="1661"/>
        <v>0</v>
      </c>
      <c r="O1349" s="4">
        <f t="shared" si="1661"/>
        <v>0</v>
      </c>
      <c r="P1349" s="4"/>
      <c r="Q1349" s="4">
        <f t="shared" si="1661"/>
        <v>0</v>
      </c>
      <c r="R1349" s="4">
        <f t="shared" si="1661"/>
        <v>0</v>
      </c>
      <c r="S1349" s="4">
        <f t="shared" si="1661"/>
        <v>0</v>
      </c>
      <c r="T1349" s="4">
        <f t="shared" si="1661"/>
        <v>0</v>
      </c>
      <c r="U1349" s="201">
        <f t="shared" si="1597"/>
        <v>0</v>
      </c>
      <c r="V1349" s="201">
        <f t="shared" si="1590"/>
        <v>0</v>
      </c>
      <c r="W1349" s="4">
        <f t="shared" si="1661"/>
        <v>0</v>
      </c>
      <c r="X1349" s="201">
        <f t="shared" si="1592"/>
        <v>0</v>
      </c>
      <c r="Y1349" s="4">
        <f t="shared" ref="Y1349:Z1349" si="1662">SUM(Y1350)</f>
        <v>0</v>
      </c>
      <c r="Z1349" s="4">
        <f t="shared" si="1662"/>
        <v>0</v>
      </c>
      <c r="AB1349" s="295"/>
    </row>
    <row r="1350" spans="1:28" s="7" customFormat="1" hidden="1" x14ac:dyDescent="0.25">
      <c r="B1350" s="5">
        <v>42</v>
      </c>
      <c r="C1350" s="199" t="s">
        <v>81</v>
      </c>
      <c r="D1350" s="4">
        <f t="shared" ref="D1350:E1350" si="1663">SUM(D1351+D1359+D1362+D1367)</f>
        <v>0</v>
      </c>
      <c r="E1350" s="4">
        <f t="shared" si="1663"/>
        <v>0</v>
      </c>
      <c r="F1350" s="201">
        <f t="shared" si="1611"/>
        <v>0</v>
      </c>
      <c r="G1350" s="4"/>
      <c r="H1350" s="4">
        <f t="shared" ref="H1350:I1350" si="1664">SUM(H1351+H1359+H1362+H1367)</f>
        <v>0</v>
      </c>
      <c r="I1350" s="4">
        <f t="shared" si="1664"/>
        <v>0</v>
      </c>
      <c r="J1350" s="201">
        <f t="shared" si="1588"/>
        <v>0</v>
      </c>
      <c r="K1350" s="4">
        <f t="shared" ref="K1350:T1350" si="1665">SUM(K1351+K1359+K1362+K1367)</f>
        <v>0</v>
      </c>
      <c r="L1350" s="4">
        <f t="shared" si="1665"/>
        <v>0</v>
      </c>
      <c r="M1350" s="4">
        <f t="shared" si="1665"/>
        <v>0</v>
      </c>
      <c r="N1350" s="4">
        <f t="shared" si="1665"/>
        <v>0</v>
      </c>
      <c r="O1350" s="4">
        <f t="shared" si="1665"/>
        <v>0</v>
      </c>
      <c r="P1350" s="4"/>
      <c r="Q1350" s="4">
        <f t="shared" si="1665"/>
        <v>0</v>
      </c>
      <c r="R1350" s="4">
        <f t="shared" si="1665"/>
        <v>0</v>
      </c>
      <c r="S1350" s="4">
        <f t="shared" si="1665"/>
        <v>0</v>
      </c>
      <c r="T1350" s="4">
        <f t="shared" si="1665"/>
        <v>0</v>
      </c>
      <c r="U1350" s="201">
        <f t="shared" si="1597"/>
        <v>0</v>
      </c>
      <c r="V1350" s="201">
        <f t="shared" si="1590"/>
        <v>0</v>
      </c>
      <c r="W1350" s="4">
        <f t="shared" ref="W1350" si="1666">SUM(W1351+W1359+W1362+W1367)</f>
        <v>0</v>
      </c>
      <c r="X1350" s="201">
        <f t="shared" si="1592"/>
        <v>0</v>
      </c>
      <c r="Y1350" s="4">
        <f t="shared" ref="Y1350:Z1350" si="1667">SUM(Y1351+Y1359+Y1362+Y1367)</f>
        <v>0</v>
      </c>
      <c r="Z1350" s="4">
        <f t="shared" si="1667"/>
        <v>0</v>
      </c>
      <c r="AB1350" s="295"/>
    </row>
    <row r="1351" spans="1:28" s="7" customFormat="1" hidden="1" x14ac:dyDescent="0.25">
      <c r="B1351" s="5">
        <v>422</v>
      </c>
      <c r="C1351" s="7" t="s">
        <v>118</v>
      </c>
      <c r="D1351" s="4">
        <f t="shared" ref="D1351:E1351" si="1668">SUM(D1352+D1353+D1354+D1355+D1356+D1357+D1358)</f>
        <v>0</v>
      </c>
      <c r="E1351" s="4">
        <f t="shared" si="1668"/>
        <v>0</v>
      </c>
      <c r="F1351" s="201">
        <f t="shared" ref="F1351:F1369" si="1669">SUM(H1351:T1351)</f>
        <v>0</v>
      </c>
      <c r="G1351" s="4"/>
      <c r="H1351" s="4">
        <f t="shared" ref="H1351:I1351" si="1670">SUM(H1352+H1353+H1354+H1355+H1356+H1357+H1358)</f>
        <v>0</v>
      </c>
      <c r="I1351" s="4">
        <f t="shared" si="1670"/>
        <v>0</v>
      </c>
      <c r="J1351" s="201">
        <f t="shared" si="1588"/>
        <v>0</v>
      </c>
      <c r="K1351" s="4">
        <f t="shared" ref="K1351:T1351" si="1671">SUM(K1352+K1353+K1354+K1355+K1356+K1357+K1358)</f>
        <v>0</v>
      </c>
      <c r="L1351" s="4">
        <f t="shared" si="1671"/>
        <v>0</v>
      </c>
      <c r="M1351" s="4">
        <f t="shared" si="1671"/>
        <v>0</v>
      </c>
      <c r="N1351" s="4">
        <f t="shared" si="1671"/>
        <v>0</v>
      </c>
      <c r="O1351" s="4">
        <f t="shared" si="1671"/>
        <v>0</v>
      </c>
      <c r="P1351" s="4"/>
      <c r="Q1351" s="4">
        <f t="shared" si="1671"/>
        <v>0</v>
      </c>
      <c r="R1351" s="4">
        <f t="shared" si="1671"/>
        <v>0</v>
      </c>
      <c r="S1351" s="4">
        <f t="shared" si="1671"/>
        <v>0</v>
      </c>
      <c r="T1351" s="4">
        <f t="shared" si="1671"/>
        <v>0</v>
      </c>
      <c r="U1351" s="201">
        <f t="shared" si="1597"/>
        <v>0</v>
      </c>
      <c r="V1351" s="201">
        <f t="shared" si="1590"/>
        <v>0</v>
      </c>
      <c r="W1351" s="4">
        <f t="shared" ref="W1351" si="1672">SUM(W1352+W1353+W1354+W1355+W1356+W1357+W1358)</f>
        <v>0</v>
      </c>
      <c r="X1351" s="201">
        <f t="shared" si="1592"/>
        <v>0</v>
      </c>
      <c r="Y1351" s="4">
        <f t="shared" ref="Y1351:Z1351" si="1673">SUM(Y1352+Y1353+Y1354+Y1355+Y1356+Y1357+Y1358)</f>
        <v>0</v>
      </c>
      <c r="Z1351" s="4">
        <f t="shared" si="1673"/>
        <v>0</v>
      </c>
      <c r="AB1351" s="295"/>
    </row>
    <row r="1352" spans="1:28" s="202" customFormat="1" hidden="1" x14ac:dyDescent="0.25">
      <c r="A1352" s="197"/>
      <c r="B1352" s="206" t="s">
        <v>82</v>
      </c>
      <c r="C1352" s="7"/>
      <c r="D1352" s="200"/>
      <c r="E1352" s="200"/>
      <c r="F1352" s="201">
        <f t="shared" si="1669"/>
        <v>0</v>
      </c>
      <c r="G1352" s="201"/>
      <c r="H1352" s="200"/>
      <c r="I1352" s="200"/>
      <c r="J1352" s="201">
        <f t="shared" ref="J1352:J1369" si="1674">SUM(H1352:I1352)</f>
        <v>0</v>
      </c>
      <c r="K1352" s="200"/>
      <c r="L1352" s="200"/>
      <c r="M1352" s="200"/>
      <c r="N1352" s="200"/>
      <c r="O1352" s="200"/>
      <c r="P1352" s="200"/>
      <c r="Q1352" s="200"/>
      <c r="R1352" s="200"/>
      <c r="S1352" s="200"/>
      <c r="T1352" s="200"/>
      <c r="U1352" s="201">
        <f t="shared" si="1597"/>
        <v>0</v>
      </c>
      <c r="V1352" s="201">
        <f t="shared" si="1590"/>
        <v>0</v>
      </c>
      <c r="W1352" s="200"/>
      <c r="X1352" s="201">
        <f t="shared" si="1592"/>
        <v>0</v>
      </c>
      <c r="Y1352" s="200"/>
      <c r="Z1352" s="200"/>
      <c r="AB1352" s="295"/>
    </row>
    <row r="1353" spans="1:28" s="202" customFormat="1" hidden="1" x14ac:dyDescent="0.25">
      <c r="A1353" s="197"/>
      <c r="B1353" s="206" t="s">
        <v>84</v>
      </c>
      <c r="C1353" s="7"/>
      <c r="D1353" s="200"/>
      <c r="E1353" s="200"/>
      <c r="F1353" s="201">
        <f t="shared" si="1669"/>
        <v>0</v>
      </c>
      <c r="G1353" s="201"/>
      <c r="H1353" s="200"/>
      <c r="I1353" s="200"/>
      <c r="J1353" s="201">
        <f t="shared" si="1674"/>
        <v>0</v>
      </c>
      <c r="K1353" s="200"/>
      <c r="L1353" s="200"/>
      <c r="M1353" s="200"/>
      <c r="N1353" s="200"/>
      <c r="O1353" s="200"/>
      <c r="P1353" s="200"/>
      <c r="Q1353" s="200"/>
      <c r="R1353" s="200"/>
      <c r="S1353" s="200"/>
      <c r="T1353" s="200"/>
      <c r="U1353" s="201">
        <f t="shared" si="1597"/>
        <v>0</v>
      </c>
      <c r="V1353" s="201">
        <f t="shared" si="1590"/>
        <v>0</v>
      </c>
      <c r="W1353" s="200"/>
      <c r="X1353" s="201">
        <f t="shared" si="1592"/>
        <v>0</v>
      </c>
      <c r="Y1353" s="200"/>
      <c r="Z1353" s="200"/>
      <c r="AB1353" s="295"/>
    </row>
    <row r="1354" spans="1:28" s="202" customFormat="1" hidden="1" x14ac:dyDescent="0.25">
      <c r="A1354" s="197"/>
      <c r="B1354" s="206" t="s">
        <v>86</v>
      </c>
      <c r="C1354" s="207" t="s">
        <v>83</v>
      </c>
      <c r="D1354" s="200"/>
      <c r="E1354" s="200"/>
      <c r="F1354" s="201">
        <f t="shared" si="1669"/>
        <v>0</v>
      </c>
      <c r="G1354" s="201"/>
      <c r="H1354" s="200"/>
      <c r="I1354" s="200"/>
      <c r="J1354" s="201">
        <f t="shared" si="1674"/>
        <v>0</v>
      </c>
      <c r="K1354" s="200"/>
      <c r="L1354" s="200"/>
      <c r="M1354" s="200"/>
      <c r="N1354" s="200"/>
      <c r="O1354" s="200"/>
      <c r="P1354" s="200"/>
      <c r="Q1354" s="200"/>
      <c r="R1354" s="200"/>
      <c r="S1354" s="200"/>
      <c r="T1354" s="200"/>
      <c r="U1354" s="201">
        <f t="shared" si="1597"/>
        <v>0</v>
      </c>
      <c r="V1354" s="201">
        <f t="shared" si="1590"/>
        <v>0</v>
      </c>
      <c r="W1354" s="200"/>
      <c r="X1354" s="201">
        <f t="shared" si="1592"/>
        <v>0</v>
      </c>
      <c r="Y1354" s="200"/>
      <c r="Z1354" s="200"/>
      <c r="AB1354" s="295"/>
    </row>
    <row r="1355" spans="1:28" s="202" customFormat="1" hidden="1" x14ac:dyDescent="0.25">
      <c r="A1355" s="197"/>
      <c r="B1355" s="206" t="s">
        <v>88</v>
      </c>
      <c r="C1355" s="207" t="s">
        <v>85</v>
      </c>
      <c r="D1355" s="200"/>
      <c r="E1355" s="200"/>
      <c r="F1355" s="201">
        <f t="shared" si="1669"/>
        <v>0</v>
      </c>
      <c r="G1355" s="201"/>
      <c r="H1355" s="200"/>
      <c r="I1355" s="200"/>
      <c r="J1355" s="201">
        <f t="shared" si="1674"/>
        <v>0</v>
      </c>
      <c r="K1355" s="200"/>
      <c r="L1355" s="200"/>
      <c r="M1355" s="200"/>
      <c r="N1355" s="200"/>
      <c r="O1355" s="200"/>
      <c r="P1355" s="200"/>
      <c r="Q1355" s="200"/>
      <c r="R1355" s="200"/>
      <c r="S1355" s="200"/>
      <c r="T1355" s="200"/>
      <c r="U1355" s="201">
        <f t="shared" si="1597"/>
        <v>0</v>
      </c>
      <c r="V1355" s="201">
        <f t="shared" ref="V1355:V1369" si="1675">SUM(J1355+U1355)</f>
        <v>0</v>
      </c>
      <c r="W1355" s="200"/>
      <c r="X1355" s="201">
        <f t="shared" ref="X1355:X1369" si="1676">SUM(V1355:W1355)</f>
        <v>0</v>
      </c>
      <c r="Y1355" s="200"/>
      <c r="Z1355" s="200"/>
      <c r="AB1355" s="295"/>
    </row>
    <row r="1356" spans="1:28" s="202" customFormat="1" hidden="1" x14ac:dyDescent="0.25">
      <c r="A1356" s="197"/>
      <c r="B1356" s="206" t="s">
        <v>90</v>
      </c>
      <c r="C1356" s="207" t="s">
        <v>87</v>
      </c>
      <c r="D1356" s="200"/>
      <c r="E1356" s="200"/>
      <c r="F1356" s="201">
        <f t="shared" si="1669"/>
        <v>0</v>
      </c>
      <c r="G1356" s="201"/>
      <c r="H1356" s="200"/>
      <c r="I1356" s="200"/>
      <c r="J1356" s="201">
        <f t="shared" si="1674"/>
        <v>0</v>
      </c>
      <c r="K1356" s="200"/>
      <c r="L1356" s="200"/>
      <c r="M1356" s="200"/>
      <c r="N1356" s="200"/>
      <c r="O1356" s="200"/>
      <c r="P1356" s="200"/>
      <c r="Q1356" s="200"/>
      <c r="R1356" s="200"/>
      <c r="S1356" s="200"/>
      <c r="T1356" s="200"/>
      <c r="U1356" s="201">
        <f t="shared" ref="U1356:U1369" si="1677">SUM(K1356:T1356)</f>
        <v>0</v>
      </c>
      <c r="V1356" s="201">
        <f t="shared" si="1675"/>
        <v>0</v>
      </c>
      <c r="W1356" s="200"/>
      <c r="X1356" s="201">
        <f t="shared" si="1676"/>
        <v>0</v>
      </c>
      <c r="Y1356" s="200"/>
      <c r="Z1356" s="200"/>
      <c r="AB1356" s="295"/>
    </row>
    <row r="1357" spans="1:28" s="202" customFormat="1" hidden="1" x14ac:dyDescent="0.25">
      <c r="A1357" s="197"/>
      <c r="B1357" s="206" t="s">
        <v>92</v>
      </c>
      <c r="C1357" s="207" t="s">
        <v>89</v>
      </c>
      <c r="D1357" s="200"/>
      <c r="E1357" s="200"/>
      <c r="F1357" s="201">
        <f t="shared" si="1669"/>
        <v>0</v>
      </c>
      <c r="G1357" s="201"/>
      <c r="H1357" s="200"/>
      <c r="I1357" s="200"/>
      <c r="J1357" s="201">
        <f t="shared" si="1674"/>
        <v>0</v>
      </c>
      <c r="K1357" s="200"/>
      <c r="L1357" s="200"/>
      <c r="M1357" s="200"/>
      <c r="N1357" s="200"/>
      <c r="O1357" s="200"/>
      <c r="P1357" s="200"/>
      <c r="Q1357" s="200"/>
      <c r="R1357" s="200"/>
      <c r="S1357" s="200"/>
      <c r="T1357" s="200"/>
      <c r="U1357" s="201">
        <f t="shared" si="1677"/>
        <v>0</v>
      </c>
      <c r="V1357" s="201">
        <f t="shared" si="1675"/>
        <v>0</v>
      </c>
      <c r="W1357" s="200"/>
      <c r="X1357" s="201">
        <f t="shared" si="1676"/>
        <v>0</v>
      </c>
      <c r="Y1357" s="200"/>
      <c r="Z1357" s="200"/>
      <c r="AB1357" s="295"/>
    </row>
    <row r="1358" spans="1:28" s="202" customFormat="1" hidden="1" x14ac:dyDescent="0.25">
      <c r="A1358" s="197"/>
      <c r="B1358" s="206" t="s">
        <v>94</v>
      </c>
      <c r="C1358" s="207" t="s">
        <v>91</v>
      </c>
      <c r="D1358" s="200"/>
      <c r="E1358" s="200"/>
      <c r="F1358" s="201">
        <f t="shared" si="1669"/>
        <v>0</v>
      </c>
      <c r="G1358" s="201"/>
      <c r="H1358" s="200"/>
      <c r="I1358" s="200"/>
      <c r="J1358" s="201">
        <f t="shared" si="1674"/>
        <v>0</v>
      </c>
      <c r="K1358" s="200"/>
      <c r="L1358" s="200"/>
      <c r="M1358" s="200"/>
      <c r="N1358" s="200"/>
      <c r="O1358" s="200"/>
      <c r="P1358" s="200"/>
      <c r="Q1358" s="200"/>
      <c r="R1358" s="200"/>
      <c r="S1358" s="200"/>
      <c r="T1358" s="200"/>
      <c r="U1358" s="201">
        <f t="shared" si="1677"/>
        <v>0</v>
      </c>
      <c r="V1358" s="201">
        <f t="shared" si="1675"/>
        <v>0</v>
      </c>
      <c r="W1358" s="200"/>
      <c r="X1358" s="201">
        <f t="shared" si="1676"/>
        <v>0</v>
      </c>
      <c r="Y1358" s="200"/>
      <c r="Z1358" s="200"/>
      <c r="AB1358" s="295"/>
    </row>
    <row r="1359" spans="1:28" s="192" customFormat="1" hidden="1" x14ac:dyDescent="0.25">
      <c r="A1359" s="189"/>
      <c r="B1359" s="189">
        <v>423</v>
      </c>
      <c r="C1359" s="207" t="s">
        <v>93</v>
      </c>
      <c r="D1359" s="191">
        <f t="shared" ref="D1359:E1359" si="1678">SUM(D1360+D1361)</f>
        <v>0</v>
      </c>
      <c r="E1359" s="191">
        <f t="shared" si="1678"/>
        <v>0</v>
      </c>
      <c r="F1359" s="201">
        <f t="shared" si="1669"/>
        <v>0</v>
      </c>
      <c r="G1359" s="191"/>
      <c r="H1359" s="191">
        <f t="shared" ref="H1359:I1359" si="1679">SUM(H1360+H1361)</f>
        <v>0</v>
      </c>
      <c r="I1359" s="191">
        <f t="shared" si="1679"/>
        <v>0</v>
      </c>
      <c r="J1359" s="201">
        <f t="shared" si="1674"/>
        <v>0</v>
      </c>
      <c r="K1359" s="191">
        <f t="shared" ref="K1359:T1359" si="1680">SUM(K1360+K1361)</f>
        <v>0</v>
      </c>
      <c r="L1359" s="191">
        <f t="shared" si="1680"/>
        <v>0</v>
      </c>
      <c r="M1359" s="191">
        <f t="shared" si="1680"/>
        <v>0</v>
      </c>
      <c r="N1359" s="191">
        <f t="shared" si="1680"/>
        <v>0</v>
      </c>
      <c r="O1359" s="191">
        <f t="shared" si="1680"/>
        <v>0</v>
      </c>
      <c r="P1359" s="191"/>
      <c r="Q1359" s="191">
        <f t="shared" si="1680"/>
        <v>0</v>
      </c>
      <c r="R1359" s="191">
        <f t="shared" si="1680"/>
        <v>0</v>
      </c>
      <c r="S1359" s="191">
        <f t="shared" si="1680"/>
        <v>0</v>
      </c>
      <c r="T1359" s="191">
        <f t="shared" si="1680"/>
        <v>0</v>
      </c>
      <c r="U1359" s="201">
        <f t="shared" si="1677"/>
        <v>0</v>
      </c>
      <c r="V1359" s="201">
        <f t="shared" si="1675"/>
        <v>0</v>
      </c>
      <c r="W1359" s="191">
        <f t="shared" ref="W1359" si="1681">SUM(W1360+W1361)</f>
        <v>0</v>
      </c>
      <c r="X1359" s="201">
        <f t="shared" si="1676"/>
        <v>0</v>
      </c>
      <c r="Y1359" s="191">
        <f t="shared" ref="Y1359:Z1359" si="1682">SUM(Y1360+Y1361)</f>
        <v>0</v>
      </c>
      <c r="Z1359" s="191">
        <f t="shared" si="1682"/>
        <v>0</v>
      </c>
      <c r="AB1359" s="295"/>
    </row>
    <row r="1360" spans="1:28" s="202" customFormat="1" hidden="1" x14ac:dyDescent="0.25">
      <c r="A1360" s="197"/>
      <c r="B1360" s="206" t="s">
        <v>96</v>
      </c>
      <c r="C1360" s="207" t="s">
        <v>95</v>
      </c>
      <c r="D1360" s="200"/>
      <c r="E1360" s="200"/>
      <c r="F1360" s="201">
        <f t="shared" si="1669"/>
        <v>0</v>
      </c>
      <c r="G1360" s="201"/>
      <c r="H1360" s="200"/>
      <c r="I1360" s="200"/>
      <c r="J1360" s="201">
        <f t="shared" si="1674"/>
        <v>0</v>
      </c>
      <c r="K1360" s="200"/>
      <c r="L1360" s="200"/>
      <c r="M1360" s="200"/>
      <c r="N1360" s="200"/>
      <c r="O1360" s="200"/>
      <c r="P1360" s="200"/>
      <c r="Q1360" s="200"/>
      <c r="R1360" s="200"/>
      <c r="S1360" s="200"/>
      <c r="T1360" s="200"/>
      <c r="U1360" s="201">
        <f t="shared" si="1677"/>
        <v>0</v>
      </c>
      <c r="V1360" s="201">
        <f t="shared" si="1675"/>
        <v>0</v>
      </c>
      <c r="W1360" s="200"/>
      <c r="X1360" s="201">
        <f t="shared" si="1676"/>
        <v>0</v>
      </c>
      <c r="Y1360" s="200"/>
      <c r="Z1360" s="200"/>
      <c r="AB1360" s="295"/>
    </row>
    <row r="1361" spans="1:28" s="202" customFormat="1" hidden="1" x14ac:dyDescent="0.25">
      <c r="A1361" s="197"/>
      <c r="B1361" s="206" t="s">
        <v>98</v>
      </c>
      <c r="C1361" s="194"/>
      <c r="D1361" s="200"/>
      <c r="E1361" s="200"/>
      <c r="F1361" s="201">
        <f t="shared" si="1669"/>
        <v>0</v>
      </c>
      <c r="G1361" s="201"/>
      <c r="H1361" s="200"/>
      <c r="I1361" s="200"/>
      <c r="J1361" s="201">
        <f t="shared" si="1674"/>
        <v>0</v>
      </c>
      <c r="K1361" s="200"/>
      <c r="L1361" s="200"/>
      <c r="M1361" s="200"/>
      <c r="N1361" s="200"/>
      <c r="O1361" s="200"/>
      <c r="P1361" s="200"/>
      <c r="Q1361" s="200"/>
      <c r="R1361" s="200"/>
      <c r="S1361" s="200"/>
      <c r="T1361" s="200"/>
      <c r="U1361" s="201">
        <f t="shared" si="1677"/>
        <v>0</v>
      </c>
      <c r="V1361" s="201">
        <f t="shared" si="1675"/>
        <v>0</v>
      </c>
      <c r="W1361" s="200"/>
      <c r="X1361" s="201">
        <f t="shared" si="1676"/>
        <v>0</v>
      </c>
      <c r="Y1361" s="200"/>
      <c r="Z1361" s="200"/>
      <c r="AB1361" s="295"/>
    </row>
    <row r="1362" spans="1:28" s="192" customFormat="1" hidden="1" x14ac:dyDescent="0.25">
      <c r="A1362" s="189"/>
      <c r="B1362" s="189">
        <v>424</v>
      </c>
      <c r="C1362" s="207" t="s">
        <v>97</v>
      </c>
      <c r="D1362" s="191">
        <f t="shared" ref="D1362:E1362" si="1683">SUM(D1363+D1364+D1365+D1366)</f>
        <v>0</v>
      </c>
      <c r="E1362" s="191">
        <f t="shared" si="1683"/>
        <v>0</v>
      </c>
      <c r="F1362" s="201">
        <f t="shared" si="1669"/>
        <v>0</v>
      </c>
      <c r="G1362" s="191"/>
      <c r="H1362" s="191">
        <f t="shared" ref="H1362:I1362" si="1684">SUM(H1363+H1364+H1365+H1366)</f>
        <v>0</v>
      </c>
      <c r="I1362" s="191">
        <f t="shared" si="1684"/>
        <v>0</v>
      </c>
      <c r="J1362" s="201">
        <f t="shared" si="1674"/>
        <v>0</v>
      </c>
      <c r="K1362" s="191">
        <f t="shared" ref="K1362:T1362" si="1685">SUM(K1363+K1364+K1365+K1366)</f>
        <v>0</v>
      </c>
      <c r="L1362" s="191">
        <f t="shared" si="1685"/>
        <v>0</v>
      </c>
      <c r="M1362" s="191">
        <f t="shared" si="1685"/>
        <v>0</v>
      </c>
      <c r="N1362" s="191">
        <f t="shared" si="1685"/>
        <v>0</v>
      </c>
      <c r="O1362" s="191">
        <f t="shared" si="1685"/>
        <v>0</v>
      </c>
      <c r="P1362" s="191"/>
      <c r="Q1362" s="191">
        <f t="shared" si="1685"/>
        <v>0</v>
      </c>
      <c r="R1362" s="191">
        <f t="shared" si="1685"/>
        <v>0</v>
      </c>
      <c r="S1362" s="191">
        <f t="shared" si="1685"/>
        <v>0</v>
      </c>
      <c r="T1362" s="191">
        <f t="shared" si="1685"/>
        <v>0</v>
      </c>
      <c r="U1362" s="201">
        <f t="shared" si="1677"/>
        <v>0</v>
      </c>
      <c r="V1362" s="201">
        <f t="shared" si="1675"/>
        <v>0</v>
      </c>
      <c r="W1362" s="191">
        <f t="shared" ref="W1362" si="1686">SUM(W1363+W1364+W1365+W1366)</f>
        <v>0</v>
      </c>
      <c r="X1362" s="201">
        <f t="shared" si="1676"/>
        <v>0</v>
      </c>
      <c r="Y1362" s="191">
        <f t="shared" ref="Y1362:Z1362" si="1687">SUM(Y1363+Y1364+Y1365+Y1366)</f>
        <v>0</v>
      </c>
      <c r="Z1362" s="191">
        <f t="shared" si="1687"/>
        <v>0</v>
      </c>
      <c r="AB1362" s="295"/>
    </row>
    <row r="1363" spans="1:28" s="202" customFormat="1" hidden="1" x14ac:dyDescent="0.25">
      <c r="A1363" s="197"/>
      <c r="B1363" s="208">
        <v>4241</v>
      </c>
      <c r="C1363" s="207" t="s">
        <v>99</v>
      </c>
      <c r="D1363" s="200"/>
      <c r="E1363" s="200"/>
      <c r="F1363" s="201">
        <f t="shared" si="1669"/>
        <v>0</v>
      </c>
      <c r="G1363" s="201"/>
      <c r="H1363" s="200"/>
      <c r="I1363" s="200"/>
      <c r="J1363" s="201">
        <f t="shared" si="1674"/>
        <v>0</v>
      </c>
      <c r="K1363" s="200"/>
      <c r="L1363" s="200"/>
      <c r="M1363" s="200"/>
      <c r="N1363" s="200"/>
      <c r="O1363" s="200"/>
      <c r="P1363" s="200"/>
      <c r="Q1363" s="200"/>
      <c r="R1363" s="200"/>
      <c r="S1363" s="200"/>
      <c r="T1363" s="200"/>
      <c r="U1363" s="201">
        <f t="shared" si="1677"/>
        <v>0</v>
      </c>
      <c r="V1363" s="201">
        <f t="shared" si="1675"/>
        <v>0</v>
      </c>
      <c r="W1363" s="200"/>
      <c r="X1363" s="201">
        <f t="shared" si="1676"/>
        <v>0</v>
      </c>
      <c r="Y1363" s="200"/>
      <c r="Z1363" s="200"/>
      <c r="AB1363" s="295"/>
    </row>
    <row r="1364" spans="1:28" s="202" customFormat="1" hidden="1" x14ac:dyDescent="0.25">
      <c r="A1364" s="197"/>
      <c r="B1364" s="208">
        <v>4242</v>
      </c>
      <c r="C1364" s="194"/>
      <c r="D1364" s="200"/>
      <c r="E1364" s="200"/>
      <c r="F1364" s="201">
        <f t="shared" si="1669"/>
        <v>0</v>
      </c>
      <c r="G1364" s="201"/>
      <c r="H1364" s="200"/>
      <c r="I1364" s="200"/>
      <c r="J1364" s="201">
        <f t="shared" si="1674"/>
        <v>0</v>
      </c>
      <c r="K1364" s="200"/>
      <c r="L1364" s="200"/>
      <c r="M1364" s="200"/>
      <c r="N1364" s="200"/>
      <c r="O1364" s="200"/>
      <c r="P1364" s="200"/>
      <c r="Q1364" s="200"/>
      <c r="R1364" s="200"/>
      <c r="S1364" s="200"/>
      <c r="T1364" s="200"/>
      <c r="U1364" s="201">
        <f t="shared" si="1677"/>
        <v>0</v>
      </c>
      <c r="V1364" s="201">
        <f t="shared" si="1675"/>
        <v>0</v>
      </c>
      <c r="W1364" s="200"/>
      <c r="X1364" s="201">
        <f t="shared" si="1676"/>
        <v>0</v>
      </c>
      <c r="Y1364" s="200"/>
      <c r="Z1364" s="200"/>
      <c r="AB1364" s="295"/>
    </row>
    <row r="1365" spans="1:28" s="202" customFormat="1" hidden="1" x14ac:dyDescent="0.25">
      <c r="A1365" s="197"/>
      <c r="B1365" s="208">
        <v>4243</v>
      </c>
      <c r="C1365" s="209" t="s">
        <v>100</v>
      </c>
      <c r="D1365" s="200"/>
      <c r="E1365" s="200"/>
      <c r="F1365" s="201">
        <f t="shared" si="1669"/>
        <v>0</v>
      </c>
      <c r="G1365" s="201"/>
      <c r="H1365" s="200"/>
      <c r="I1365" s="200"/>
      <c r="J1365" s="201">
        <f t="shared" si="1674"/>
        <v>0</v>
      </c>
      <c r="K1365" s="200"/>
      <c r="L1365" s="200"/>
      <c r="M1365" s="200"/>
      <c r="N1365" s="200"/>
      <c r="O1365" s="200"/>
      <c r="P1365" s="200"/>
      <c r="Q1365" s="200"/>
      <c r="R1365" s="200"/>
      <c r="S1365" s="200"/>
      <c r="T1365" s="200"/>
      <c r="U1365" s="201">
        <f t="shared" si="1677"/>
        <v>0</v>
      </c>
      <c r="V1365" s="201">
        <f t="shared" si="1675"/>
        <v>0</v>
      </c>
      <c r="W1365" s="200"/>
      <c r="X1365" s="201">
        <f t="shared" si="1676"/>
        <v>0</v>
      </c>
      <c r="Y1365" s="200"/>
      <c r="Z1365" s="200"/>
      <c r="AB1365" s="295"/>
    </row>
    <row r="1366" spans="1:28" s="202" customFormat="1" hidden="1" x14ac:dyDescent="0.25">
      <c r="A1366" s="197"/>
      <c r="B1366" s="208">
        <v>4244</v>
      </c>
      <c r="C1366" s="210" t="s">
        <v>101</v>
      </c>
      <c r="D1366" s="200"/>
      <c r="E1366" s="200"/>
      <c r="F1366" s="201">
        <f t="shared" si="1669"/>
        <v>0</v>
      </c>
      <c r="G1366" s="201"/>
      <c r="H1366" s="200"/>
      <c r="I1366" s="200"/>
      <c r="J1366" s="201">
        <f t="shared" si="1674"/>
        <v>0</v>
      </c>
      <c r="K1366" s="200"/>
      <c r="L1366" s="200"/>
      <c r="M1366" s="200"/>
      <c r="N1366" s="200"/>
      <c r="O1366" s="200"/>
      <c r="P1366" s="200"/>
      <c r="Q1366" s="200"/>
      <c r="R1366" s="200"/>
      <c r="S1366" s="200"/>
      <c r="T1366" s="200"/>
      <c r="U1366" s="201">
        <f t="shared" si="1677"/>
        <v>0</v>
      </c>
      <c r="V1366" s="201">
        <f t="shared" si="1675"/>
        <v>0</v>
      </c>
      <c r="W1366" s="200"/>
      <c r="X1366" s="201">
        <f t="shared" si="1676"/>
        <v>0</v>
      </c>
      <c r="Y1366" s="200"/>
      <c r="Z1366" s="200"/>
      <c r="AB1366" s="295"/>
    </row>
    <row r="1367" spans="1:28" s="192" customFormat="1" hidden="1" x14ac:dyDescent="0.25">
      <c r="A1367" s="189"/>
      <c r="B1367" s="189">
        <v>426</v>
      </c>
      <c r="C1367" s="210" t="s">
        <v>102</v>
      </c>
      <c r="D1367" s="191">
        <f t="shared" ref="D1367:E1367" si="1688">SUM(D1368+D1369)</f>
        <v>0</v>
      </c>
      <c r="E1367" s="191">
        <f t="shared" si="1688"/>
        <v>0</v>
      </c>
      <c r="F1367" s="201">
        <f t="shared" si="1669"/>
        <v>0</v>
      </c>
      <c r="G1367" s="191"/>
      <c r="H1367" s="191">
        <f t="shared" ref="H1367:I1367" si="1689">SUM(H1368+H1369)</f>
        <v>0</v>
      </c>
      <c r="I1367" s="191">
        <f t="shared" si="1689"/>
        <v>0</v>
      </c>
      <c r="J1367" s="201">
        <f t="shared" si="1674"/>
        <v>0</v>
      </c>
      <c r="K1367" s="191">
        <f t="shared" ref="K1367:T1367" si="1690">SUM(K1368+K1369)</f>
        <v>0</v>
      </c>
      <c r="L1367" s="191">
        <f t="shared" si="1690"/>
        <v>0</v>
      </c>
      <c r="M1367" s="191">
        <f t="shared" si="1690"/>
        <v>0</v>
      </c>
      <c r="N1367" s="191">
        <f t="shared" si="1690"/>
        <v>0</v>
      </c>
      <c r="O1367" s="191">
        <f t="shared" si="1690"/>
        <v>0</v>
      </c>
      <c r="P1367" s="191"/>
      <c r="Q1367" s="191">
        <f t="shared" si="1690"/>
        <v>0</v>
      </c>
      <c r="R1367" s="191">
        <f t="shared" si="1690"/>
        <v>0</v>
      </c>
      <c r="S1367" s="191">
        <f t="shared" si="1690"/>
        <v>0</v>
      </c>
      <c r="T1367" s="191">
        <f t="shared" si="1690"/>
        <v>0</v>
      </c>
      <c r="U1367" s="201">
        <f t="shared" si="1677"/>
        <v>0</v>
      </c>
      <c r="V1367" s="201">
        <f t="shared" si="1675"/>
        <v>0</v>
      </c>
      <c r="W1367" s="191">
        <f t="shared" ref="W1367" si="1691">SUM(W1368+W1369)</f>
        <v>0</v>
      </c>
      <c r="X1367" s="201">
        <f t="shared" si="1676"/>
        <v>0</v>
      </c>
      <c r="Y1367" s="191">
        <f t="shared" ref="Y1367:Z1367" si="1692">SUM(Y1368+Y1369)</f>
        <v>0</v>
      </c>
      <c r="Z1367" s="191">
        <f t="shared" si="1692"/>
        <v>0</v>
      </c>
      <c r="AB1367" s="295"/>
    </row>
    <row r="1368" spans="1:28" s="202" customFormat="1" hidden="1" x14ac:dyDescent="0.25">
      <c r="A1368" s="197"/>
      <c r="B1368" s="206">
        <v>4262</v>
      </c>
      <c r="C1368" s="210" t="s">
        <v>103</v>
      </c>
      <c r="D1368" s="200"/>
      <c r="E1368" s="200"/>
      <c r="F1368" s="201">
        <f t="shared" si="1669"/>
        <v>0</v>
      </c>
      <c r="G1368" s="201"/>
      <c r="H1368" s="200"/>
      <c r="I1368" s="200"/>
      <c r="J1368" s="201">
        <f t="shared" si="1674"/>
        <v>0</v>
      </c>
      <c r="K1368" s="200"/>
      <c r="L1368" s="200"/>
      <c r="M1368" s="200"/>
      <c r="N1368" s="200"/>
      <c r="O1368" s="200"/>
      <c r="P1368" s="200"/>
      <c r="Q1368" s="200"/>
      <c r="R1368" s="200"/>
      <c r="S1368" s="200"/>
      <c r="T1368" s="200"/>
      <c r="U1368" s="201">
        <f t="shared" si="1677"/>
        <v>0</v>
      </c>
      <c r="V1368" s="201">
        <f t="shared" si="1675"/>
        <v>0</v>
      </c>
      <c r="W1368" s="200"/>
      <c r="X1368" s="201">
        <f t="shared" si="1676"/>
        <v>0</v>
      </c>
      <c r="Y1368" s="200"/>
      <c r="Z1368" s="200"/>
      <c r="AB1368" s="295"/>
    </row>
    <row r="1369" spans="1:28" s="202" customFormat="1" hidden="1" x14ac:dyDescent="0.25">
      <c r="A1369" s="197"/>
      <c r="B1369" s="206">
        <v>4263</v>
      </c>
      <c r="C1369" s="193"/>
      <c r="D1369" s="200"/>
      <c r="E1369" s="200"/>
      <c r="F1369" s="201">
        <f t="shared" si="1669"/>
        <v>0</v>
      </c>
      <c r="G1369" s="201"/>
      <c r="H1369" s="200"/>
      <c r="I1369" s="200"/>
      <c r="J1369" s="201">
        <f t="shared" si="1674"/>
        <v>0</v>
      </c>
      <c r="K1369" s="200"/>
      <c r="L1369" s="200"/>
      <c r="M1369" s="200"/>
      <c r="N1369" s="200"/>
      <c r="O1369" s="200"/>
      <c r="P1369" s="200"/>
      <c r="Q1369" s="200"/>
      <c r="R1369" s="200"/>
      <c r="S1369" s="200"/>
      <c r="T1369" s="200"/>
      <c r="U1369" s="201">
        <f t="shared" si="1677"/>
        <v>0</v>
      </c>
      <c r="V1369" s="201">
        <f t="shared" si="1675"/>
        <v>0</v>
      </c>
      <c r="W1369" s="200"/>
      <c r="X1369" s="201">
        <f t="shared" si="1676"/>
        <v>0</v>
      </c>
      <c r="Y1369" s="200"/>
      <c r="Z1369" s="200"/>
      <c r="AB1369" s="295"/>
    </row>
    <row r="1370" spans="1:28" x14ac:dyDescent="0.25">
      <c r="B1370" s="306"/>
      <c r="C1370" s="308"/>
      <c r="L1370" s="302"/>
      <c r="M1370" s="302"/>
    </row>
    <row r="1371" spans="1:28" x14ac:dyDescent="0.25">
      <c r="C1371" s="207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ColWidth="9.140625"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ColWidth="9.140625" defaultRowHeight="15" x14ac:dyDescent="0.2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 x14ac:dyDescent="0.25">
      <c r="B2" s="110">
        <v>11</v>
      </c>
      <c r="C2" s="112" t="s">
        <v>456</v>
      </c>
    </row>
    <row r="3" spans="2:4" ht="31.5" x14ac:dyDescent="0.25">
      <c r="C3" s="108"/>
      <c r="D3" s="113" t="s">
        <v>469</v>
      </c>
    </row>
    <row r="4" spans="2:4" ht="47.25" x14ac:dyDescent="0.25">
      <c r="C4" s="108"/>
      <c r="D4" s="113" t="s">
        <v>468</v>
      </c>
    </row>
    <row r="5" spans="2:4" ht="15.75" x14ac:dyDescent="0.25">
      <c r="C5" s="108"/>
    </row>
    <row r="6" spans="2:4" ht="15.75" x14ac:dyDescent="0.25">
      <c r="B6" s="110">
        <v>31</v>
      </c>
      <c r="C6" s="112" t="s">
        <v>455</v>
      </c>
    </row>
    <row r="7" spans="2:4" ht="47.25" x14ac:dyDescent="0.25">
      <c r="C7" s="108"/>
      <c r="D7" s="113" t="s">
        <v>453</v>
      </c>
    </row>
    <row r="8" spans="2:4" ht="31.5" x14ac:dyDescent="0.25">
      <c r="C8" s="108"/>
      <c r="D8" s="113" t="s">
        <v>454</v>
      </c>
    </row>
    <row r="9" spans="2:4" ht="15.75" x14ac:dyDescent="0.25">
      <c r="C9" s="108"/>
    </row>
    <row r="10" spans="2:4" ht="15.75" x14ac:dyDescent="0.25">
      <c r="B10" s="110">
        <v>4</v>
      </c>
      <c r="C10" s="112" t="s">
        <v>457</v>
      </c>
    </row>
    <row r="11" spans="2:4" ht="47.25" x14ac:dyDescent="0.25">
      <c r="C11" s="108"/>
      <c r="D11" s="113" t="s">
        <v>470</v>
      </c>
    </row>
    <row r="12" spans="2:4" ht="15.75" x14ac:dyDescent="0.25">
      <c r="C12" s="108"/>
      <c r="D12" s="113" t="s">
        <v>471</v>
      </c>
    </row>
    <row r="13" spans="2:4" ht="15.75" x14ac:dyDescent="0.25">
      <c r="B13" s="115"/>
      <c r="C13" s="116"/>
      <c r="D13" s="117"/>
    </row>
    <row r="14" spans="2:4" ht="15.75" x14ac:dyDescent="0.25">
      <c r="B14" s="115">
        <v>41</v>
      </c>
      <c r="C14" s="116"/>
      <c r="D14" s="117" t="s">
        <v>440</v>
      </c>
    </row>
    <row r="15" spans="2:4" ht="15.75" x14ac:dyDescent="0.25">
      <c r="B15" s="115">
        <v>42</v>
      </c>
      <c r="C15" s="116"/>
      <c r="D15" s="117" t="s">
        <v>441</v>
      </c>
    </row>
    <row r="16" spans="2:4" ht="15.75" x14ac:dyDescent="0.25">
      <c r="B16" s="115"/>
      <c r="C16" s="116"/>
      <c r="D16" s="118"/>
    </row>
    <row r="17" spans="2:4" ht="15.75" x14ac:dyDescent="0.25">
      <c r="B17" s="115">
        <v>5</v>
      </c>
      <c r="C17" s="119" t="s">
        <v>459</v>
      </c>
      <c r="D17" s="118"/>
    </row>
    <row r="18" spans="2:4" ht="63" x14ac:dyDescent="0.25">
      <c r="B18" s="115"/>
      <c r="C18" s="116"/>
      <c r="D18" s="117" t="s">
        <v>458</v>
      </c>
    </row>
    <row r="19" spans="2:4" ht="15.75" x14ac:dyDescent="0.25">
      <c r="B19" s="115"/>
      <c r="C19" s="116"/>
      <c r="D19" s="118"/>
    </row>
    <row r="20" spans="2:4" ht="15.75" x14ac:dyDescent="0.25">
      <c r="B20" s="111">
        <v>50</v>
      </c>
      <c r="C20" s="116"/>
      <c r="D20" s="117" t="s">
        <v>442</v>
      </c>
    </row>
    <row r="21" spans="2:4" ht="15.75" x14ac:dyDescent="0.25">
      <c r="B21" s="111">
        <v>51</v>
      </c>
      <c r="C21" s="116"/>
      <c r="D21" s="117" t="s">
        <v>443</v>
      </c>
    </row>
    <row r="22" spans="2:4" ht="15.75" x14ac:dyDescent="0.25">
      <c r="B22" s="111">
        <v>52</v>
      </c>
      <c r="C22" s="116"/>
      <c r="D22" s="117" t="s">
        <v>444</v>
      </c>
    </row>
    <row r="23" spans="2:4" ht="15.75" x14ac:dyDescent="0.25">
      <c r="B23" s="111" t="s">
        <v>190</v>
      </c>
      <c r="C23" s="116"/>
      <c r="D23" s="117" t="s">
        <v>473</v>
      </c>
    </row>
    <row r="24" spans="2:4" ht="15.75" x14ac:dyDescent="0.25">
      <c r="B24" s="111">
        <v>54</v>
      </c>
      <c r="C24" s="116"/>
      <c r="D24" s="117" t="s">
        <v>445</v>
      </c>
    </row>
    <row r="25" spans="2:4" ht="15.75" x14ac:dyDescent="0.25">
      <c r="B25" s="111">
        <v>55</v>
      </c>
      <c r="C25" s="116"/>
      <c r="D25" s="117" t="s">
        <v>446</v>
      </c>
    </row>
    <row r="26" spans="2:4" ht="15.75" x14ac:dyDescent="0.25">
      <c r="B26" s="115"/>
      <c r="C26" s="116"/>
      <c r="D26" s="118"/>
    </row>
    <row r="27" spans="2:4" ht="15.75" x14ac:dyDescent="0.25">
      <c r="B27" s="115">
        <v>6</v>
      </c>
      <c r="C27" s="116" t="s">
        <v>462</v>
      </c>
      <c r="D27" s="118"/>
    </row>
    <row r="28" spans="2:4" ht="31.5" x14ac:dyDescent="0.25">
      <c r="B28" s="115"/>
      <c r="C28" s="116"/>
      <c r="D28" s="117" t="s">
        <v>460</v>
      </c>
    </row>
    <row r="29" spans="2:4" ht="31.5" x14ac:dyDescent="0.25">
      <c r="B29" s="115"/>
      <c r="C29" s="120"/>
      <c r="D29" s="121" t="s">
        <v>461</v>
      </c>
    </row>
    <row r="30" spans="2:4" ht="15.75" x14ac:dyDescent="0.25">
      <c r="B30" s="115"/>
      <c r="C30" s="116"/>
      <c r="D30" s="118"/>
    </row>
    <row r="31" spans="2:4" ht="15.75" x14ac:dyDescent="0.25">
      <c r="B31" s="115">
        <v>61</v>
      </c>
      <c r="C31" s="116"/>
      <c r="D31" s="117" t="s">
        <v>447</v>
      </c>
    </row>
    <row r="32" spans="2:4" ht="15.75" x14ac:dyDescent="0.25">
      <c r="B32" s="115">
        <v>62</v>
      </c>
      <c r="C32" s="116"/>
      <c r="D32" s="117" t="s">
        <v>448</v>
      </c>
    </row>
    <row r="33" spans="2:4" ht="15.75" x14ac:dyDescent="0.25">
      <c r="B33" s="115"/>
      <c r="C33" s="116"/>
      <c r="D33" s="118"/>
    </row>
    <row r="34" spans="2:4" ht="15.75" x14ac:dyDescent="0.25">
      <c r="B34" s="115">
        <v>71</v>
      </c>
      <c r="C34" s="119" t="s">
        <v>465</v>
      </c>
      <c r="D34" s="118"/>
    </row>
    <row r="35" spans="2:4" ht="31.5" x14ac:dyDescent="0.25">
      <c r="B35" s="115"/>
      <c r="C35" s="116"/>
      <c r="D35" s="117" t="s">
        <v>463</v>
      </c>
    </row>
    <row r="36" spans="2:4" ht="31.5" x14ac:dyDescent="0.25">
      <c r="B36" s="115"/>
      <c r="C36" s="116"/>
      <c r="D36" s="117" t="s">
        <v>464</v>
      </c>
    </row>
    <row r="37" spans="2:4" ht="63" x14ac:dyDescent="0.25">
      <c r="B37" s="115"/>
      <c r="C37" s="116"/>
      <c r="D37" s="117" t="s">
        <v>472</v>
      </c>
    </row>
    <row r="38" spans="2:4" ht="15.75" x14ac:dyDescent="0.25">
      <c r="B38" s="115"/>
      <c r="C38" s="116"/>
      <c r="D38" s="118"/>
    </row>
    <row r="39" spans="2:4" ht="15.75" x14ac:dyDescent="0.25">
      <c r="B39" s="115">
        <v>8</v>
      </c>
      <c r="C39" s="119" t="s">
        <v>467</v>
      </c>
      <c r="D39" s="118"/>
    </row>
    <row r="40" spans="2:4" ht="31.5" x14ac:dyDescent="0.25">
      <c r="B40" s="115"/>
      <c r="C40" s="116"/>
      <c r="D40" s="117" t="s">
        <v>466</v>
      </c>
    </row>
    <row r="41" spans="2:4" ht="15.75" x14ac:dyDescent="0.25">
      <c r="B41" s="115"/>
      <c r="C41" s="116"/>
      <c r="D41" s="118"/>
    </row>
    <row r="42" spans="2:4" ht="15.75" x14ac:dyDescent="0.25">
      <c r="B42" s="111">
        <v>81</v>
      </c>
      <c r="C42" s="116"/>
      <c r="D42" s="117" t="s">
        <v>449</v>
      </c>
    </row>
    <row r="43" spans="2:4" ht="15.75" x14ac:dyDescent="0.25">
      <c r="B43" s="111">
        <v>82</v>
      </c>
      <c r="C43" s="116"/>
      <c r="D43" s="117" t="s">
        <v>450</v>
      </c>
    </row>
    <row r="44" spans="2:4" ht="15.75" x14ac:dyDescent="0.25">
      <c r="B44" s="111">
        <v>83</v>
      </c>
      <c r="C44" s="116"/>
      <c r="D44" s="117" t="s">
        <v>451</v>
      </c>
    </row>
    <row r="45" spans="2:4" ht="15.75" x14ac:dyDescent="0.25">
      <c r="B45" s="111">
        <v>84</v>
      </c>
      <c r="C45" s="116"/>
      <c r="D45" s="117" t="s">
        <v>452</v>
      </c>
    </row>
    <row r="46" spans="2:4" ht="15.75" x14ac:dyDescent="0.25">
      <c r="B46" s="115"/>
      <c r="C46" s="116"/>
      <c r="D46" s="118"/>
    </row>
    <row r="47" spans="2:4" x14ac:dyDescent="0.25">
      <c r="B47" s="115"/>
      <c r="C47" s="122"/>
      <c r="D47" s="118"/>
    </row>
    <row r="48" spans="2:4" x14ac:dyDescent="0.25">
      <c r="B48" s="115"/>
      <c r="C48" s="122"/>
      <c r="D48" s="118"/>
    </row>
    <row r="49" spans="2:4" x14ac:dyDescent="0.25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1"/>
      <c r="C2" s="181" t="s">
        <v>519</v>
      </c>
    </row>
    <row r="3" spans="2:3" s="182" customFormat="1" ht="15.75" x14ac:dyDescent="0.25"/>
    <row r="4" spans="2:3" s="182" customFormat="1" ht="15.75" x14ac:dyDescent="0.25">
      <c r="B4" s="180"/>
      <c r="C4" s="180" t="s">
        <v>517</v>
      </c>
    </row>
    <row r="5" spans="2:3" s="182" customFormat="1" ht="15.75" x14ac:dyDescent="0.25">
      <c r="B5" s="183"/>
    </row>
    <row r="6" spans="2:3" s="182" customFormat="1" ht="15.75" x14ac:dyDescent="0.25">
      <c r="B6" s="180"/>
      <c r="C6" s="180" t="s">
        <v>520</v>
      </c>
    </row>
    <row r="7" spans="2:3" s="182" customFormat="1" ht="15.75" x14ac:dyDescent="0.25">
      <c r="B7" s="183" t="s">
        <v>521</v>
      </c>
    </row>
    <row r="8" spans="2:3" s="182" customFormat="1" ht="15.75" x14ac:dyDescent="0.25">
      <c r="B8" s="183" t="s">
        <v>522</v>
      </c>
    </row>
    <row r="9" spans="2:3" s="182" customFormat="1" ht="15.75" x14ac:dyDescent="0.25">
      <c r="B9" s="183"/>
    </row>
    <row r="10" spans="2:3" s="182" customFormat="1" ht="15.75" x14ac:dyDescent="0.25">
      <c r="C10" s="180" t="s">
        <v>527</v>
      </c>
    </row>
    <row r="11" spans="2:3" s="182" customFormat="1" ht="15.75" x14ac:dyDescent="0.25">
      <c r="B11" s="180" t="s">
        <v>523</v>
      </c>
    </row>
    <row r="12" spans="2:3" s="182" customFormat="1" ht="15.75" x14ac:dyDescent="0.25">
      <c r="B12" s="180" t="s">
        <v>524</v>
      </c>
    </row>
    <row r="13" spans="2:3" s="182" customFormat="1" ht="15.75" x14ac:dyDescent="0.25">
      <c r="B13" s="180" t="s">
        <v>525</v>
      </c>
    </row>
    <row r="14" spans="2:3" s="182" customFormat="1" ht="15.75" x14ac:dyDescent="0.25">
      <c r="B14" s="180" t="s">
        <v>526</v>
      </c>
    </row>
    <row r="15" spans="2:3" s="182" customFormat="1" ht="15.75" x14ac:dyDescent="0.25">
      <c r="B15" s="180"/>
      <c r="C15" s="182" t="s">
        <v>528</v>
      </c>
    </row>
    <row r="16" spans="2:3" s="182" customFormat="1" ht="15.75" x14ac:dyDescent="0.25">
      <c r="B16" s="180" t="s">
        <v>529</v>
      </c>
    </row>
    <row r="17" spans="2:3" s="182" customFormat="1" ht="15.75" x14ac:dyDescent="0.25">
      <c r="B17" s="183"/>
    </row>
    <row r="18" spans="2:3" s="182" customFormat="1" ht="15.75" x14ac:dyDescent="0.25">
      <c r="C18" s="180" t="s">
        <v>531</v>
      </c>
    </row>
    <row r="19" spans="2:3" s="182" customFormat="1" ht="15.75" x14ac:dyDescent="0.25">
      <c r="B19" s="182" t="s">
        <v>530</v>
      </c>
      <c r="C19" s="183"/>
    </row>
    <row r="20" spans="2:3" s="182" customFormat="1" ht="15.75" x14ac:dyDescent="0.25">
      <c r="C20" s="183"/>
    </row>
    <row r="21" spans="2:3" s="182" customFormat="1" ht="15.75" x14ac:dyDescent="0.25">
      <c r="C21" s="180" t="s">
        <v>532</v>
      </c>
    </row>
    <row r="22" spans="2:3" s="182" customFormat="1" ht="15.75" x14ac:dyDescent="0.25">
      <c r="B22" s="182" t="s">
        <v>533</v>
      </c>
      <c r="C22" s="183"/>
    </row>
    <row r="23" spans="2:3" s="182" customFormat="1" ht="15.75" x14ac:dyDescent="0.25">
      <c r="B23" s="182" t="s">
        <v>534</v>
      </c>
      <c r="C23" s="183"/>
    </row>
    <row r="24" spans="2:3" s="182" customFormat="1" ht="15.75" x14ac:dyDescent="0.25">
      <c r="C24" s="183"/>
    </row>
    <row r="25" spans="2:3" s="182" customFormat="1" ht="15.75" x14ac:dyDescent="0.25">
      <c r="C25" s="180" t="s">
        <v>536</v>
      </c>
    </row>
    <row r="26" spans="2:3" s="182" customFormat="1" ht="15.75" x14ac:dyDescent="0.25">
      <c r="B26" s="182" t="s">
        <v>535</v>
      </c>
      <c r="C26" s="183"/>
    </row>
    <row r="27" spans="2:3" s="182" customFormat="1" ht="15.75" x14ac:dyDescent="0.25">
      <c r="C27" s="183"/>
    </row>
    <row r="28" spans="2:3" s="182" customFormat="1" ht="15.75" x14ac:dyDescent="0.25">
      <c r="C28" s="180" t="s">
        <v>537</v>
      </c>
    </row>
    <row r="29" spans="2:3" s="182" customFormat="1" ht="15.75" x14ac:dyDescent="0.25">
      <c r="B29" s="182" t="s">
        <v>538</v>
      </c>
      <c r="C29" s="183"/>
    </row>
    <row r="30" spans="2:3" s="182" customFormat="1" ht="15.75" x14ac:dyDescent="0.25">
      <c r="B30" s="182" t="s">
        <v>539</v>
      </c>
      <c r="C30" s="183"/>
    </row>
    <row r="31" spans="2:3" s="182" customFormat="1" ht="15.75" x14ac:dyDescent="0.25">
      <c r="C31" s="183"/>
    </row>
    <row r="32" spans="2:3" s="182" customFormat="1" ht="15.75" x14ac:dyDescent="0.25">
      <c r="C32" s="180" t="s">
        <v>540</v>
      </c>
    </row>
    <row r="33" spans="2:3" s="182" customFormat="1" ht="15.75" x14ac:dyDescent="0.25">
      <c r="B33" s="182" t="s">
        <v>541</v>
      </c>
      <c r="C33" s="183"/>
    </row>
    <row r="34" spans="2:3" s="182" customFormat="1" ht="15.75" x14ac:dyDescent="0.25">
      <c r="C34" s="183"/>
    </row>
    <row r="35" spans="2:3" s="182" customFormat="1" ht="15.75" x14ac:dyDescent="0.25">
      <c r="C35" s="180" t="s">
        <v>542</v>
      </c>
    </row>
    <row r="36" spans="2:3" s="182" customFormat="1" ht="15.75" x14ac:dyDescent="0.25">
      <c r="B36" s="182" t="s">
        <v>543</v>
      </c>
      <c r="C36" s="180"/>
    </row>
    <row r="37" spans="2:3" s="182" customFormat="1" ht="15.75" x14ac:dyDescent="0.25">
      <c r="B37" s="182" t="s">
        <v>544</v>
      </c>
      <c r="C37" s="180"/>
    </row>
    <row r="38" spans="2:3" s="182" customFormat="1" ht="15.75" x14ac:dyDescent="0.25">
      <c r="C38" s="183"/>
    </row>
    <row r="39" spans="2:3" s="182" customFormat="1" ht="15.75" x14ac:dyDescent="0.25">
      <c r="C39" s="180" t="s">
        <v>545</v>
      </c>
    </row>
    <row r="40" spans="2:3" s="182" customFormat="1" ht="15.75" x14ac:dyDescent="0.25">
      <c r="B40" s="182" t="s">
        <v>546</v>
      </c>
    </row>
    <row r="41" spans="2:3" s="182" customFormat="1" ht="15.75" x14ac:dyDescent="0.25"/>
    <row r="42" spans="2:3" s="182" customFormat="1" ht="15.75" x14ac:dyDescent="0.25"/>
    <row r="43" spans="2:3" s="182" customFormat="1" ht="15.75" x14ac:dyDescent="0.25"/>
    <row r="44" spans="2:3" s="182" customFormat="1" ht="15.75" x14ac:dyDescent="0.25"/>
    <row r="45" spans="2:3" s="182" customFormat="1" ht="15.75" x14ac:dyDescent="0.25"/>
    <row r="46" spans="2:3" s="182" customFormat="1" ht="15.75" x14ac:dyDescent="0.25"/>
    <row r="47" spans="2:3" s="182" customFormat="1" ht="15.75" x14ac:dyDescent="0.25"/>
    <row r="48" spans="2:3" s="182" customFormat="1" ht="15.75" x14ac:dyDescent="0.25"/>
    <row r="49" s="182" customFormat="1" ht="15.75" x14ac:dyDescent="0.25"/>
    <row r="50" s="182" customFormat="1" ht="15.75" x14ac:dyDescent="0.25"/>
    <row r="51" s="182" customFormat="1" ht="15.75" x14ac:dyDescent="0.25"/>
    <row r="52" s="182" customFormat="1" ht="15.75" x14ac:dyDescent="0.25"/>
    <row r="53" s="182" customFormat="1" ht="15.75" x14ac:dyDescent="0.25"/>
    <row r="54" s="182" customFormat="1" ht="15.75" x14ac:dyDescent="0.25"/>
    <row r="55" s="182" customFormat="1" ht="15.75" x14ac:dyDescent="0.25"/>
    <row r="56" s="182" customFormat="1" ht="15.75" x14ac:dyDescent="0.25"/>
    <row r="57" s="182" customFormat="1" ht="15.75" x14ac:dyDescent="0.25"/>
    <row r="58" s="182" customFormat="1" ht="15.75" x14ac:dyDescent="0.25"/>
    <row r="59" s="182" customFormat="1" ht="15.75" x14ac:dyDescent="0.25"/>
    <row r="60" s="182" customFormat="1" ht="15.75" x14ac:dyDescent="0.25"/>
    <row r="61" s="182" customFormat="1" ht="15.75" x14ac:dyDescent="0.25"/>
    <row r="62" s="182" customFormat="1" ht="15.75" x14ac:dyDescent="0.25"/>
    <row r="63" s="182" customFormat="1" ht="15.75" x14ac:dyDescent="0.25"/>
    <row r="64" s="182" customFormat="1" ht="15.75" x14ac:dyDescent="0.25"/>
    <row r="65" s="182" customFormat="1" ht="15.75" x14ac:dyDescent="0.25"/>
    <row r="66" s="182" customFormat="1" ht="15.75" x14ac:dyDescent="0.25"/>
    <row r="67" s="182" customFormat="1" ht="15.75" x14ac:dyDescent="0.25"/>
    <row r="68" s="182" customFormat="1" ht="15.75" x14ac:dyDescent="0.25"/>
    <row r="69" s="182" customFormat="1" ht="15.75" x14ac:dyDescent="0.25"/>
    <row r="70" s="182" customFormat="1" ht="15.75" x14ac:dyDescent="0.25"/>
    <row r="71" s="182" customFormat="1" ht="15.75" x14ac:dyDescent="0.25"/>
    <row r="72" s="182" customFormat="1" ht="15.75" x14ac:dyDescent="0.25"/>
    <row r="73" s="182" customFormat="1" ht="15.75" x14ac:dyDescent="0.25"/>
    <row r="74" s="182" customFormat="1" ht="15.75" x14ac:dyDescent="0.25"/>
    <row r="75" s="182" customFormat="1" ht="15.75" x14ac:dyDescent="0.25"/>
    <row r="76" s="182" customFormat="1" ht="15.75" x14ac:dyDescent="0.25"/>
    <row r="77" s="182" customFormat="1" ht="15.75" x14ac:dyDescent="0.25"/>
    <row r="78" s="182" customFormat="1" ht="15.75" x14ac:dyDescent="0.25"/>
    <row r="79" s="182" customFormat="1" ht="15.75" x14ac:dyDescent="0.25"/>
    <row r="80" s="182" customFormat="1" ht="15.75" x14ac:dyDescent="0.25"/>
    <row r="81" s="182" customFormat="1" ht="15.75" x14ac:dyDescent="0.25"/>
    <row r="82" s="182" customFormat="1" ht="15.75" x14ac:dyDescent="0.25"/>
    <row r="83" s="182" customFormat="1" ht="15.75" x14ac:dyDescent="0.25"/>
    <row r="84" s="182" customFormat="1" ht="15.75" x14ac:dyDescent="0.25"/>
    <row r="85" s="182" customFormat="1" ht="15.75" x14ac:dyDescent="0.25"/>
    <row r="86" s="182" customFormat="1" ht="15.75" x14ac:dyDescent="0.25"/>
    <row r="87" s="182" customFormat="1" ht="15.75" x14ac:dyDescent="0.25"/>
    <row r="88" s="182" customFormat="1" ht="15.75" x14ac:dyDescent="0.25"/>
    <row r="89" s="182" customFormat="1" ht="15.75" x14ac:dyDescent="0.25"/>
    <row r="90" s="182" customFormat="1" ht="15.75" x14ac:dyDescent="0.25"/>
    <row r="91" s="182" customFormat="1" ht="15.75" x14ac:dyDescent="0.25"/>
    <row r="92" s="182" customFormat="1" ht="15.75" x14ac:dyDescent="0.25"/>
    <row r="93" s="182" customFormat="1" ht="15.75" x14ac:dyDescent="0.25"/>
    <row r="94" s="182" customFormat="1" ht="15.75" x14ac:dyDescent="0.25"/>
    <row r="95" s="182" customFormat="1" ht="15.75" x14ac:dyDescent="0.25"/>
    <row r="96" s="182" customFormat="1" ht="15.75" x14ac:dyDescent="0.25"/>
    <row r="97" s="182" customFormat="1" ht="15.75" x14ac:dyDescent="0.25"/>
    <row r="98" s="182" customFormat="1" ht="15.75" x14ac:dyDescent="0.25"/>
    <row r="99" s="182" customFormat="1" ht="15.75" x14ac:dyDescent="0.25"/>
    <row r="100" s="182" customFormat="1" ht="15.75" x14ac:dyDescent="0.25"/>
    <row r="101" s="182" customFormat="1" ht="15.75" x14ac:dyDescent="0.25"/>
    <row r="102" s="182" customFormat="1" ht="15.75" x14ac:dyDescent="0.25"/>
    <row r="103" s="182" customFormat="1" ht="15.75" x14ac:dyDescent="0.25"/>
    <row r="104" s="182" customFormat="1" ht="15.75" x14ac:dyDescent="0.25"/>
    <row r="105" s="182" customFormat="1" ht="15.75" x14ac:dyDescent="0.25"/>
    <row r="106" s="182" customFormat="1" ht="15.75" x14ac:dyDescent="0.25"/>
    <row r="107" s="18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ColWidth="9.140625" defaultRowHeight="12.75" x14ac:dyDescent="0.2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 x14ac:dyDescent="0.25">
      <c r="B1" s="109"/>
    </row>
    <row r="2" spans="1:6" s="135" customFormat="1" ht="16.5" x14ac:dyDescent="0.25">
      <c r="B2" s="135" t="s">
        <v>494</v>
      </c>
      <c r="D2" s="136"/>
      <c r="E2" s="136"/>
      <c r="F2" s="137"/>
    </row>
    <row r="3" spans="1:6" s="138" customFormat="1" ht="16.5" x14ac:dyDescent="0.25">
      <c r="D3" s="139"/>
      <c r="E3" s="135"/>
    </row>
    <row r="4" spans="1:6" s="138" customFormat="1" ht="16.5" x14ac:dyDescent="0.25">
      <c r="B4" s="123" t="s">
        <v>481</v>
      </c>
      <c r="C4" s="123"/>
      <c r="D4" s="123"/>
      <c r="E4" s="135"/>
    </row>
    <row r="5" spans="1:6" ht="15.75" x14ac:dyDescent="0.25">
      <c r="B5" s="124"/>
      <c r="C5" s="124"/>
    </row>
    <row r="6" spans="1:6" ht="16.5" x14ac:dyDescent="0.25">
      <c r="B6" s="126" t="s">
        <v>482</v>
      </c>
      <c r="C6" s="126" t="s">
        <v>483</v>
      </c>
      <c r="D6" s="127" t="s">
        <v>484</v>
      </c>
    </row>
    <row r="7" spans="1:6" ht="15.75" x14ac:dyDescent="0.25">
      <c r="A7" s="140"/>
      <c r="B7" s="128">
        <v>1</v>
      </c>
      <c r="C7" s="128"/>
      <c r="D7" s="129" t="s">
        <v>485</v>
      </c>
    </row>
    <row r="8" spans="1:6" ht="15.75" x14ac:dyDescent="0.25">
      <c r="A8" s="140"/>
      <c r="B8" s="130"/>
      <c r="C8" s="130" t="s">
        <v>149</v>
      </c>
      <c r="D8" s="131" t="s">
        <v>485</v>
      </c>
    </row>
    <row r="9" spans="1:6" ht="15.75" x14ac:dyDescent="0.25">
      <c r="A9" s="140"/>
      <c r="B9" s="130"/>
      <c r="C9" s="130" t="s">
        <v>150</v>
      </c>
      <c r="D9" s="131" t="s">
        <v>486</v>
      </c>
    </row>
    <row r="10" spans="1:6" ht="15.75" x14ac:dyDescent="0.25">
      <c r="A10" s="140"/>
      <c r="B10" s="128">
        <v>3</v>
      </c>
      <c r="C10" s="128"/>
      <c r="D10" s="129" t="s">
        <v>487</v>
      </c>
    </row>
    <row r="11" spans="1:6" ht="15.75" x14ac:dyDescent="0.25">
      <c r="A11" s="140"/>
      <c r="B11" s="130"/>
      <c r="C11" s="130" t="s">
        <v>164</v>
      </c>
      <c r="D11" s="131" t="s">
        <v>487</v>
      </c>
    </row>
    <row r="12" spans="1:6" ht="15.75" x14ac:dyDescent="0.25">
      <c r="A12" s="140"/>
      <c r="B12" s="128">
        <v>4</v>
      </c>
      <c r="C12" s="128"/>
      <c r="D12" s="129" t="s">
        <v>440</v>
      </c>
    </row>
    <row r="13" spans="1:6" ht="15.75" x14ac:dyDescent="0.25">
      <c r="A13" s="140"/>
      <c r="B13" s="130"/>
      <c r="C13" s="130" t="s">
        <v>474</v>
      </c>
      <c r="D13" s="132" t="s">
        <v>440</v>
      </c>
    </row>
    <row r="14" spans="1:6" ht="15.75" x14ac:dyDescent="0.25">
      <c r="A14" s="140"/>
      <c r="B14" s="130"/>
      <c r="C14" s="130" t="s">
        <v>212</v>
      </c>
      <c r="D14" s="132" t="s">
        <v>441</v>
      </c>
    </row>
    <row r="15" spans="1:6" ht="15.75" x14ac:dyDescent="0.25">
      <c r="A15" s="140"/>
      <c r="B15" s="128">
        <v>5</v>
      </c>
      <c r="C15" s="128"/>
      <c r="D15" s="129" t="s">
        <v>488</v>
      </c>
    </row>
    <row r="16" spans="1:6" ht="31.5" x14ac:dyDescent="0.25">
      <c r="A16" s="140"/>
      <c r="B16" s="128"/>
      <c r="C16" s="130" t="s">
        <v>358</v>
      </c>
      <c r="D16" s="132" t="s">
        <v>442</v>
      </c>
    </row>
    <row r="17" spans="1:4" ht="15.75" x14ac:dyDescent="0.25">
      <c r="A17" s="140"/>
      <c r="B17" s="130"/>
      <c r="C17" s="130" t="s">
        <v>475</v>
      </c>
      <c r="D17" s="132" t="s">
        <v>443</v>
      </c>
    </row>
    <row r="18" spans="1:4" ht="15.75" x14ac:dyDescent="0.25">
      <c r="A18" s="140"/>
      <c r="B18" s="130"/>
      <c r="C18" s="130" t="s">
        <v>476</v>
      </c>
      <c r="D18" s="132"/>
    </row>
    <row r="19" spans="1:4" ht="15.75" x14ac:dyDescent="0.25">
      <c r="A19" s="140"/>
      <c r="B19" s="130"/>
      <c r="C19" s="130" t="s">
        <v>190</v>
      </c>
      <c r="D19" s="132" t="s">
        <v>489</v>
      </c>
    </row>
    <row r="20" spans="1:4" ht="15.75" x14ac:dyDescent="0.25">
      <c r="A20" s="140"/>
      <c r="B20" s="130"/>
      <c r="C20" s="130" t="s">
        <v>170</v>
      </c>
      <c r="D20" s="132" t="s">
        <v>445</v>
      </c>
    </row>
    <row r="21" spans="1:4" ht="15.75" x14ac:dyDescent="0.25">
      <c r="A21" s="140"/>
      <c r="B21" s="130"/>
      <c r="C21" s="130" t="s">
        <v>477</v>
      </c>
      <c r="D21" s="133" t="s">
        <v>446</v>
      </c>
    </row>
    <row r="22" spans="1:4" ht="15.75" x14ac:dyDescent="0.25">
      <c r="A22" s="140"/>
      <c r="B22" s="128">
        <v>6</v>
      </c>
      <c r="C22" s="128"/>
      <c r="D22" s="129" t="s">
        <v>490</v>
      </c>
    </row>
    <row r="23" spans="1:4" ht="15.75" x14ac:dyDescent="0.25">
      <c r="A23" s="140"/>
      <c r="B23" s="130"/>
      <c r="C23" s="130" t="s">
        <v>478</v>
      </c>
      <c r="D23" s="131" t="s">
        <v>490</v>
      </c>
    </row>
    <row r="24" spans="1:4" ht="15.75" x14ac:dyDescent="0.25">
      <c r="A24" s="140"/>
      <c r="B24" s="130"/>
      <c r="C24" s="130" t="s">
        <v>388</v>
      </c>
      <c r="D24" s="131" t="s">
        <v>448</v>
      </c>
    </row>
    <row r="25" spans="1:4" ht="31.5" x14ac:dyDescent="0.25">
      <c r="A25" s="140"/>
      <c r="B25" s="128">
        <v>7</v>
      </c>
      <c r="C25" s="128"/>
      <c r="D25" s="129" t="s">
        <v>491</v>
      </c>
    </row>
    <row r="26" spans="1:4" ht="31.5" x14ac:dyDescent="0.25">
      <c r="A26" s="140"/>
      <c r="B26" s="130"/>
      <c r="C26" s="130" t="s">
        <v>255</v>
      </c>
      <c r="D26" s="131" t="s">
        <v>491</v>
      </c>
    </row>
    <row r="27" spans="1:4" ht="15.75" x14ac:dyDescent="0.25">
      <c r="A27" s="140"/>
      <c r="B27" s="128">
        <v>8</v>
      </c>
      <c r="C27" s="128"/>
      <c r="D27" s="129" t="s">
        <v>492</v>
      </c>
    </row>
    <row r="28" spans="1:4" ht="15.75" x14ac:dyDescent="0.25">
      <c r="A28" s="140"/>
      <c r="B28" s="130"/>
      <c r="C28" s="130" t="s">
        <v>479</v>
      </c>
      <c r="D28" s="132" t="s">
        <v>449</v>
      </c>
    </row>
    <row r="29" spans="1:4" ht="15.75" x14ac:dyDescent="0.25">
      <c r="A29" s="140"/>
      <c r="B29" s="130"/>
      <c r="C29" s="130" t="s">
        <v>338</v>
      </c>
      <c r="D29" s="132" t="s">
        <v>450</v>
      </c>
    </row>
    <row r="30" spans="1:4" ht="15.75" x14ac:dyDescent="0.25">
      <c r="A30" s="140"/>
      <c r="B30" s="130"/>
      <c r="C30" s="130" t="s">
        <v>339</v>
      </c>
      <c r="D30" s="132" t="s">
        <v>451</v>
      </c>
    </row>
    <row r="31" spans="1:4" ht="15.75" x14ac:dyDescent="0.25">
      <c r="A31" s="140"/>
      <c r="B31" s="130"/>
      <c r="C31" s="130" t="s">
        <v>480</v>
      </c>
      <c r="D31" s="132" t="s">
        <v>493</v>
      </c>
    </row>
    <row r="32" spans="1:4" ht="15.75" x14ac:dyDescent="0.25">
      <c r="B32" s="141"/>
      <c r="C32" s="141"/>
      <c r="D32" s="142"/>
    </row>
    <row r="33" spans="2:4" x14ac:dyDescent="0.25">
      <c r="B33" s="143"/>
      <c r="C33" s="143"/>
      <c r="D33" s="142"/>
    </row>
    <row r="34" spans="2:4" x14ac:dyDescent="0.25">
      <c r="B34" s="143"/>
      <c r="C34" s="143"/>
      <c r="D34" s="142"/>
    </row>
    <row r="35" spans="2:4" x14ac:dyDescent="0.25">
      <c r="B35" s="143"/>
      <c r="C35" s="143"/>
      <c r="D35" s="142"/>
    </row>
    <row r="36" spans="2:4" x14ac:dyDescent="0.25">
      <c r="B36" s="143"/>
      <c r="C36" s="143"/>
      <c r="D36" s="142"/>
    </row>
    <row r="37" spans="2:4" x14ac:dyDescent="0.25">
      <c r="B37" s="143"/>
      <c r="C37" s="143"/>
      <c r="D37" s="142"/>
    </row>
    <row r="38" spans="2:4" x14ac:dyDescent="0.25">
      <c r="B38" s="143"/>
      <c r="C38" s="143"/>
      <c r="D38" s="142"/>
    </row>
    <row r="39" spans="2:4" x14ac:dyDescent="0.25">
      <c r="B39" s="143"/>
      <c r="C39" s="143"/>
      <c r="D39" s="142"/>
    </row>
    <row r="40" spans="2:4" x14ac:dyDescent="0.25">
      <c r="B40" s="143"/>
      <c r="C40" s="143"/>
      <c r="D40" s="142"/>
    </row>
    <row r="41" spans="2:4" x14ac:dyDescent="0.25">
      <c r="B41" s="143"/>
      <c r="C41" s="143"/>
      <c r="D41" s="142"/>
    </row>
    <row r="42" spans="2:4" x14ac:dyDescent="0.25">
      <c r="B42" s="143"/>
      <c r="C42" s="143"/>
      <c r="D42" s="142"/>
    </row>
    <row r="43" spans="2:4" x14ac:dyDescent="0.25">
      <c r="B43" s="143"/>
      <c r="C43" s="143"/>
      <c r="D43" s="142"/>
    </row>
    <row r="44" spans="2:4" x14ac:dyDescent="0.25">
      <c r="B44" s="143"/>
      <c r="C44" s="143"/>
      <c r="D44" s="142"/>
    </row>
    <row r="45" spans="2:4" x14ac:dyDescent="0.25">
      <c r="B45" s="143"/>
      <c r="C45" s="143"/>
      <c r="D45" s="142"/>
    </row>
    <row r="46" spans="2:4" x14ac:dyDescent="0.25">
      <c r="B46" s="143"/>
      <c r="C46" s="143"/>
      <c r="D46" s="142"/>
    </row>
    <row r="47" spans="2:4" x14ac:dyDescent="0.25">
      <c r="B47" s="143"/>
      <c r="C47" s="143"/>
      <c r="D47" s="142"/>
    </row>
    <row r="48" spans="2:4" x14ac:dyDescent="0.25">
      <c r="B48" s="143"/>
      <c r="C48" s="143"/>
      <c r="D48" s="142"/>
    </row>
    <row r="49" spans="2:4" x14ac:dyDescent="0.25">
      <c r="B49" s="143"/>
      <c r="C49" s="143"/>
      <c r="D49" s="142"/>
    </row>
    <row r="50" spans="2:4" x14ac:dyDescent="0.25">
      <c r="B50" s="143"/>
      <c r="C50" s="143"/>
      <c r="D50" s="142"/>
    </row>
    <row r="51" spans="2:4" x14ac:dyDescent="0.25">
      <c r="B51" s="143"/>
      <c r="C51" s="143"/>
      <c r="D51" s="142"/>
    </row>
    <row r="52" spans="2:4" x14ac:dyDescent="0.25">
      <c r="B52" s="143"/>
      <c r="C52" s="143"/>
      <c r="D52" s="142"/>
    </row>
    <row r="53" spans="2:4" x14ac:dyDescent="0.25">
      <c r="B53" s="143"/>
      <c r="C53" s="143"/>
      <c r="D53" s="142"/>
    </row>
    <row r="54" spans="2:4" x14ac:dyDescent="0.25">
      <c r="B54" s="143"/>
      <c r="C54" s="143"/>
      <c r="D54" s="142"/>
    </row>
    <row r="55" spans="2:4" x14ac:dyDescent="0.25">
      <c r="B55" s="143"/>
      <c r="C55" s="143"/>
      <c r="D55" s="142"/>
    </row>
    <row r="56" spans="2:4" x14ac:dyDescent="0.25">
      <c r="B56" s="143"/>
      <c r="C56" s="143"/>
      <c r="D56" s="142"/>
    </row>
    <row r="57" spans="2:4" x14ac:dyDescent="0.25">
      <c r="B57" s="143"/>
      <c r="C57" s="143"/>
      <c r="D57" s="142"/>
    </row>
    <row r="58" spans="2:4" x14ac:dyDescent="0.25">
      <c r="D58" s="142"/>
    </row>
    <row r="59" spans="2:4" x14ac:dyDescent="0.25">
      <c r="D59" s="142"/>
    </row>
    <row r="60" spans="2:4" x14ac:dyDescent="0.25">
      <c r="D60" s="142"/>
    </row>
    <row r="61" spans="2:4" x14ac:dyDescent="0.25">
      <c r="D61" s="142"/>
    </row>
    <row r="62" spans="2:4" x14ac:dyDescent="0.25">
      <c r="D62" s="142"/>
    </row>
    <row r="63" spans="2:4" x14ac:dyDescent="0.25">
      <c r="D63" s="142"/>
    </row>
    <row r="64" spans="2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ColWidth="9.140625" defaultRowHeight="13.5" x14ac:dyDescent="0.2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 x14ac:dyDescent="0.25"/>
    <row r="3" spans="2:19" ht="54" customHeight="1" x14ac:dyDescent="0.25">
      <c r="B3" s="99" t="s">
        <v>107</v>
      </c>
      <c r="C3" s="100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25">
      <c r="B4" s="99" t="s">
        <v>108</v>
      </c>
      <c r="C4" s="100" t="s">
        <v>123</v>
      </c>
      <c r="D4" s="96" t="s">
        <v>428</v>
      </c>
      <c r="E4" s="96" t="s">
        <v>141</v>
      </c>
      <c r="F4" s="96"/>
      <c r="G4" s="96"/>
      <c r="H4" s="96" t="s">
        <v>429</v>
      </c>
      <c r="I4" s="101"/>
      <c r="J4" s="101"/>
      <c r="K4" s="96" t="s">
        <v>430</v>
      </c>
      <c r="L4" s="96" t="s">
        <v>145</v>
      </c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99" t="s">
        <v>109</v>
      </c>
      <c r="C5" s="100" t="s">
        <v>124</v>
      </c>
      <c r="D5" s="96" t="s">
        <v>428</v>
      </c>
      <c r="E5" s="96" t="s">
        <v>141</v>
      </c>
      <c r="F5" s="96" t="s">
        <v>142</v>
      </c>
      <c r="G5" s="96"/>
      <c r="H5" s="96"/>
      <c r="I5" s="96" t="s">
        <v>431</v>
      </c>
      <c r="J5" s="96" t="s">
        <v>432</v>
      </c>
      <c r="K5" s="96" t="s">
        <v>144</v>
      </c>
      <c r="L5" s="96"/>
      <c r="M5" s="96" t="s">
        <v>146</v>
      </c>
      <c r="N5" s="96" t="s">
        <v>147</v>
      </c>
      <c r="O5" s="96"/>
      <c r="P5" s="96"/>
      <c r="Q5" s="96"/>
      <c r="R5" s="101"/>
      <c r="S5" s="101"/>
    </row>
    <row r="6" spans="2:19" ht="44.25" customHeight="1" x14ac:dyDescent="0.25">
      <c r="B6" s="99" t="s">
        <v>110</v>
      </c>
      <c r="C6" s="100" t="s">
        <v>125</v>
      </c>
      <c r="D6" s="96" t="s">
        <v>428</v>
      </c>
      <c r="E6" s="96" t="s">
        <v>141</v>
      </c>
      <c r="F6" s="96" t="s">
        <v>142</v>
      </c>
      <c r="G6" s="96"/>
      <c r="H6" s="96"/>
      <c r="I6" s="96"/>
      <c r="J6" s="96" t="s">
        <v>432</v>
      </c>
      <c r="K6" s="96" t="s">
        <v>144</v>
      </c>
      <c r="L6" s="96"/>
      <c r="M6" s="96"/>
      <c r="N6" s="96" t="s">
        <v>147</v>
      </c>
      <c r="O6" s="96"/>
      <c r="P6" s="96"/>
      <c r="Q6" s="96"/>
      <c r="R6" s="101"/>
      <c r="S6" s="101"/>
    </row>
    <row r="7" spans="2:19" ht="44.25" customHeight="1" x14ac:dyDescent="0.25">
      <c r="B7" s="99" t="s">
        <v>111</v>
      </c>
      <c r="C7" s="100" t="s">
        <v>126</v>
      </c>
      <c r="D7" s="96" t="s">
        <v>428</v>
      </c>
      <c r="E7" s="96" t="s">
        <v>141</v>
      </c>
      <c r="F7" s="96" t="s">
        <v>142</v>
      </c>
      <c r="G7" s="96"/>
      <c r="H7" s="96"/>
      <c r="I7" s="96"/>
      <c r="J7" s="96"/>
      <c r="K7" s="96" t="s">
        <v>144</v>
      </c>
      <c r="L7" s="96" t="s">
        <v>145</v>
      </c>
      <c r="M7" s="96"/>
      <c r="N7" s="96" t="s">
        <v>147</v>
      </c>
      <c r="O7" s="96"/>
      <c r="P7" s="96"/>
      <c r="Q7" s="96"/>
      <c r="R7" s="101"/>
      <c r="S7" s="101"/>
    </row>
    <row r="8" spans="2:19" ht="44.25" customHeight="1" x14ac:dyDescent="0.25">
      <c r="B8" s="99" t="s">
        <v>112</v>
      </c>
      <c r="C8" s="100" t="s">
        <v>127</v>
      </c>
      <c r="D8" s="96" t="s">
        <v>428</v>
      </c>
      <c r="E8" s="96" t="s">
        <v>141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433</v>
      </c>
      <c r="Q8" s="96" t="s">
        <v>434</v>
      </c>
      <c r="R8" s="101" t="s">
        <v>435</v>
      </c>
      <c r="S8" s="96" t="s">
        <v>437</v>
      </c>
    </row>
    <row r="9" spans="2:19" ht="54" customHeight="1" x14ac:dyDescent="0.25">
      <c r="B9" s="99" t="s">
        <v>113</v>
      </c>
      <c r="C9" s="100" t="s">
        <v>128</v>
      </c>
      <c r="D9" s="96" t="s">
        <v>428</v>
      </c>
      <c r="E9" s="96" t="s">
        <v>141</v>
      </c>
      <c r="F9" s="96"/>
      <c r="G9" s="96"/>
      <c r="H9" s="96" t="s">
        <v>436</v>
      </c>
      <c r="I9" s="96"/>
      <c r="J9" s="96"/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44.25" customHeight="1" x14ac:dyDescent="0.25">
      <c r="B10" s="99" t="s">
        <v>114</v>
      </c>
      <c r="C10" s="100" t="s">
        <v>129</v>
      </c>
      <c r="D10" s="96" t="s">
        <v>428</v>
      </c>
      <c r="E10" s="96" t="s">
        <v>141</v>
      </c>
      <c r="F10" s="96"/>
      <c r="G10" s="96"/>
      <c r="H10" s="96"/>
      <c r="I10" s="96"/>
      <c r="J10" s="96"/>
      <c r="K10" s="96" t="s">
        <v>144</v>
      </c>
      <c r="L10" s="96"/>
      <c r="M10" s="96"/>
      <c r="N10" s="96" t="s">
        <v>147</v>
      </c>
      <c r="O10" s="96" t="s">
        <v>148</v>
      </c>
      <c r="P10" s="96"/>
      <c r="Q10" s="96"/>
      <c r="R10" s="101"/>
      <c r="S10" s="101"/>
    </row>
    <row r="11" spans="2:19" ht="44.25" customHeight="1" x14ac:dyDescent="0.25">
      <c r="B11" s="99" t="s">
        <v>115</v>
      </c>
      <c r="C11" s="100" t="s">
        <v>130</v>
      </c>
      <c r="D11" s="96" t="s">
        <v>428</v>
      </c>
      <c r="E11" s="96" t="s">
        <v>141</v>
      </c>
      <c r="F11" s="96" t="s">
        <v>142</v>
      </c>
      <c r="G11" s="96" t="s">
        <v>143</v>
      </c>
      <c r="H11" s="96"/>
      <c r="I11" s="96"/>
      <c r="J11" s="96"/>
      <c r="K11" s="96" t="s">
        <v>144</v>
      </c>
      <c r="L11" s="96"/>
      <c r="M11" s="96"/>
      <c r="N11" s="96"/>
      <c r="O11" s="96" t="s">
        <v>148</v>
      </c>
      <c r="P11" s="96"/>
      <c r="Q11" s="96"/>
      <c r="R11" s="101"/>
      <c r="S11" s="101"/>
    </row>
    <row r="12" spans="2:19" x14ac:dyDescent="0.25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ColWidth="9.140625" defaultRowHeight="13.5" x14ac:dyDescent="0.2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4" t="s">
        <v>107</v>
      </c>
      <c r="C3" s="105" t="s">
        <v>122</v>
      </c>
      <c r="D3" s="96" t="s">
        <v>424</v>
      </c>
      <c r="E3" s="96" t="s">
        <v>425</v>
      </c>
      <c r="F3" s="96"/>
      <c r="G3" s="96"/>
      <c r="H3" s="96" t="s">
        <v>426</v>
      </c>
      <c r="I3" s="101"/>
      <c r="J3" s="101"/>
      <c r="K3" s="96" t="s">
        <v>427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25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104" t="s">
        <v>108</v>
      </c>
      <c r="C5" s="105" t="s">
        <v>123</v>
      </c>
      <c r="D5" s="96" t="s">
        <v>428</v>
      </c>
      <c r="E5" s="96" t="s">
        <v>141</v>
      </c>
      <c r="F5" s="96"/>
      <c r="G5" s="96"/>
      <c r="H5" s="96" t="s">
        <v>429</v>
      </c>
      <c r="I5" s="101"/>
      <c r="J5" s="101"/>
      <c r="K5" s="96" t="s">
        <v>430</v>
      </c>
      <c r="L5" s="96" t="s">
        <v>573</v>
      </c>
      <c r="M5" s="96"/>
      <c r="N5" s="96"/>
      <c r="O5" s="96"/>
      <c r="P5" s="96"/>
      <c r="Q5" s="96"/>
      <c r="R5" s="101"/>
      <c r="S5" s="101"/>
    </row>
    <row r="6" spans="2:19" ht="21" customHeight="1" x14ac:dyDescent="0.25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25">
      <c r="B7" s="104" t="s">
        <v>109</v>
      </c>
      <c r="C7" s="105" t="s">
        <v>124</v>
      </c>
      <c r="D7" s="96" t="s">
        <v>428</v>
      </c>
      <c r="E7" s="96" t="s">
        <v>141</v>
      </c>
      <c r="F7" s="96" t="s">
        <v>438</v>
      </c>
      <c r="G7" s="96"/>
      <c r="H7" s="96"/>
      <c r="I7" s="96" t="s">
        <v>431</v>
      </c>
      <c r="J7" s="96" t="s">
        <v>432</v>
      </c>
      <c r="K7" s="96" t="s">
        <v>144</v>
      </c>
      <c r="L7" s="96"/>
      <c r="M7" s="96" t="s">
        <v>146</v>
      </c>
      <c r="N7" s="96" t="s">
        <v>147</v>
      </c>
      <c r="O7" s="96"/>
      <c r="P7" s="96"/>
      <c r="Q7" s="96"/>
      <c r="R7" s="101"/>
      <c r="S7" s="101"/>
    </row>
    <row r="8" spans="2:19" ht="21" customHeight="1" x14ac:dyDescent="0.25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25">
      <c r="B9" s="104" t="s">
        <v>110</v>
      </c>
      <c r="C9" s="105" t="s">
        <v>125</v>
      </c>
      <c r="D9" s="96" t="s">
        <v>428</v>
      </c>
      <c r="E9" s="96" t="s">
        <v>141</v>
      </c>
      <c r="F9" s="96" t="s">
        <v>438</v>
      </c>
      <c r="G9" s="96"/>
      <c r="H9" s="96"/>
      <c r="I9" s="96"/>
      <c r="J9" s="96" t="s">
        <v>432</v>
      </c>
      <c r="K9" s="96" t="s">
        <v>144</v>
      </c>
      <c r="L9" s="96"/>
      <c r="M9" s="96"/>
      <c r="N9" s="96" t="s">
        <v>147</v>
      </c>
      <c r="O9" s="96"/>
      <c r="P9" s="96"/>
      <c r="Q9" s="96"/>
      <c r="R9" s="101"/>
      <c r="S9" s="101"/>
    </row>
    <row r="10" spans="2:19" ht="21" customHeight="1" x14ac:dyDescent="0.25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25">
      <c r="B11" s="104" t="s">
        <v>111</v>
      </c>
      <c r="C11" s="105" t="s">
        <v>126</v>
      </c>
      <c r="D11" s="96" t="s">
        <v>428</v>
      </c>
      <c r="E11" s="96" t="s">
        <v>141</v>
      </c>
      <c r="F11" s="96" t="s">
        <v>438</v>
      </c>
      <c r="G11" s="96"/>
      <c r="H11" s="96"/>
      <c r="I11" s="96"/>
      <c r="J11" s="96"/>
      <c r="K11" s="96" t="s">
        <v>144</v>
      </c>
      <c r="L11" s="96" t="s">
        <v>145</v>
      </c>
      <c r="M11" s="96"/>
      <c r="N11" s="96" t="s">
        <v>147</v>
      </c>
      <c r="O11" s="96"/>
      <c r="P11" s="96"/>
      <c r="Q11" s="96"/>
      <c r="R11" s="101"/>
      <c r="S11" s="101"/>
    </row>
    <row r="12" spans="2:19" ht="21" customHeight="1" x14ac:dyDescent="0.25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25">
      <c r="B13" s="104" t="s">
        <v>112</v>
      </c>
      <c r="C13" s="105" t="s">
        <v>127</v>
      </c>
      <c r="D13" s="96" t="s">
        <v>428</v>
      </c>
      <c r="E13" s="96" t="s">
        <v>141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433</v>
      </c>
      <c r="Q13" s="96" t="s">
        <v>434</v>
      </c>
      <c r="R13" s="101" t="s">
        <v>435</v>
      </c>
      <c r="S13" s="96" t="s">
        <v>437</v>
      </c>
    </row>
    <row r="14" spans="2:19" ht="21" customHeight="1" x14ac:dyDescent="0.25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25">
      <c r="B15" s="104" t="s">
        <v>113</v>
      </c>
      <c r="C15" s="105" t="s">
        <v>128</v>
      </c>
      <c r="D15" s="96" t="s">
        <v>428</v>
      </c>
      <c r="E15" s="96" t="s">
        <v>141</v>
      </c>
      <c r="F15" s="96"/>
      <c r="G15" s="96"/>
      <c r="H15" s="96" t="s">
        <v>436</v>
      </c>
      <c r="I15" s="96"/>
      <c r="J15" s="96"/>
      <c r="K15" s="96" t="s">
        <v>144</v>
      </c>
      <c r="L15" s="96"/>
      <c r="M15" s="96"/>
      <c r="N15" s="96" t="s">
        <v>147</v>
      </c>
      <c r="O15" s="96"/>
      <c r="P15" s="96"/>
      <c r="Q15" s="96"/>
      <c r="R15" s="101"/>
      <c r="S15" s="101"/>
    </row>
    <row r="16" spans="2:19" ht="21" customHeight="1" x14ac:dyDescent="0.25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25">
      <c r="B17" s="104" t="s">
        <v>114</v>
      </c>
      <c r="C17" s="105" t="s">
        <v>129</v>
      </c>
      <c r="D17" s="96" t="s">
        <v>428</v>
      </c>
      <c r="E17" s="96" t="s">
        <v>141</v>
      </c>
      <c r="F17" s="96"/>
      <c r="G17" s="96"/>
      <c r="H17" s="96"/>
      <c r="I17" s="96"/>
      <c r="J17" s="96"/>
      <c r="K17" s="96" t="s">
        <v>144</v>
      </c>
      <c r="L17" s="96"/>
      <c r="M17" s="96"/>
      <c r="N17" s="96" t="s">
        <v>147</v>
      </c>
      <c r="O17" s="96" t="s">
        <v>148</v>
      </c>
      <c r="P17" s="96"/>
      <c r="Q17" s="96"/>
      <c r="R17" s="101"/>
      <c r="S17" s="101"/>
    </row>
    <row r="18" spans="2:19" ht="21" customHeight="1" x14ac:dyDescent="0.25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25">
      <c r="B19" s="104" t="s">
        <v>115</v>
      </c>
      <c r="C19" s="105" t="s">
        <v>130</v>
      </c>
      <c r="D19" s="96" t="s">
        <v>428</v>
      </c>
      <c r="E19" s="96" t="s">
        <v>141</v>
      </c>
      <c r="F19" s="96" t="s">
        <v>438</v>
      </c>
      <c r="G19" s="96" t="s">
        <v>439</v>
      </c>
      <c r="H19" s="96"/>
      <c r="I19" s="96"/>
      <c r="J19" s="96"/>
      <c r="K19" s="96" t="s">
        <v>144</v>
      </c>
      <c r="L19" s="96"/>
      <c r="M19" s="96"/>
      <c r="N19" s="96"/>
      <c r="O19" s="96" t="s">
        <v>148</v>
      </c>
      <c r="P19" s="96"/>
      <c r="Q19" s="96"/>
      <c r="R19" s="101"/>
      <c r="S19" s="101"/>
    </row>
    <row r="20" spans="2:19" ht="21" customHeight="1" x14ac:dyDescent="0.25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ColWidth="9.140625"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4.5703125" style="125" customWidth="1"/>
    <col min="9" max="9" width="0.85546875" style="125" customWidth="1"/>
    <col min="10" max="16384" width="9.140625" style="125"/>
  </cols>
  <sheetData>
    <row r="1" spans="1:10" ht="8.25" customHeight="1" x14ac:dyDescent="0.25">
      <c r="B1" s="109"/>
      <c r="C1" s="122"/>
    </row>
    <row r="2" spans="1:10" s="135" customFormat="1" ht="16.5" x14ac:dyDescent="0.25">
      <c r="B2" s="135" t="s">
        <v>506</v>
      </c>
      <c r="C2" s="144"/>
      <c r="E2" s="136"/>
      <c r="F2" s="136"/>
      <c r="H2" s="136"/>
    </row>
    <row r="3" spans="1:10" s="138" customFormat="1" ht="16.5" x14ac:dyDescent="0.25">
      <c r="B3" s="123" t="s">
        <v>481</v>
      </c>
      <c r="C3" s="145"/>
      <c r="D3" s="123"/>
      <c r="E3" s="123"/>
      <c r="F3" s="123"/>
      <c r="G3" s="123"/>
      <c r="H3" s="123"/>
    </row>
    <row r="4" spans="1:10" ht="10.5" customHeight="1" x14ac:dyDescent="0.25">
      <c r="B4" s="124"/>
      <c r="C4" s="146"/>
      <c r="D4" s="124"/>
      <c r="G4" s="124"/>
    </row>
    <row r="5" spans="1:10" s="138" customFormat="1" ht="16.5" x14ac:dyDescent="0.25">
      <c r="B5" s="123"/>
      <c r="C5" s="145"/>
      <c r="D5" s="178" t="s">
        <v>495</v>
      </c>
      <c r="E5" s="178"/>
      <c r="F5" s="135"/>
      <c r="G5" s="178" t="s">
        <v>496</v>
      </c>
      <c r="H5" s="178"/>
      <c r="I5" s="123"/>
      <c r="J5" s="123"/>
    </row>
    <row r="6" spans="1:10" ht="23.25" customHeight="1" x14ac:dyDescent="0.25">
      <c r="B6" s="126" t="s">
        <v>482</v>
      </c>
      <c r="C6" s="153"/>
      <c r="D6" s="153" t="s">
        <v>483</v>
      </c>
      <c r="E6" s="154" t="s">
        <v>484</v>
      </c>
      <c r="G6" s="153" t="s">
        <v>483</v>
      </c>
      <c r="H6" s="154" t="s">
        <v>484</v>
      </c>
    </row>
    <row r="7" spans="1:10" ht="15.75" x14ac:dyDescent="0.25">
      <c r="A7" s="140"/>
      <c r="B7" s="128">
        <v>1</v>
      </c>
      <c r="C7" s="169" t="s">
        <v>485</v>
      </c>
      <c r="D7" s="164"/>
      <c r="E7" s="165"/>
      <c r="F7" s="166"/>
      <c r="G7" s="164"/>
      <c r="H7" s="167"/>
    </row>
    <row r="8" spans="1:10" ht="15.7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0" ht="31.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0" ht="15.75" x14ac:dyDescent="0.25">
      <c r="A10" s="140"/>
      <c r="B10" s="128">
        <v>3</v>
      </c>
      <c r="C10" s="169" t="s">
        <v>487</v>
      </c>
      <c r="D10" s="164"/>
      <c r="E10" s="165"/>
      <c r="F10" s="166"/>
      <c r="G10" s="164"/>
      <c r="H10" s="167"/>
    </row>
    <row r="11" spans="1:10" ht="15.7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0" ht="15.75" x14ac:dyDescent="0.25">
      <c r="A12" s="140"/>
      <c r="B12" s="128">
        <v>4</v>
      </c>
      <c r="C12" s="169" t="s">
        <v>440</v>
      </c>
      <c r="D12" s="164"/>
      <c r="E12" s="165"/>
      <c r="F12" s="166"/>
      <c r="G12" s="179"/>
      <c r="H12" s="168"/>
    </row>
    <row r="13" spans="1:10" ht="15.7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0" ht="15.7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0" ht="15.75" x14ac:dyDescent="0.25">
      <c r="A15" s="140"/>
      <c r="B15" s="128">
        <v>5</v>
      </c>
      <c r="C15" s="169" t="s">
        <v>488</v>
      </c>
      <c r="D15" s="164"/>
      <c r="E15" s="165"/>
      <c r="F15" s="166"/>
      <c r="G15" s="164"/>
      <c r="H15" s="167"/>
    </row>
    <row r="16" spans="1:10" ht="31.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31.5" x14ac:dyDescent="0.25">
      <c r="A18" s="140"/>
      <c r="B18" s="177"/>
      <c r="C18" s="170"/>
      <c r="D18" s="130" t="s">
        <v>476</v>
      </c>
      <c r="E18" s="132" t="s">
        <v>574</v>
      </c>
      <c r="G18" s="130" t="s">
        <v>505</v>
      </c>
      <c r="H18" s="132" t="s">
        <v>574</v>
      </c>
    </row>
    <row r="19" spans="1:8" ht="31.5" x14ac:dyDescent="0.25">
      <c r="A19" s="140"/>
      <c r="B19" s="177"/>
      <c r="C19" s="170"/>
      <c r="D19" s="130" t="s">
        <v>190</v>
      </c>
      <c r="E19" s="283" t="s">
        <v>569</v>
      </c>
      <c r="G19" s="130" t="s">
        <v>507</v>
      </c>
      <c r="H19" s="283" t="s">
        <v>569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84" t="s">
        <v>570</v>
      </c>
      <c r="G21" s="157" t="s">
        <v>509</v>
      </c>
      <c r="H21" s="284" t="s">
        <v>570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65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15.7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65"/>
      <c r="F25" s="166"/>
      <c r="G25" s="164"/>
      <c r="H25" s="167"/>
    </row>
    <row r="26" spans="1:8" ht="31.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65"/>
      <c r="F27" s="166"/>
      <c r="G27" s="164"/>
      <c r="H27" s="167"/>
    </row>
    <row r="28" spans="1:8" ht="15.7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15.7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15.7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E31" s="142"/>
      <c r="G31" s="141">
        <v>12</v>
      </c>
      <c r="H31" s="142"/>
    </row>
    <row r="32" spans="1:8" x14ac:dyDescent="0.25">
      <c r="B32" s="143"/>
      <c r="C32" s="149"/>
      <c r="D32" s="143"/>
      <c r="E32" s="142"/>
      <c r="G32" s="143"/>
      <c r="H32" s="142"/>
    </row>
    <row r="33" spans="2:8" x14ac:dyDescent="0.25">
      <c r="B33" s="143"/>
      <c r="C33" s="149"/>
      <c r="D33" s="143"/>
      <c r="E33" s="142"/>
      <c r="G33" s="143"/>
      <c r="H33" s="142"/>
    </row>
    <row r="34" spans="2:8" x14ac:dyDescent="0.25">
      <c r="B34" s="143"/>
      <c r="C34" s="149"/>
      <c r="D34" s="143"/>
      <c r="E34" s="142"/>
      <c r="G34" s="143"/>
      <c r="H34" s="142"/>
    </row>
    <row r="35" spans="2:8" x14ac:dyDescent="0.25">
      <c r="B35" s="143"/>
      <c r="C35" s="149"/>
      <c r="D35" s="143"/>
      <c r="E35" s="142"/>
      <c r="G35" s="143"/>
      <c r="H35" s="142"/>
    </row>
    <row r="36" spans="2:8" x14ac:dyDescent="0.25">
      <c r="B36" s="143"/>
      <c r="C36" s="149"/>
      <c r="D36" s="143"/>
      <c r="E36" s="142"/>
      <c r="G36" s="143"/>
      <c r="H36" s="142"/>
    </row>
    <row r="37" spans="2:8" x14ac:dyDescent="0.25">
      <c r="B37" s="143"/>
      <c r="C37" s="149"/>
      <c r="D37" s="143"/>
      <c r="E37" s="142"/>
      <c r="G37" s="143"/>
      <c r="H37" s="142"/>
    </row>
    <row r="38" spans="2:8" x14ac:dyDescent="0.25">
      <c r="B38" s="143"/>
      <c r="C38" s="149"/>
      <c r="D38" s="143"/>
      <c r="E38" s="142"/>
      <c r="G38" s="143"/>
      <c r="H38" s="142"/>
    </row>
    <row r="39" spans="2:8" x14ac:dyDescent="0.25">
      <c r="B39" s="143"/>
      <c r="C39" s="149"/>
      <c r="D39" s="143"/>
      <c r="E39" s="142"/>
      <c r="G39" s="143"/>
      <c r="H39" s="142"/>
    </row>
    <row r="40" spans="2:8" x14ac:dyDescent="0.25">
      <c r="B40" s="143"/>
      <c r="C40" s="149"/>
      <c r="D40" s="143"/>
      <c r="E40" s="142"/>
      <c r="G40" s="143"/>
      <c r="H40" s="142"/>
    </row>
    <row r="41" spans="2:8" x14ac:dyDescent="0.25">
      <c r="B41" s="143"/>
      <c r="C41" s="149"/>
      <c r="D41" s="143"/>
      <c r="E41" s="142"/>
      <c r="G41" s="143"/>
      <c r="H41" s="142"/>
    </row>
    <row r="42" spans="2:8" x14ac:dyDescent="0.25">
      <c r="B42" s="143"/>
      <c r="C42" s="149"/>
      <c r="D42" s="143"/>
      <c r="E42" s="142"/>
      <c r="G42" s="143"/>
      <c r="H42" s="142"/>
    </row>
    <row r="43" spans="2:8" x14ac:dyDescent="0.25">
      <c r="B43" s="143"/>
      <c r="C43" s="149"/>
      <c r="D43" s="143"/>
      <c r="E43" s="142"/>
      <c r="G43" s="143"/>
      <c r="H43" s="142"/>
    </row>
    <row r="44" spans="2:8" x14ac:dyDescent="0.25">
      <c r="B44" s="143"/>
      <c r="C44" s="149"/>
      <c r="D44" s="143"/>
      <c r="E44" s="142"/>
      <c r="G44" s="143"/>
      <c r="H44" s="142"/>
    </row>
    <row r="45" spans="2:8" x14ac:dyDescent="0.25">
      <c r="B45" s="143"/>
      <c r="C45" s="149"/>
      <c r="D45" s="143"/>
      <c r="E45" s="142"/>
      <c r="G45" s="143"/>
      <c r="H45" s="142"/>
    </row>
    <row r="46" spans="2:8" x14ac:dyDescent="0.25">
      <c r="B46" s="143"/>
      <c r="C46" s="149"/>
      <c r="D46" s="143"/>
      <c r="E46" s="142"/>
      <c r="G46" s="143"/>
      <c r="H46" s="142"/>
    </row>
    <row r="47" spans="2:8" x14ac:dyDescent="0.25">
      <c r="B47" s="143"/>
      <c r="C47" s="149"/>
      <c r="D47" s="143"/>
      <c r="E47" s="142"/>
      <c r="G47" s="143"/>
      <c r="H47" s="142"/>
    </row>
    <row r="48" spans="2:8" x14ac:dyDescent="0.25">
      <c r="B48" s="143"/>
      <c r="C48" s="149"/>
      <c r="D48" s="143"/>
      <c r="E48" s="142"/>
      <c r="G48" s="143"/>
      <c r="H48" s="142"/>
    </row>
    <row r="49" spans="2:8" x14ac:dyDescent="0.25">
      <c r="B49" s="143"/>
      <c r="C49" s="149"/>
      <c r="D49" s="143"/>
      <c r="E49" s="142"/>
      <c r="G49" s="143"/>
      <c r="H49" s="142"/>
    </row>
    <row r="50" spans="2:8" x14ac:dyDescent="0.25">
      <c r="B50" s="143"/>
      <c r="C50" s="149"/>
      <c r="D50" s="143"/>
      <c r="E50" s="142"/>
      <c r="G50" s="143"/>
      <c r="H50" s="142"/>
    </row>
    <row r="51" spans="2:8" x14ac:dyDescent="0.25">
      <c r="B51" s="143"/>
      <c r="C51" s="149"/>
      <c r="D51" s="143"/>
      <c r="E51" s="142"/>
      <c r="G51" s="143"/>
      <c r="H51" s="142"/>
    </row>
    <row r="52" spans="2:8" x14ac:dyDescent="0.25">
      <c r="B52" s="143"/>
      <c r="C52" s="149"/>
      <c r="D52" s="143"/>
      <c r="E52" s="142"/>
      <c r="G52" s="143"/>
      <c r="H52" s="142"/>
    </row>
    <row r="53" spans="2:8" x14ac:dyDescent="0.25">
      <c r="B53" s="143"/>
      <c r="C53" s="149"/>
      <c r="D53" s="143"/>
      <c r="E53" s="142"/>
      <c r="G53" s="143"/>
      <c r="H53" s="142"/>
    </row>
    <row r="54" spans="2:8" x14ac:dyDescent="0.25">
      <c r="B54" s="143"/>
      <c r="C54" s="149"/>
      <c r="D54" s="143"/>
      <c r="E54" s="142"/>
      <c r="G54" s="143"/>
      <c r="H54" s="142"/>
    </row>
    <row r="55" spans="2:8" x14ac:dyDescent="0.25">
      <c r="B55" s="143"/>
      <c r="C55" s="149"/>
      <c r="D55" s="143"/>
      <c r="E55" s="142"/>
      <c r="G55" s="143"/>
      <c r="H55" s="142"/>
    </row>
    <row r="56" spans="2:8" x14ac:dyDescent="0.25">
      <c r="B56" s="143"/>
      <c r="C56" s="149"/>
      <c r="D56" s="143"/>
      <c r="E56" s="142"/>
      <c r="G56" s="143"/>
      <c r="H56" s="142"/>
    </row>
    <row r="57" spans="2:8" x14ac:dyDescent="0.25">
      <c r="E57" s="142"/>
      <c r="H57" s="142"/>
    </row>
    <row r="58" spans="2:8" x14ac:dyDescent="0.25">
      <c r="E58" s="142"/>
      <c r="H58" s="142"/>
    </row>
    <row r="59" spans="2:8" x14ac:dyDescent="0.25">
      <c r="E59" s="142"/>
      <c r="H59" s="142"/>
    </row>
    <row r="60" spans="2:8" x14ac:dyDescent="0.25">
      <c r="E60" s="142"/>
      <c r="H60" s="142"/>
    </row>
    <row r="61" spans="2:8" x14ac:dyDescent="0.25">
      <c r="E61" s="142"/>
      <c r="H61" s="142"/>
    </row>
    <row r="62" spans="2:8" x14ac:dyDescent="0.25">
      <c r="E62" s="142"/>
      <c r="H62" s="142"/>
    </row>
    <row r="63" spans="2:8" x14ac:dyDescent="0.25">
      <c r="E63" s="142"/>
      <c r="H63" s="142"/>
    </row>
    <row r="64" spans="2:8" x14ac:dyDescent="0.25">
      <c r="E64" s="142"/>
      <c r="H64" s="142"/>
    </row>
    <row r="65" spans="5:8" x14ac:dyDescent="0.25">
      <c r="E65" s="142"/>
      <c r="H65" s="142"/>
    </row>
    <row r="66" spans="5:8" x14ac:dyDescent="0.25">
      <c r="E66" s="142"/>
      <c r="H66" s="142"/>
    </row>
    <row r="67" spans="5:8" x14ac:dyDescent="0.25">
      <c r="E67" s="142"/>
      <c r="H67" s="142"/>
    </row>
    <row r="68" spans="5:8" x14ac:dyDescent="0.25">
      <c r="E68" s="142"/>
      <c r="H68" s="142"/>
    </row>
    <row r="69" spans="5:8" x14ac:dyDescent="0.25">
      <c r="E69" s="142"/>
      <c r="H69" s="142"/>
    </row>
    <row r="70" spans="5:8" x14ac:dyDescent="0.25">
      <c r="E70" s="142"/>
      <c r="H70" s="142"/>
    </row>
    <row r="71" spans="5:8" x14ac:dyDescent="0.25">
      <c r="E71" s="142"/>
      <c r="H71" s="142"/>
    </row>
    <row r="72" spans="5:8" x14ac:dyDescent="0.25">
      <c r="E72" s="142"/>
      <c r="H72" s="142"/>
    </row>
    <row r="73" spans="5:8" x14ac:dyDescent="0.25">
      <c r="E73" s="142"/>
      <c r="H73" s="142"/>
    </row>
    <row r="74" spans="5:8" x14ac:dyDescent="0.25">
      <c r="E74" s="142"/>
      <c r="H74" s="142"/>
    </row>
    <row r="75" spans="5:8" x14ac:dyDescent="0.25">
      <c r="E75" s="142"/>
      <c r="H75" s="142"/>
    </row>
    <row r="76" spans="5:8" x14ac:dyDescent="0.25">
      <c r="E76" s="142"/>
      <c r="H76" s="142"/>
    </row>
    <row r="77" spans="5:8" x14ac:dyDescent="0.25">
      <c r="E77" s="142"/>
      <c r="H77" s="142"/>
    </row>
    <row r="78" spans="5:8" x14ac:dyDescent="0.25">
      <c r="E78" s="142"/>
      <c r="H78" s="142"/>
    </row>
    <row r="79" spans="5:8" x14ac:dyDescent="0.25">
      <c r="E79" s="142"/>
      <c r="H79" s="142"/>
    </row>
    <row r="80" spans="5:8" x14ac:dyDescent="0.25">
      <c r="E80" s="142"/>
      <c r="H80" s="142"/>
    </row>
    <row r="81" spans="5:8" x14ac:dyDescent="0.25">
      <c r="E81" s="142"/>
      <c r="H81" s="142"/>
    </row>
    <row r="82" spans="5:8" x14ac:dyDescent="0.25">
      <c r="E82" s="142"/>
      <c r="H82" s="142"/>
    </row>
    <row r="83" spans="5:8" x14ac:dyDescent="0.25">
      <c r="E83" s="142"/>
      <c r="H83" s="142"/>
    </row>
    <row r="84" spans="5:8" x14ac:dyDescent="0.25">
      <c r="E84" s="142"/>
      <c r="H84" s="142"/>
    </row>
    <row r="85" spans="5:8" x14ac:dyDescent="0.25">
      <c r="E85" s="142"/>
      <c r="H85" s="142"/>
    </row>
    <row r="86" spans="5:8" x14ac:dyDescent="0.25">
      <c r="E86" s="142"/>
      <c r="H86" s="142"/>
    </row>
    <row r="87" spans="5:8" x14ac:dyDescent="0.25">
      <c r="E87" s="142"/>
      <c r="H87" s="142"/>
    </row>
    <row r="88" spans="5:8" x14ac:dyDescent="0.25">
      <c r="E88" s="142"/>
      <c r="H88" s="142"/>
    </row>
    <row r="89" spans="5:8" x14ac:dyDescent="0.25">
      <c r="E89" s="142"/>
      <c r="H89" s="142"/>
    </row>
    <row r="90" spans="5:8" x14ac:dyDescent="0.25">
      <c r="E90" s="142"/>
      <c r="H90" s="142"/>
    </row>
    <row r="91" spans="5:8" x14ac:dyDescent="0.25">
      <c r="E91" s="142"/>
      <c r="H91" s="142"/>
    </row>
    <row r="92" spans="5:8" x14ac:dyDescent="0.25">
      <c r="E92" s="142"/>
      <c r="H92" s="142"/>
    </row>
    <row r="93" spans="5:8" x14ac:dyDescent="0.25">
      <c r="E93" s="142"/>
      <c r="H93" s="142"/>
    </row>
    <row r="94" spans="5:8" x14ac:dyDescent="0.25">
      <c r="E94" s="142"/>
      <c r="H94" s="142"/>
    </row>
    <row r="95" spans="5:8" x14ac:dyDescent="0.25">
      <c r="E95" s="142"/>
      <c r="H95" s="142"/>
    </row>
    <row r="96" spans="5:8" x14ac:dyDescent="0.25">
      <c r="E96" s="142"/>
      <c r="H96" s="142"/>
    </row>
    <row r="97" spans="5:8" x14ac:dyDescent="0.25">
      <c r="E97" s="142"/>
      <c r="H97" s="142"/>
    </row>
    <row r="98" spans="5:8" x14ac:dyDescent="0.25">
      <c r="E98" s="142"/>
      <c r="H98" s="142"/>
    </row>
    <row r="99" spans="5:8" x14ac:dyDescent="0.25">
      <c r="E99" s="142"/>
      <c r="H99" s="142"/>
    </row>
    <row r="100" spans="5:8" x14ac:dyDescent="0.25">
      <c r="E100" s="142"/>
      <c r="H100" s="142"/>
    </row>
    <row r="101" spans="5:8" x14ac:dyDescent="0.25">
      <c r="E101" s="142"/>
      <c r="H101" s="142"/>
    </row>
    <row r="102" spans="5:8" x14ac:dyDescent="0.25">
      <c r="E102" s="142"/>
      <c r="H102" s="142"/>
    </row>
    <row r="103" spans="5:8" x14ac:dyDescent="0.25">
      <c r="E103" s="142"/>
      <c r="H103" s="142"/>
    </row>
    <row r="104" spans="5:8" x14ac:dyDescent="0.25">
      <c r="E104" s="142"/>
      <c r="H104" s="142"/>
    </row>
    <row r="105" spans="5:8" x14ac:dyDescent="0.25">
      <c r="E105" s="142"/>
      <c r="H105" s="142"/>
    </row>
    <row r="106" spans="5:8" x14ac:dyDescent="0.25">
      <c r="E106" s="142"/>
      <c r="H106" s="142"/>
    </row>
    <row r="107" spans="5:8" x14ac:dyDescent="0.25">
      <c r="E107" s="142"/>
      <c r="H107" s="142"/>
    </row>
    <row r="108" spans="5:8" x14ac:dyDescent="0.25">
      <c r="E108" s="142"/>
      <c r="H108" s="142"/>
    </row>
    <row r="109" spans="5:8" x14ac:dyDescent="0.25">
      <c r="E109" s="142"/>
      <c r="H109" s="142"/>
    </row>
    <row r="110" spans="5:8" x14ac:dyDescent="0.25">
      <c r="E110" s="142"/>
      <c r="H110" s="142"/>
    </row>
    <row r="111" spans="5:8" x14ac:dyDescent="0.25">
      <c r="E111" s="142"/>
      <c r="H111" s="142"/>
    </row>
    <row r="112" spans="5:8" x14ac:dyDescent="0.25">
      <c r="E112" s="142"/>
      <c r="H112" s="142"/>
    </row>
    <row r="113" spans="5:8" x14ac:dyDescent="0.25">
      <c r="E113" s="142"/>
      <c r="H113" s="142"/>
    </row>
    <row r="114" spans="5:8" x14ac:dyDescent="0.25">
      <c r="E114" s="142"/>
      <c r="H114" s="142"/>
    </row>
    <row r="115" spans="5:8" x14ac:dyDescent="0.25">
      <c r="E115" s="142"/>
      <c r="H115" s="142"/>
    </row>
    <row r="116" spans="5:8" x14ac:dyDescent="0.25">
      <c r="E116" s="142"/>
      <c r="H116" s="142"/>
    </row>
    <row r="117" spans="5:8" x14ac:dyDescent="0.25">
      <c r="E117" s="142"/>
      <c r="H117" s="142"/>
    </row>
    <row r="118" spans="5:8" x14ac:dyDescent="0.25">
      <c r="E118" s="142"/>
      <c r="H118" s="142"/>
    </row>
    <row r="119" spans="5:8" x14ac:dyDescent="0.25">
      <c r="E119" s="142"/>
      <c r="H119" s="142"/>
    </row>
    <row r="120" spans="5:8" x14ac:dyDescent="0.25">
      <c r="E120" s="142"/>
      <c r="H120" s="142"/>
    </row>
    <row r="121" spans="5:8" x14ac:dyDescent="0.25">
      <c r="E121" s="142"/>
      <c r="H121" s="142"/>
    </row>
    <row r="122" spans="5:8" x14ac:dyDescent="0.25">
      <c r="E122" s="142"/>
      <c r="H122" s="142"/>
    </row>
    <row r="123" spans="5:8" x14ac:dyDescent="0.25">
      <c r="E123" s="142"/>
      <c r="H123" s="142"/>
    </row>
    <row r="124" spans="5:8" x14ac:dyDescent="0.25">
      <c r="E124" s="142"/>
      <c r="H124" s="142"/>
    </row>
    <row r="125" spans="5:8" x14ac:dyDescent="0.25">
      <c r="E125" s="142"/>
      <c r="H125" s="142"/>
    </row>
    <row r="126" spans="5:8" x14ac:dyDescent="0.25">
      <c r="E126" s="142"/>
      <c r="H126" s="142"/>
    </row>
    <row r="127" spans="5:8" x14ac:dyDescent="0.25">
      <c r="E127" s="142"/>
      <c r="H127" s="142"/>
    </row>
    <row r="128" spans="5:8" x14ac:dyDescent="0.25">
      <c r="E128" s="142"/>
      <c r="H128" s="142"/>
    </row>
    <row r="129" spans="5:8" x14ac:dyDescent="0.25">
      <c r="E129" s="142"/>
      <c r="H129" s="142"/>
    </row>
    <row r="130" spans="5:8" x14ac:dyDescent="0.25">
      <c r="E130" s="142"/>
      <c r="H130" s="142"/>
    </row>
    <row r="131" spans="5:8" x14ac:dyDescent="0.25">
      <c r="E131" s="142"/>
      <c r="H131" s="142"/>
    </row>
    <row r="132" spans="5:8" x14ac:dyDescent="0.25">
      <c r="E132" s="142"/>
      <c r="H132" s="142"/>
    </row>
    <row r="133" spans="5:8" x14ac:dyDescent="0.25">
      <c r="E133" s="142"/>
      <c r="H133" s="142"/>
    </row>
    <row r="134" spans="5:8" x14ac:dyDescent="0.25">
      <c r="E134" s="142"/>
      <c r="H134" s="142"/>
    </row>
    <row r="135" spans="5:8" x14ac:dyDescent="0.25">
      <c r="E135" s="142"/>
      <c r="H135" s="142"/>
    </row>
    <row r="136" spans="5:8" x14ac:dyDescent="0.25">
      <c r="E136" s="142"/>
      <c r="H136" s="142"/>
    </row>
    <row r="137" spans="5:8" x14ac:dyDescent="0.25">
      <c r="E137" s="142"/>
      <c r="H137" s="142"/>
    </row>
    <row r="138" spans="5:8" x14ac:dyDescent="0.25">
      <c r="E138" s="142"/>
      <c r="H138" s="142"/>
    </row>
    <row r="139" spans="5:8" x14ac:dyDescent="0.25">
      <c r="E139" s="142"/>
      <c r="H139" s="142"/>
    </row>
    <row r="140" spans="5:8" x14ac:dyDescent="0.25">
      <c r="E140" s="142"/>
      <c r="H140" s="142"/>
    </row>
    <row r="141" spans="5:8" x14ac:dyDescent="0.25">
      <c r="E141" s="142"/>
      <c r="H141" s="142"/>
    </row>
    <row r="142" spans="5:8" x14ac:dyDescent="0.25">
      <c r="E142" s="142"/>
      <c r="H142" s="142"/>
    </row>
    <row r="143" spans="5:8" x14ac:dyDescent="0.25">
      <c r="E143" s="142"/>
      <c r="H143" s="142"/>
    </row>
    <row r="144" spans="5:8" x14ac:dyDescent="0.25">
      <c r="E144" s="142"/>
      <c r="H144" s="142"/>
    </row>
    <row r="145" spans="5:8" x14ac:dyDescent="0.25">
      <c r="E145" s="142"/>
      <c r="H145" s="142"/>
    </row>
    <row r="146" spans="5:8" x14ac:dyDescent="0.25">
      <c r="E146" s="142"/>
      <c r="H146" s="142"/>
    </row>
    <row r="147" spans="5:8" x14ac:dyDescent="0.25">
      <c r="E147" s="142"/>
      <c r="H147" s="142"/>
    </row>
    <row r="148" spans="5:8" x14ac:dyDescent="0.25">
      <c r="E148" s="142"/>
      <c r="H148" s="142"/>
    </row>
    <row r="149" spans="5:8" x14ac:dyDescent="0.25">
      <c r="E149" s="142"/>
      <c r="H149" s="142"/>
    </row>
    <row r="150" spans="5:8" x14ac:dyDescent="0.25">
      <c r="E150" s="142"/>
      <c r="H150" s="142"/>
    </row>
    <row r="151" spans="5:8" x14ac:dyDescent="0.25">
      <c r="E151" s="142"/>
      <c r="H151" s="142"/>
    </row>
    <row r="152" spans="5:8" x14ac:dyDescent="0.25">
      <c r="E152" s="142"/>
      <c r="H152" s="142"/>
    </row>
    <row r="153" spans="5:8" x14ac:dyDescent="0.25">
      <c r="E153" s="142"/>
      <c r="H153" s="142"/>
    </row>
    <row r="154" spans="5:8" x14ac:dyDescent="0.25">
      <c r="E154" s="142"/>
      <c r="H154" s="142"/>
    </row>
    <row r="155" spans="5:8" x14ac:dyDescent="0.25">
      <c r="E155" s="142"/>
      <c r="H155" s="142"/>
    </row>
    <row r="156" spans="5:8" x14ac:dyDescent="0.25">
      <c r="E156" s="142"/>
      <c r="H156" s="142"/>
    </row>
    <row r="157" spans="5:8" x14ac:dyDescent="0.25">
      <c r="E157" s="142"/>
      <c r="H157" s="142"/>
    </row>
    <row r="158" spans="5:8" x14ac:dyDescent="0.25">
      <c r="E158" s="142"/>
      <c r="H158" s="142"/>
    </row>
    <row r="159" spans="5:8" x14ac:dyDescent="0.25">
      <c r="E159" s="142"/>
      <c r="H159" s="142"/>
    </row>
    <row r="160" spans="5:8" x14ac:dyDescent="0.25">
      <c r="E160" s="142"/>
      <c r="H160" s="142"/>
    </row>
    <row r="161" spans="5:8" x14ac:dyDescent="0.25">
      <c r="E161" s="142"/>
      <c r="H161" s="142"/>
    </row>
    <row r="162" spans="5:8" x14ac:dyDescent="0.25">
      <c r="E162" s="142"/>
      <c r="H162" s="142"/>
    </row>
    <row r="163" spans="5:8" x14ac:dyDescent="0.25">
      <c r="E163" s="142"/>
      <c r="H163" s="142"/>
    </row>
    <row r="164" spans="5:8" x14ac:dyDescent="0.25">
      <c r="E164" s="142"/>
      <c r="H164" s="142"/>
    </row>
    <row r="165" spans="5:8" x14ac:dyDescent="0.25">
      <c r="E165" s="142"/>
      <c r="H165" s="142"/>
    </row>
    <row r="166" spans="5:8" x14ac:dyDescent="0.25">
      <c r="E166" s="142"/>
      <c r="H166" s="142"/>
    </row>
    <row r="167" spans="5:8" x14ac:dyDescent="0.25">
      <c r="E167" s="142"/>
      <c r="H167" s="142"/>
    </row>
    <row r="168" spans="5:8" x14ac:dyDescent="0.25">
      <c r="E168" s="142"/>
      <c r="H168" s="142"/>
    </row>
    <row r="169" spans="5:8" x14ac:dyDescent="0.25">
      <c r="E169" s="142"/>
      <c r="H169" s="142"/>
    </row>
    <row r="170" spans="5:8" x14ac:dyDescent="0.25">
      <c r="E170" s="142"/>
      <c r="H170" s="142"/>
    </row>
    <row r="171" spans="5:8" x14ac:dyDescent="0.25">
      <c r="E171" s="142"/>
      <c r="H171" s="142"/>
    </row>
    <row r="172" spans="5:8" x14ac:dyDescent="0.25">
      <c r="E172" s="142"/>
      <c r="H172" s="142"/>
    </row>
    <row r="173" spans="5:8" x14ac:dyDescent="0.25">
      <c r="E173" s="142"/>
      <c r="H173" s="142"/>
    </row>
    <row r="174" spans="5:8" x14ac:dyDescent="0.25">
      <c r="E174" s="142"/>
      <c r="H174" s="142"/>
    </row>
    <row r="175" spans="5:8" x14ac:dyDescent="0.25">
      <c r="E175" s="142"/>
      <c r="H175" s="142"/>
    </row>
    <row r="176" spans="5:8" x14ac:dyDescent="0.25">
      <c r="E176" s="142"/>
      <c r="H176" s="142"/>
    </row>
    <row r="177" spans="5:8" x14ac:dyDescent="0.25">
      <c r="E177" s="142"/>
      <c r="H177" s="142"/>
    </row>
    <row r="178" spans="5:8" x14ac:dyDescent="0.25">
      <c r="E178" s="142"/>
      <c r="H178" s="142"/>
    </row>
    <row r="179" spans="5:8" x14ac:dyDescent="0.25">
      <c r="E179" s="142"/>
      <c r="H179" s="142"/>
    </row>
    <row r="180" spans="5:8" x14ac:dyDescent="0.25">
      <c r="E180" s="142"/>
      <c r="H180" s="142"/>
    </row>
    <row r="181" spans="5:8" x14ac:dyDescent="0.25">
      <c r="E181" s="142"/>
      <c r="H181" s="142"/>
    </row>
    <row r="182" spans="5:8" x14ac:dyDescent="0.25">
      <c r="E182" s="142"/>
      <c r="H182" s="142"/>
    </row>
    <row r="183" spans="5:8" x14ac:dyDescent="0.25">
      <c r="E183" s="142"/>
      <c r="H183" s="142"/>
    </row>
    <row r="184" spans="5:8" x14ac:dyDescent="0.25">
      <c r="E184" s="142"/>
      <c r="H184" s="142"/>
    </row>
    <row r="185" spans="5:8" x14ac:dyDescent="0.25">
      <c r="E185" s="142"/>
      <c r="H185" s="142"/>
    </row>
    <row r="186" spans="5:8" x14ac:dyDescent="0.25">
      <c r="E186" s="142"/>
      <c r="H186" s="142"/>
    </row>
    <row r="187" spans="5:8" x14ac:dyDescent="0.25">
      <c r="E187" s="142"/>
      <c r="H187" s="142"/>
    </row>
    <row r="188" spans="5:8" x14ac:dyDescent="0.25">
      <c r="E188" s="142"/>
      <c r="H188" s="142"/>
    </row>
    <row r="189" spans="5:8" x14ac:dyDescent="0.25">
      <c r="E189" s="142"/>
      <c r="H189" s="142"/>
    </row>
    <row r="190" spans="5:8" x14ac:dyDescent="0.25">
      <c r="E190" s="142"/>
      <c r="H190" s="142"/>
    </row>
    <row r="191" spans="5:8" x14ac:dyDescent="0.25">
      <c r="E191" s="142"/>
      <c r="H191" s="142"/>
    </row>
    <row r="192" spans="5:8" x14ac:dyDescent="0.25">
      <c r="E192" s="142"/>
      <c r="H192" s="142"/>
    </row>
    <row r="193" spans="5:8" x14ac:dyDescent="0.25">
      <c r="E193" s="142"/>
      <c r="H193" s="142"/>
    </row>
    <row r="194" spans="5:8" x14ac:dyDescent="0.25">
      <c r="E194" s="142"/>
      <c r="H194" s="142"/>
    </row>
    <row r="195" spans="5:8" x14ac:dyDescent="0.25">
      <c r="E195" s="142"/>
      <c r="H195" s="142"/>
    </row>
    <row r="196" spans="5:8" x14ac:dyDescent="0.25">
      <c r="E196" s="142"/>
      <c r="H196" s="142"/>
    </row>
    <row r="197" spans="5:8" x14ac:dyDescent="0.25">
      <c r="E197" s="142"/>
      <c r="H197" s="142"/>
    </row>
    <row r="198" spans="5:8" x14ac:dyDescent="0.25">
      <c r="E198" s="142"/>
      <c r="H198" s="142"/>
    </row>
    <row r="199" spans="5:8" x14ac:dyDescent="0.25">
      <c r="E199" s="142"/>
      <c r="H199" s="142"/>
    </row>
    <row r="200" spans="5:8" x14ac:dyDescent="0.25">
      <c r="E200" s="142"/>
      <c r="H200" s="142"/>
    </row>
    <row r="201" spans="5:8" x14ac:dyDescent="0.25">
      <c r="E201" s="142"/>
      <c r="H201" s="142"/>
    </row>
    <row r="202" spans="5:8" x14ac:dyDescent="0.25">
      <c r="E202" s="142"/>
      <c r="H202" s="142"/>
    </row>
    <row r="203" spans="5:8" x14ac:dyDescent="0.25">
      <c r="E203" s="142"/>
      <c r="H203" s="142"/>
    </row>
    <row r="204" spans="5:8" x14ac:dyDescent="0.25">
      <c r="E204" s="142"/>
      <c r="H204" s="142"/>
    </row>
    <row r="205" spans="5:8" x14ac:dyDescent="0.25">
      <c r="E205" s="142"/>
      <c r="H205" s="142"/>
    </row>
    <row r="206" spans="5:8" x14ac:dyDescent="0.25">
      <c r="E206" s="142"/>
      <c r="H206" s="142"/>
    </row>
    <row r="207" spans="5:8" x14ac:dyDescent="0.25">
      <c r="E207" s="142"/>
      <c r="H207" s="142"/>
    </row>
    <row r="208" spans="5:8" x14ac:dyDescent="0.25">
      <c r="E208" s="142"/>
      <c r="H208" s="142"/>
    </row>
    <row r="209" spans="5:8" x14ac:dyDescent="0.25">
      <c r="E209" s="142"/>
      <c r="H209" s="142"/>
    </row>
    <row r="210" spans="5:8" x14ac:dyDescent="0.25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ColWidth="9.140625"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 x14ac:dyDescent="0.25">
      <c r="B1" s="109"/>
      <c r="C1" s="122"/>
    </row>
    <row r="2" spans="1:12" s="135" customFormat="1" ht="16.5" x14ac:dyDescent="0.25">
      <c r="B2" s="135" t="s">
        <v>506</v>
      </c>
      <c r="C2" s="144"/>
      <c r="E2" s="184"/>
      <c r="F2" s="136"/>
      <c r="H2" s="184"/>
    </row>
    <row r="3" spans="1:12" s="138" customFormat="1" ht="16.5" x14ac:dyDescent="0.25">
      <c r="B3" s="123" t="s">
        <v>481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 x14ac:dyDescent="0.25">
      <c r="B4" s="124"/>
      <c r="C4" s="146"/>
      <c r="D4" s="124"/>
      <c r="G4" s="124"/>
    </row>
    <row r="5" spans="1:12" s="138" customFormat="1" ht="16.5" x14ac:dyDescent="0.25">
      <c r="B5" s="123"/>
      <c r="C5" s="145"/>
      <c r="D5" s="178" t="s">
        <v>495</v>
      </c>
      <c r="E5" s="186"/>
      <c r="F5" s="135"/>
      <c r="G5" s="178" t="s">
        <v>496</v>
      </c>
      <c r="H5" s="186"/>
      <c r="I5" s="135"/>
      <c r="J5" s="135"/>
      <c r="K5" s="135"/>
      <c r="L5" s="135"/>
    </row>
    <row r="6" spans="1:12" ht="16.5" x14ac:dyDescent="0.25">
      <c r="B6" s="126" t="s">
        <v>482</v>
      </c>
      <c r="C6" s="153"/>
      <c r="D6" s="153" t="s">
        <v>483</v>
      </c>
      <c r="E6" s="187" t="s">
        <v>484</v>
      </c>
      <c r="G6" s="153" t="s">
        <v>483</v>
      </c>
      <c r="H6" s="187" t="s">
        <v>484</v>
      </c>
    </row>
    <row r="7" spans="1:12" ht="15.75" x14ac:dyDescent="0.25">
      <c r="A7" s="140"/>
      <c r="B7" s="128">
        <v>1</v>
      </c>
      <c r="C7" s="169" t="s">
        <v>485</v>
      </c>
      <c r="D7" s="164"/>
      <c r="E7" s="188"/>
      <c r="F7" s="166"/>
      <c r="G7" s="164"/>
      <c r="H7" s="167"/>
    </row>
    <row r="8" spans="1:12" ht="31.5" x14ac:dyDescent="0.25">
      <c r="A8" s="140"/>
      <c r="B8" s="173"/>
      <c r="C8" s="170"/>
      <c r="D8" s="151" t="s">
        <v>149</v>
      </c>
      <c r="E8" s="161" t="s">
        <v>485</v>
      </c>
      <c r="G8" s="151" t="s">
        <v>497</v>
      </c>
      <c r="H8" s="161" t="s">
        <v>518</v>
      </c>
    </row>
    <row r="9" spans="1:12" ht="47.25" x14ac:dyDescent="0.25">
      <c r="A9" s="140"/>
      <c r="B9" s="174"/>
      <c r="C9" s="170"/>
      <c r="D9" s="155" t="s">
        <v>150</v>
      </c>
      <c r="E9" s="156" t="s">
        <v>486</v>
      </c>
      <c r="G9" s="157" t="s">
        <v>498</v>
      </c>
      <c r="H9" s="158" t="s">
        <v>499</v>
      </c>
    </row>
    <row r="10" spans="1:12" ht="15.75" x14ac:dyDescent="0.25">
      <c r="A10" s="140"/>
      <c r="B10" s="128">
        <v>3</v>
      </c>
      <c r="C10" s="169" t="s">
        <v>487</v>
      </c>
      <c r="D10" s="164"/>
      <c r="E10" s="188"/>
      <c r="F10" s="166"/>
      <c r="G10" s="164"/>
      <c r="H10" s="167"/>
    </row>
    <row r="11" spans="1:12" ht="47.25" x14ac:dyDescent="0.25">
      <c r="A11" s="140"/>
      <c r="B11" s="175"/>
      <c r="C11" s="170"/>
      <c r="D11" s="147"/>
      <c r="E11" s="162"/>
      <c r="G11" s="147" t="s">
        <v>500</v>
      </c>
      <c r="H11" s="161" t="s">
        <v>501</v>
      </c>
    </row>
    <row r="12" spans="1:12" ht="15.75" x14ac:dyDescent="0.25">
      <c r="A12" s="140"/>
      <c r="B12" s="128">
        <v>4</v>
      </c>
      <c r="C12" s="169" t="s">
        <v>440</v>
      </c>
      <c r="D12" s="164"/>
      <c r="E12" s="188"/>
      <c r="F12" s="166"/>
      <c r="G12" s="179"/>
      <c r="H12" s="168"/>
    </row>
    <row r="13" spans="1:12" ht="31.5" x14ac:dyDescent="0.25">
      <c r="A13" s="140"/>
      <c r="B13" s="173"/>
      <c r="C13" s="170"/>
      <c r="D13" s="151" t="s">
        <v>474</v>
      </c>
      <c r="E13" s="163" t="s">
        <v>440</v>
      </c>
      <c r="G13" s="151"/>
      <c r="H13" s="152" t="s">
        <v>502</v>
      </c>
    </row>
    <row r="14" spans="1:12" ht="31.5" x14ac:dyDescent="0.25">
      <c r="A14" s="140"/>
      <c r="B14" s="174"/>
      <c r="C14" s="170"/>
      <c r="D14" s="155" t="s">
        <v>212</v>
      </c>
      <c r="E14" s="159" t="s">
        <v>441</v>
      </c>
      <c r="G14" s="157"/>
      <c r="H14" s="160"/>
    </row>
    <row r="15" spans="1:12" ht="15.75" x14ac:dyDescent="0.25">
      <c r="A15" s="140"/>
      <c r="B15" s="128">
        <v>5</v>
      </c>
      <c r="C15" s="169" t="s">
        <v>488</v>
      </c>
      <c r="D15" s="164"/>
      <c r="E15" s="188"/>
      <c r="F15" s="166"/>
      <c r="G15" s="164"/>
      <c r="H15" s="167"/>
    </row>
    <row r="16" spans="1:12" ht="47.25" x14ac:dyDescent="0.25">
      <c r="A16" s="140"/>
      <c r="B16" s="176"/>
      <c r="C16" s="171"/>
      <c r="D16" s="151" t="s">
        <v>358</v>
      </c>
      <c r="E16" s="163" t="s">
        <v>442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503</v>
      </c>
      <c r="H17" s="132" t="s">
        <v>504</v>
      </c>
    </row>
    <row r="18" spans="1:8" ht="47.25" x14ac:dyDescent="0.25">
      <c r="A18" s="140"/>
      <c r="B18" s="177"/>
      <c r="C18" s="170"/>
      <c r="D18" s="130" t="s">
        <v>476</v>
      </c>
      <c r="E18" s="132" t="s">
        <v>574</v>
      </c>
      <c r="G18" s="130" t="s">
        <v>505</v>
      </c>
      <c r="H18" s="132" t="s">
        <v>574</v>
      </c>
    </row>
    <row r="19" spans="1:8" ht="47.25" x14ac:dyDescent="0.25">
      <c r="A19" s="140"/>
      <c r="B19" s="177"/>
      <c r="C19" s="170"/>
      <c r="D19" s="130" t="s">
        <v>190</v>
      </c>
      <c r="E19" s="283" t="s">
        <v>569</v>
      </c>
      <c r="G19" s="130" t="s">
        <v>507</v>
      </c>
      <c r="H19" s="283" t="s">
        <v>569</v>
      </c>
    </row>
    <row r="20" spans="1:8" ht="15.75" x14ac:dyDescent="0.25">
      <c r="A20" s="140"/>
      <c r="B20" s="177"/>
      <c r="C20" s="170"/>
      <c r="D20" s="130" t="s">
        <v>170</v>
      </c>
      <c r="E20" s="132" t="s">
        <v>445</v>
      </c>
      <c r="G20" s="130" t="s">
        <v>508</v>
      </c>
      <c r="H20" s="132" t="s">
        <v>445</v>
      </c>
    </row>
    <row r="21" spans="1:8" ht="15.75" x14ac:dyDescent="0.25">
      <c r="A21" s="140"/>
      <c r="B21" s="174"/>
      <c r="C21" s="170"/>
      <c r="D21" s="157" t="s">
        <v>477</v>
      </c>
      <c r="E21" s="285" t="s">
        <v>570</v>
      </c>
      <c r="G21" s="157" t="s">
        <v>509</v>
      </c>
      <c r="H21" s="285" t="s">
        <v>570</v>
      </c>
    </row>
    <row r="22" spans="1:8" ht="15.75" x14ac:dyDescent="0.25">
      <c r="A22" s="140"/>
      <c r="B22" s="128">
        <v>6</v>
      </c>
      <c r="C22" s="169" t="s">
        <v>490</v>
      </c>
      <c r="D22" s="164"/>
      <c r="E22" s="188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478</v>
      </c>
      <c r="E23" s="161" t="s">
        <v>490</v>
      </c>
      <c r="G23" s="151" t="s">
        <v>510</v>
      </c>
      <c r="H23" s="161" t="s">
        <v>490</v>
      </c>
    </row>
    <row r="24" spans="1:8" ht="31.5" x14ac:dyDescent="0.25">
      <c r="A24" s="140"/>
      <c r="B24" s="174"/>
      <c r="C24" s="170"/>
      <c r="D24" s="155" t="s">
        <v>388</v>
      </c>
      <c r="E24" s="156" t="s">
        <v>448</v>
      </c>
      <c r="G24" s="157"/>
      <c r="H24" s="158"/>
    </row>
    <row r="25" spans="1:8" ht="15.75" x14ac:dyDescent="0.25">
      <c r="A25" s="140"/>
      <c r="B25" s="128">
        <v>7</v>
      </c>
      <c r="C25" s="169" t="s">
        <v>491</v>
      </c>
      <c r="D25" s="164"/>
      <c r="E25" s="188"/>
      <c r="F25" s="166"/>
      <c r="G25" s="164"/>
      <c r="H25" s="167"/>
    </row>
    <row r="26" spans="1:8" ht="47.25" x14ac:dyDescent="0.25">
      <c r="A26" s="140"/>
      <c r="B26" s="175"/>
      <c r="C26" s="170"/>
      <c r="D26" s="147" t="s">
        <v>255</v>
      </c>
      <c r="E26" s="162" t="s">
        <v>491</v>
      </c>
      <c r="G26" s="147" t="s">
        <v>300</v>
      </c>
      <c r="H26" s="162" t="s">
        <v>491</v>
      </c>
    </row>
    <row r="27" spans="1:8" ht="15.75" x14ac:dyDescent="0.25">
      <c r="A27" s="140"/>
      <c r="B27" s="128">
        <v>8</v>
      </c>
      <c r="C27" s="169" t="s">
        <v>515</v>
      </c>
      <c r="D27" s="164"/>
      <c r="E27" s="188"/>
      <c r="F27" s="166"/>
      <c r="G27" s="164"/>
      <c r="H27" s="167"/>
    </row>
    <row r="28" spans="1:8" ht="31.5" x14ac:dyDescent="0.25">
      <c r="A28" s="140"/>
      <c r="B28" s="173"/>
      <c r="C28" s="170"/>
      <c r="D28" s="151" t="s">
        <v>479</v>
      </c>
      <c r="E28" s="163" t="s">
        <v>449</v>
      </c>
      <c r="G28" s="151" t="s">
        <v>511</v>
      </c>
      <c r="H28" s="163" t="s">
        <v>449</v>
      </c>
    </row>
    <row r="29" spans="1:8" ht="31.5" x14ac:dyDescent="0.25">
      <c r="A29" s="140"/>
      <c r="B29" s="177"/>
      <c r="C29" s="170"/>
      <c r="D29" s="130" t="s">
        <v>338</v>
      </c>
      <c r="E29" s="132" t="s">
        <v>512</v>
      </c>
      <c r="G29" s="130" t="s">
        <v>513</v>
      </c>
      <c r="H29" s="132" t="s">
        <v>512</v>
      </c>
    </row>
    <row r="30" spans="1:8" ht="31.5" x14ac:dyDescent="0.25">
      <c r="A30" s="140"/>
      <c r="B30" s="174"/>
      <c r="C30" s="172"/>
      <c r="D30" s="130" t="s">
        <v>339</v>
      </c>
      <c r="E30" s="132" t="s">
        <v>514</v>
      </c>
      <c r="G30" s="130"/>
      <c r="H30" s="132" t="s">
        <v>516</v>
      </c>
    </row>
    <row r="31" spans="1:8" ht="15.75" x14ac:dyDescent="0.25">
      <c r="B31" s="141"/>
      <c r="C31" s="148"/>
      <c r="D31" s="141">
        <v>12</v>
      </c>
      <c r="G31" s="141">
        <v>12</v>
      </c>
    </row>
    <row r="32" spans="1:8" x14ac:dyDescent="0.25">
      <c r="B32" s="143"/>
      <c r="C32" s="149"/>
      <c r="D32" s="143"/>
      <c r="G32" s="143"/>
    </row>
    <row r="33" spans="2:7" x14ac:dyDescent="0.25">
      <c r="B33" s="143"/>
      <c r="C33" s="149"/>
      <c r="D33" s="143"/>
      <c r="G33" s="143"/>
    </row>
    <row r="34" spans="2:7" x14ac:dyDescent="0.25">
      <c r="B34" s="143"/>
      <c r="C34" s="149"/>
      <c r="D34" s="143"/>
      <c r="G34" s="143"/>
    </row>
    <row r="35" spans="2:7" x14ac:dyDescent="0.25">
      <c r="B35" s="143"/>
      <c r="C35" s="149"/>
      <c r="D35" s="143"/>
      <c r="G35" s="143"/>
    </row>
    <row r="36" spans="2:7" x14ac:dyDescent="0.25">
      <c r="B36" s="143"/>
      <c r="C36" s="149"/>
      <c r="D36" s="143"/>
      <c r="G36" s="143"/>
    </row>
    <row r="37" spans="2:7" x14ac:dyDescent="0.25">
      <c r="B37" s="143"/>
      <c r="C37" s="149"/>
      <c r="D37" s="143"/>
      <c r="G37" s="143"/>
    </row>
    <row r="38" spans="2:7" x14ac:dyDescent="0.25">
      <c r="B38" s="143"/>
      <c r="C38" s="149"/>
      <c r="D38" s="143"/>
      <c r="G38" s="143"/>
    </row>
    <row r="39" spans="2:7" x14ac:dyDescent="0.25">
      <c r="B39" s="143"/>
      <c r="C39" s="149"/>
      <c r="D39" s="143"/>
      <c r="G39" s="143"/>
    </row>
    <row r="40" spans="2:7" x14ac:dyDescent="0.25">
      <c r="B40" s="143"/>
      <c r="C40" s="149"/>
      <c r="D40" s="143"/>
      <c r="G40" s="143"/>
    </row>
    <row r="41" spans="2:7" x14ac:dyDescent="0.25">
      <c r="B41" s="143"/>
      <c r="C41" s="149"/>
      <c r="D41" s="143"/>
      <c r="G41" s="143"/>
    </row>
    <row r="42" spans="2:7" x14ac:dyDescent="0.25">
      <c r="B42" s="143"/>
      <c r="C42" s="149"/>
      <c r="D42" s="143"/>
      <c r="G42" s="143"/>
    </row>
    <row r="43" spans="2:7" x14ac:dyDescent="0.25">
      <c r="B43" s="143"/>
      <c r="C43" s="149"/>
      <c r="D43" s="143"/>
      <c r="G43" s="143"/>
    </row>
    <row r="44" spans="2:7" x14ac:dyDescent="0.25">
      <c r="B44" s="143"/>
      <c r="C44" s="149"/>
      <c r="D44" s="143"/>
      <c r="G44" s="143"/>
    </row>
    <row r="45" spans="2:7" x14ac:dyDescent="0.25">
      <c r="B45" s="143"/>
      <c r="C45" s="149"/>
      <c r="D45" s="143"/>
      <c r="G45" s="143"/>
    </row>
    <row r="46" spans="2:7" x14ac:dyDescent="0.25">
      <c r="B46" s="143"/>
      <c r="C46" s="149"/>
      <c r="D46" s="143"/>
      <c r="G46" s="143"/>
    </row>
    <row r="47" spans="2:7" x14ac:dyDescent="0.25">
      <c r="B47" s="143"/>
      <c r="C47" s="149"/>
      <c r="D47" s="143"/>
      <c r="G47" s="143"/>
    </row>
    <row r="48" spans="2:7" x14ac:dyDescent="0.25">
      <c r="B48" s="143"/>
      <c r="C48" s="149"/>
      <c r="D48" s="143"/>
      <c r="G48" s="143"/>
    </row>
    <row r="49" spans="2:7" x14ac:dyDescent="0.25">
      <c r="B49" s="143"/>
      <c r="C49" s="149"/>
      <c r="D49" s="143"/>
      <c r="G49" s="143"/>
    </row>
    <row r="50" spans="2:7" x14ac:dyDescent="0.25">
      <c r="B50" s="143"/>
      <c r="C50" s="149"/>
      <c r="D50" s="143"/>
      <c r="G50" s="143"/>
    </row>
    <row r="51" spans="2:7" x14ac:dyDescent="0.25">
      <c r="B51" s="143"/>
      <c r="C51" s="149"/>
      <c r="D51" s="143"/>
      <c r="G51" s="143"/>
    </row>
    <row r="52" spans="2:7" x14ac:dyDescent="0.25">
      <c r="B52" s="143"/>
      <c r="C52" s="149"/>
      <c r="D52" s="143"/>
      <c r="G52" s="143"/>
    </row>
    <row r="53" spans="2:7" x14ac:dyDescent="0.25">
      <c r="B53" s="143"/>
      <c r="C53" s="149"/>
      <c r="D53" s="143"/>
      <c r="G53" s="143"/>
    </row>
    <row r="54" spans="2:7" x14ac:dyDescent="0.25">
      <c r="B54" s="143"/>
      <c r="C54" s="149"/>
      <c r="D54" s="143"/>
      <c r="G54" s="143"/>
    </row>
    <row r="55" spans="2:7" x14ac:dyDescent="0.25">
      <c r="B55" s="143"/>
      <c r="C55" s="149"/>
      <c r="D55" s="143"/>
      <c r="G55" s="143"/>
    </row>
    <row r="56" spans="2:7" x14ac:dyDescent="0.25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L178"/>
  <sheetViews>
    <sheetView tabSelected="1" workbookViewId="0">
      <selection activeCell="T135" sqref="T135"/>
    </sheetView>
  </sheetViews>
  <sheetFormatPr defaultColWidth="9.140625"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140625" style="16" customWidth="1"/>
    <col min="11" max="11" width="36.8554687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9.42578125" style="17" customWidth="1"/>
    <col min="20" max="20" width="7.5703125" style="17" customWidth="1"/>
    <col min="21" max="21" width="8.7109375" style="17" customWidth="1"/>
    <col min="22" max="22" width="8.5703125" style="17" customWidth="1"/>
    <col min="23" max="23" width="9.7109375" style="17" hidden="1" customWidth="1"/>
    <col min="24" max="24" width="8.140625" style="17" customWidth="1"/>
    <col min="25" max="25" width="9.85546875" style="17" hidden="1" customWidth="1"/>
    <col min="26" max="26" width="9.42578125" style="17" hidden="1" customWidth="1"/>
    <col min="27" max="27" width="9.42578125" style="17" customWidth="1"/>
    <col min="28" max="28" width="7.85546875" style="17" customWidth="1"/>
    <col min="29" max="29" width="7.85546875" style="17" hidden="1" customWidth="1"/>
    <col min="30" max="30" width="0.28515625" style="17" customWidth="1"/>
    <col min="31" max="31" width="7.5703125" style="17" customWidth="1"/>
    <col min="32" max="32" width="9.140625" style="17" customWidth="1"/>
    <col min="33" max="33" width="12.5703125" style="17" customWidth="1"/>
    <col min="34" max="34" width="9.28515625" style="17" hidden="1" customWidth="1"/>
    <col min="35" max="35" width="9.28515625" style="17" customWidth="1"/>
    <col min="36" max="36" width="10.42578125" style="14" customWidth="1"/>
    <col min="37" max="37" width="1.42578125" style="288" customWidth="1"/>
    <col min="38" max="16384" width="9.140625" style="14"/>
  </cols>
  <sheetData>
    <row r="1" spans="2:38" ht="9.75" customHeight="1" x14ac:dyDescent="0.25">
      <c r="AJ1" s="17"/>
      <c r="AK1" s="14"/>
      <c r="AL1" s="288"/>
    </row>
    <row r="2" spans="2:38" x14ac:dyDescent="0.25">
      <c r="J2" s="13"/>
      <c r="K2" s="196" t="s">
        <v>583</v>
      </c>
      <c r="AJ2" s="17"/>
      <c r="AK2" s="14"/>
      <c r="AL2" s="288"/>
    </row>
    <row r="3" spans="2:38" s="18" customFormat="1" ht="17.25" hidden="1" x14ac:dyDescent="0.3">
      <c r="E3" s="19"/>
      <c r="G3" s="19"/>
      <c r="H3" s="20"/>
      <c r="I3" s="19"/>
      <c r="J3" s="19"/>
      <c r="K3" s="21"/>
      <c r="M3" s="19"/>
      <c r="AL3" s="289"/>
    </row>
    <row r="4" spans="2:38" s="18" customFormat="1" ht="17.25" hidden="1" x14ac:dyDescent="0.3">
      <c r="E4" s="19"/>
      <c r="G4" s="19"/>
      <c r="H4" s="20"/>
      <c r="I4" s="19"/>
      <c r="J4" s="19"/>
      <c r="K4" s="22"/>
      <c r="M4" s="19"/>
      <c r="AL4" s="289"/>
    </row>
    <row r="5" spans="2:38" s="18" customFormat="1" ht="17.25" hidden="1" x14ac:dyDescent="0.3">
      <c r="E5" s="19"/>
      <c r="G5" s="19"/>
      <c r="H5" s="20"/>
      <c r="I5" s="19"/>
      <c r="J5" s="19"/>
      <c r="K5" s="22"/>
      <c r="M5" s="19"/>
      <c r="AL5" s="289"/>
    </row>
    <row r="6" spans="2:38" s="18" customFormat="1" ht="17.25" hidden="1" x14ac:dyDescent="0.3">
      <c r="E6" s="19"/>
      <c r="G6" s="19"/>
      <c r="H6" s="20"/>
      <c r="I6" s="19"/>
      <c r="J6" s="19"/>
      <c r="K6" s="22"/>
      <c r="M6" s="19"/>
      <c r="AL6" s="289"/>
    </row>
    <row r="7" spans="2:38" s="18" customFormat="1" ht="17.25" hidden="1" x14ac:dyDescent="0.3">
      <c r="E7" s="19"/>
      <c r="G7" s="19"/>
      <c r="H7" s="20"/>
      <c r="I7" s="19"/>
      <c r="J7" s="19"/>
      <c r="K7" s="19"/>
      <c r="M7" s="19"/>
      <c r="AL7" s="289"/>
    </row>
    <row r="8" spans="2:38" s="24" customFormat="1" x14ac:dyDescent="0.25">
      <c r="B8" s="23"/>
      <c r="C8" s="23"/>
      <c r="D8" s="23"/>
      <c r="E8" s="23"/>
      <c r="F8" s="23"/>
      <c r="G8" s="23"/>
      <c r="I8" s="25"/>
      <c r="J8" s="26"/>
      <c r="K8" s="220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329" t="s">
        <v>614</v>
      </c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27"/>
      <c r="AI8" s="28"/>
      <c r="AL8" s="290"/>
    </row>
    <row r="9" spans="2:38" x14ac:dyDescent="0.25">
      <c r="F9" s="30" t="s">
        <v>133</v>
      </c>
      <c r="I9" s="31"/>
      <c r="J9" s="221" t="s">
        <v>132</v>
      </c>
      <c r="K9" s="29" t="s">
        <v>134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6"/>
      <c r="AH9" s="37"/>
      <c r="AI9" s="14"/>
      <c r="AK9" s="14"/>
      <c r="AL9" s="291"/>
    </row>
    <row r="10" spans="2:38" hidden="1" x14ac:dyDescent="0.25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135</v>
      </c>
      <c r="Q10" s="39"/>
      <c r="R10" s="35"/>
      <c r="S10" s="40"/>
      <c r="T10" s="33"/>
      <c r="U10" s="33"/>
      <c r="V10" s="33"/>
      <c r="W10" s="38"/>
      <c r="X10" s="33"/>
      <c r="Y10" s="33"/>
      <c r="Z10" s="33"/>
      <c r="AA10" s="33"/>
      <c r="AB10" s="33"/>
      <c r="AC10" s="33"/>
      <c r="AD10" s="33"/>
      <c r="AE10" s="33"/>
      <c r="AF10" s="41"/>
      <c r="AG10" s="36"/>
      <c r="AH10" s="37"/>
      <c r="AI10" s="33"/>
      <c r="AJ10" s="33"/>
      <c r="AK10" s="14"/>
      <c r="AL10" s="291"/>
    </row>
    <row r="11" spans="2:38" s="42" customFormat="1" x14ac:dyDescent="0.25">
      <c r="J11" s="31"/>
      <c r="K11" s="25" t="s">
        <v>136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4"/>
      <c r="AC11" s="43"/>
      <c r="AD11" s="43"/>
      <c r="AE11" s="44"/>
      <c r="AF11" s="44"/>
      <c r="AG11" s="47"/>
      <c r="AH11" s="44"/>
      <c r="AI11" s="43"/>
      <c r="AJ11" s="43"/>
      <c r="AL11" s="292"/>
    </row>
    <row r="12" spans="2:38" s="48" customFormat="1" ht="18" x14ac:dyDescent="0.25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296" t="s">
        <v>581</v>
      </c>
      <c r="AJ12" s="296"/>
      <c r="AL12" s="293"/>
    </row>
    <row r="13" spans="2:38" s="53" customFormat="1" ht="126" customHeight="1" x14ac:dyDescent="0.25">
      <c r="E13" s="54" t="s">
        <v>137</v>
      </c>
      <c r="F13" s="54"/>
      <c r="G13" s="54"/>
      <c r="H13" s="54"/>
      <c r="I13" s="54"/>
      <c r="J13" s="55" t="s">
        <v>138</v>
      </c>
      <c r="K13" s="56" t="s">
        <v>139</v>
      </c>
      <c r="L13" s="92" t="s">
        <v>357</v>
      </c>
      <c r="M13" s="57"/>
      <c r="N13" s="57"/>
      <c r="O13" s="58"/>
      <c r="P13" s="92" t="s">
        <v>140</v>
      </c>
      <c r="Q13" s="58"/>
      <c r="R13" s="92"/>
      <c r="S13" s="59" t="s">
        <v>564</v>
      </c>
      <c r="T13" s="59" t="s">
        <v>565</v>
      </c>
      <c r="U13" s="59" t="s">
        <v>566</v>
      </c>
      <c r="V13" s="59" t="s">
        <v>560</v>
      </c>
      <c r="W13" s="59" t="s">
        <v>597</v>
      </c>
      <c r="X13" s="59" t="s">
        <v>611</v>
      </c>
      <c r="Y13" s="59" t="s">
        <v>559</v>
      </c>
      <c r="Z13" s="59" t="s">
        <v>572</v>
      </c>
      <c r="AA13" s="59" t="s">
        <v>572</v>
      </c>
      <c r="AB13" s="59" t="s">
        <v>558</v>
      </c>
      <c r="AC13" s="59" t="s">
        <v>557</v>
      </c>
      <c r="AD13" s="59" t="s">
        <v>556</v>
      </c>
      <c r="AE13" s="59" t="s">
        <v>555</v>
      </c>
      <c r="AF13" s="59" t="s">
        <v>561</v>
      </c>
      <c r="AG13" s="59" t="s">
        <v>562</v>
      </c>
      <c r="AH13" s="59" t="s">
        <v>552</v>
      </c>
      <c r="AI13" s="282" t="s">
        <v>605</v>
      </c>
      <c r="AJ13" s="282" t="s">
        <v>609</v>
      </c>
      <c r="AL13" s="297" t="s">
        <v>579</v>
      </c>
    </row>
    <row r="14" spans="2:38" s="60" customFormat="1" ht="11.25" x14ac:dyDescent="0.25">
      <c r="E14" s="61" t="s">
        <v>106</v>
      </c>
      <c r="F14" s="61"/>
      <c r="G14" s="61"/>
      <c r="H14" s="61"/>
      <c r="I14" s="61"/>
      <c r="J14" s="62" t="s">
        <v>567</v>
      </c>
      <c r="K14" s="62" t="s">
        <v>554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149</v>
      </c>
      <c r="U14" s="62" t="s">
        <v>150</v>
      </c>
      <c r="V14" s="62" t="s">
        <v>151</v>
      </c>
      <c r="W14" s="62" t="s">
        <v>152</v>
      </c>
      <c r="X14" s="62" t="s">
        <v>153</v>
      </c>
      <c r="Y14" s="62" t="s">
        <v>154</v>
      </c>
      <c r="Z14" s="62" t="s">
        <v>155</v>
      </c>
      <c r="AA14" s="62"/>
      <c r="AB14" s="62" t="s">
        <v>156</v>
      </c>
      <c r="AC14" s="62" t="s">
        <v>157</v>
      </c>
      <c r="AD14" s="62" t="s">
        <v>158</v>
      </c>
      <c r="AE14" s="62" t="s">
        <v>159</v>
      </c>
      <c r="AF14" s="62" t="s">
        <v>160</v>
      </c>
      <c r="AG14" s="62" t="s">
        <v>161</v>
      </c>
      <c r="AH14" s="62" t="s">
        <v>162</v>
      </c>
      <c r="AI14" s="62" t="s">
        <v>163</v>
      </c>
      <c r="AJ14" s="62" t="s">
        <v>548</v>
      </c>
      <c r="AL14" s="294" t="s">
        <v>580</v>
      </c>
    </row>
    <row r="15" spans="2:38" s="63" customFormat="1" x14ac:dyDescent="0.25">
      <c r="E15" s="64"/>
      <c r="F15" s="65"/>
      <c r="G15" s="65"/>
      <c r="H15" s="66"/>
      <c r="I15" s="67"/>
      <c r="J15" s="222" t="s">
        <v>165</v>
      </c>
      <c r="K15" s="223"/>
      <c r="L15" s="224">
        <f t="shared" ref="L15:Q15" si="0">SUM(L16+L168+L170)</f>
        <v>0</v>
      </c>
      <c r="M15" s="224">
        <f t="shared" si="0"/>
        <v>0</v>
      </c>
      <c r="N15" s="224">
        <f t="shared" si="0"/>
        <v>0</v>
      </c>
      <c r="O15" s="224">
        <f t="shared" si="0"/>
        <v>0</v>
      </c>
      <c r="P15" s="224">
        <f t="shared" si="0"/>
        <v>0</v>
      </c>
      <c r="Q15" s="224">
        <f t="shared" si="0"/>
        <v>0</v>
      </c>
      <c r="R15" s="224"/>
      <c r="S15" s="231">
        <f>SUM(S16+S168+S170)</f>
        <v>2109401</v>
      </c>
      <c r="T15" s="231">
        <f>SUM(T16+T168+T170)</f>
        <v>302400</v>
      </c>
      <c r="U15" s="201">
        <f>SUM(S15:T15)</f>
        <v>2411801</v>
      </c>
      <c r="V15" s="231">
        <f>SUM(V16+V168+V170)</f>
        <v>523000</v>
      </c>
      <c r="W15" s="231">
        <f t="shared" ref="W15:AE15" si="1">SUM(W16+W168+W170)</f>
        <v>160000</v>
      </c>
      <c r="X15" s="231">
        <f t="shared" si="1"/>
        <v>101600</v>
      </c>
      <c r="Y15" s="231">
        <f t="shared" si="1"/>
        <v>0</v>
      </c>
      <c r="Z15" s="231">
        <f t="shared" si="1"/>
        <v>0</v>
      </c>
      <c r="AA15" s="231">
        <f>AA16</f>
        <v>90000</v>
      </c>
      <c r="AB15" s="231">
        <f t="shared" si="1"/>
        <v>80000</v>
      </c>
      <c r="AC15" s="231">
        <f t="shared" si="1"/>
        <v>0</v>
      </c>
      <c r="AD15" s="231">
        <f t="shared" si="1"/>
        <v>0</v>
      </c>
      <c r="AE15" s="231">
        <f t="shared" si="1"/>
        <v>61452</v>
      </c>
      <c r="AF15" s="201">
        <f>V15+X15+AB15+AE15+AA15</f>
        <v>856052</v>
      </c>
      <c r="AG15" s="201">
        <f>SUM(U15+AF15)</f>
        <v>3267853</v>
      </c>
      <c r="AH15" s="201">
        <f t="shared" ref="AH15:AH46" si="2">SUM(AG15:AG15)</f>
        <v>3267853</v>
      </c>
      <c r="AI15" s="224">
        <f>SUM(AI16+AI168+AI170)</f>
        <v>3152000</v>
      </c>
      <c r="AJ15" s="224">
        <f>SUM(AJ16+AJ168+AJ170)</f>
        <v>3258000</v>
      </c>
      <c r="AL15" s="295">
        <f>SUM(S15+AF15)</f>
        <v>2965453</v>
      </c>
    </row>
    <row r="16" spans="2:38" s="42" customFormat="1" x14ac:dyDescent="0.25">
      <c r="E16" s="64"/>
      <c r="F16" s="66"/>
      <c r="G16" s="66"/>
      <c r="H16" s="66"/>
      <c r="I16" s="67"/>
      <c r="J16" s="222" t="s">
        <v>166</v>
      </c>
      <c r="K16" s="223"/>
      <c r="L16" s="224">
        <f t="shared" ref="L16:Q16" si="3">SUM(L17+L143)</f>
        <v>0</v>
      </c>
      <c r="M16" s="224">
        <f t="shared" si="3"/>
        <v>0</v>
      </c>
      <c r="N16" s="224">
        <f t="shared" si="3"/>
        <v>0</v>
      </c>
      <c r="O16" s="224">
        <f t="shared" si="3"/>
        <v>0</v>
      </c>
      <c r="P16" s="224">
        <f t="shared" si="3"/>
        <v>0</v>
      </c>
      <c r="Q16" s="224">
        <f t="shared" si="3"/>
        <v>0</v>
      </c>
      <c r="R16" s="224"/>
      <c r="S16" s="231">
        <f>SUM(S17+S143)</f>
        <v>2109401</v>
      </c>
      <c r="T16" s="231">
        <f>SUM(T17+T143)</f>
        <v>302400</v>
      </c>
      <c r="U16" s="201">
        <f t="shared" ref="U16" si="4">SUM(S16:T16)</f>
        <v>2411801</v>
      </c>
      <c r="V16" s="231">
        <f t="shared" ref="V16:AE16" si="5">SUM(V17+V143)</f>
        <v>523000</v>
      </c>
      <c r="W16" s="231">
        <f t="shared" si="5"/>
        <v>160000</v>
      </c>
      <c r="X16" s="231">
        <f t="shared" si="5"/>
        <v>101600</v>
      </c>
      <c r="Y16" s="231">
        <f t="shared" si="5"/>
        <v>0</v>
      </c>
      <c r="Z16" s="231">
        <f t="shared" si="5"/>
        <v>0</v>
      </c>
      <c r="AA16" s="231">
        <f>AA17</f>
        <v>90000</v>
      </c>
      <c r="AB16" s="231">
        <f t="shared" si="5"/>
        <v>80000</v>
      </c>
      <c r="AC16" s="231">
        <f t="shared" si="5"/>
        <v>0</v>
      </c>
      <c r="AD16" s="231">
        <f t="shared" si="5"/>
        <v>0</v>
      </c>
      <c r="AE16" s="231">
        <f t="shared" si="5"/>
        <v>0</v>
      </c>
      <c r="AF16" s="201">
        <f>V16+X16+AB16+AE16+AA16</f>
        <v>794600</v>
      </c>
      <c r="AG16" s="201">
        <f>SUM(U16+AF16)</f>
        <v>3206401</v>
      </c>
      <c r="AH16" s="201">
        <f t="shared" si="2"/>
        <v>3206401</v>
      </c>
      <c r="AI16" s="224">
        <f>SUM(AI17+AI143)</f>
        <v>3152000</v>
      </c>
      <c r="AJ16" s="224">
        <f>SUM(AJ17+AJ143)</f>
        <v>3258000</v>
      </c>
      <c r="AL16" s="295">
        <f t="shared" ref="AL16:AL46" si="6">SUM(S16+AF16)</f>
        <v>2904001</v>
      </c>
    </row>
    <row r="17" spans="4:38" s="42" customFormat="1" x14ac:dyDescent="0.25">
      <c r="E17" s="64"/>
      <c r="F17" s="66"/>
      <c r="G17" s="66"/>
      <c r="H17" s="66"/>
      <c r="I17" s="67"/>
      <c r="J17" s="225" t="s">
        <v>112</v>
      </c>
      <c r="K17" s="226" t="s">
        <v>167</v>
      </c>
      <c r="L17" s="224">
        <f t="shared" ref="L17:AJ17" si="7">SUM(L18+L85+L98+L113+L131+L137)</f>
        <v>0</v>
      </c>
      <c r="M17" s="224">
        <f t="shared" si="7"/>
        <v>0</v>
      </c>
      <c r="N17" s="224">
        <f t="shared" si="7"/>
        <v>0</v>
      </c>
      <c r="O17" s="224">
        <f t="shared" si="7"/>
        <v>0</v>
      </c>
      <c r="P17" s="224">
        <f t="shared" si="7"/>
        <v>0</v>
      </c>
      <c r="Q17" s="224">
        <f t="shared" si="7"/>
        <v>0</v>
      </c>
      <c r="R17" s="224"/>
      <c r="S17" s="231">
        <f>SUM(S18+S85+S98+S113+S131+S137)</f>
        <v>2109401</v>
      </c>
      <c r="T17" s="231">
        <f t="shared" si="7"/>
        <v>302400</v>
      </c>
      <c r="U17" s="201">
        <f>SUM(S17:T17)</f>
        <v>2411801</v>
      </c>
      <c r="V17" s="231">
        <f>SUM(V18+V85+V98+V113+V131+V137)</f>
        <v>523000</v>
      </c>
      <c r="W17" s="231">
        <f t="shared" si="7"/>
        <v>160000</v>
      </c>
      <c r="X17" s="231">
        <f t="shared" si="7"/>
        <v>101600</v>
      </c>
      <c r="Y17" s="231">
        <f t="shared" si="7"/>
        <v>0</v>
      </c>
      <c r="Z17" s="231">
        <f t="shared" si="7"/>
        <v>0</v>
      </c>
      <c r="AA17" s="231">
        <f>AA18</f>
        <v>90000</v>
      </c>
      <c r="AB17" s="231">
        <f t="shared" si="7"/>
        <v>80000</v>
      </c>
      <c r="AC17" s="231">
        <f t="shared" si="7"/>
        <v>0</v>
      </c>
      <c r="AD17" s="231">
        <f t="shared" si="7"/>
        <v>0</v>
      </c>
      <c r="AE17" s="231">
        <v>0</v>
      </c>
      <c r="AF17" s="201">
        <f>V17+X17+AB17+AE17+AA17</f>
        <v>794600</v>
      </c>
      <c r="AG17" s="201">
        <f t="shared" ref="AG17:AG46" si="8">SUM(U17+AF17)</f>
        <v>3206401</v>
      </c>
      <c r="AH17" s="201">
        <f t="shared" si="2"/>
        <v>3206401</v>
      </c>
      <c r="AI17" s="224">
        <f>SUM(AI18+AI85+AI98+AI113+AI131+AI137)</f>
        <v>3152000</v>
      </c>
      <c r="AJ17" s="224">
        <f t="shared" si="7"/>
        <v>3258000</v>
      </c>
      <c r="AL17" s="295">
        <f t="shared" si="6"/>
        <v>2904001</v>
      </c>
    </row>
    <row r="18" spans="4:38" s="42" customFormat="1" ht="27" x14ac:dyDescent="0.25">
      <c r="E18" s="64"/>
      <c r="F18" s="66"/>
      <c r="G18" s="66"/>
      <c r="H18" s="66"/>
      <c r="I18" s="67"/>
      <c r="J18" s="227" t="s">
        <v>168</v>
      </c>
      <c r="K18" s="228" t="s">
        <v>169</v>
      </c>
      <c r="L18" s="224">
        <f>SUM(L19+L25+L37+L56+L66+L77)</f>
        <v>0</v>
      </c>
      <c r="M18" s="224">
        <f t="shared" ref="M18:AE18" si="9">SUM(M19+M25+M37+M56+M66+M77)</f>
        <v>0</v>
      </c>
      <c r="N18" s="224">
        <f t="shared" si="9"/>
        <v>0</v>
      </c>
      <c r="O18" s="224">
        <f t="shared" si="9"/>
        <v>0</v>
      </c>
      <c r="P18" s="224">
        <f t="shared" si="9"/>
        <v>0</v>
      </c>
      <c r="Q18" s="224">
        <f t="shared" si="9"/>
        <v>0</v>
      </c>
      <c r="R18" s="224"/>
      <c r="S18" s="231">
        <f>SUM(S19+S25+S37+S56+S66+S77)</f>
        <v>0</v>
      </c>
      <c r="T18" s="231">
        <f t="shared" si="9"/>
        <v>0</v>
      </c>
      <c r="U18" s="201">
        <f t="shared" ref="U18:U83" si="10">SUM(S18:T18)</f>
        <v>0</v>
      </c>
      <c r="V18" s="231">
        <f t="shared" si="9"/>
        <v>0</v>
      </c>
      <c r="W18" s="231">
        <f>W75</f>
        <v>160000</v>
      </c>
      <c r="X18" s="231">
        <f>X79+X84</f>
        <v>101600</v>
      </c>
      <c r="Y18" s="231">
        <f t="shared" si="9"/>
        <v>0</v>
      </c>
      <c r="Z18" s="231">
        <f t="shared" si="9"/>
        <v>0</v>
      </c>
      <c r="AA18" s="231">
        <f>AA73</f>
        <v>90000</v>
      </c>
      <c r="AB18" s="231">
        <f t="shared" si="9"/>
        <v>0</v>
      </c>
      <c r="AC18" s="231">
        <f t="shared" si="9"/>
        <v>0</v>
      </c>
      <c r="AD18" s="231">
        <f t="shared" si="9"/>
        <v>0</v>
      </c>
      <c r="AE18" s="231">
        <f t="shared" si="9"/>
        <v>0</v>
      </c>
      <c r="AF18" s="201"/>
      <c r="AG18" s="201"/>
      <c r="AH18" s="201">
        <f t="shared" si="2"/>
        <v>0</v>
      </c>
      <c r="AI18" s="224">
        <f>AI77</f>
        <v>80000</v>
      </c>
      <c r="AJ18" s="224">
        <f>AJ77</f>
        <v>80000</v>
      </c>
      <c r="AL18" s="295">
        <f t="shared" si="6"/>
        <v>0</v>
      </c>
    </row>
    <row r="19" spans="4:38" s="42" customFormat="1" hidden="1" x14ac:dyDescent="0.25">
      <c r="E19" s="64" t="s">
        <v>170</v>
      </c>
      <c r="F19" s="66"/>
      <c r="G19" s="66"/>
      <c r="H19" s="66"/>
      <c r="I19" s="67"/>
      <c r="J19" s="229" t="s">
        <v>171</v>
      </c>
      <c r="K19" s="230" t="s">
        <v>172</v>
      </c>
      <c r="L19" s="231">
        <f t="shared" ref="L19" si="11">SUM(L20+L23)</f>
        <v>0</v>
      </c>
      <c r="M19" s="231">
        <f>SUM(M20+M23)</f>
        <v>0</v>
      </c>
      <c r="N19" s="231">
        <f>SUM(N20+N23)</f>
        <v>0</v>
      </c>
      <c r="O19" s="231">
        <f t="shared" ref="O19:AE19" si="12">SUM(O20+O23)</f>
        <v>0</v>
      </c>
      <c r="P19" s="231">
        <f t="shared" si="12"/>
        <v>0</v>
      </c>
      <c r="Q19" s="231">
        <f t="shared" si="12"/>
        <v>0</v>
      </c>
      <c r="R19" s="231"/>
      <c r="S19" s="231">
        <f t="shared" si="12"/>
        <v>0</v>
      </c>
      <c r="T19" s="231">
        <f t="shared" si="12"/>
        <v>0</v>
      </c>
      <c r="U19" s="201">
        <f t="shared" si="10"/>
        <v>0</v>
      </c>
      <c r="V19" s="231">
        <f t="shared" si="12"/>
        <v>0</v>
      </c>
      <c r="W19" s="231">
        <f t="shared" si="12"/>
        <v>0</v>
      </c>
      <c r="X19" s="231">
        <f>SUM(X20+X23)</f>
        <v>0</v>
      </c>
      <c r="Y19" s="231">
        <f t="shared" ref="Y19" si="13">SUM(Y20+Y23)</f>
        <v>0</v>
      </c>
      <c r="Z19" s="231">
        <f t="shared" si="12"/>
        <v>0</v>
      </c>
      <c r="AA19" s="231"/>
      <c r="AB19" s="231">
        <f t="shared" si="12"/>
        <v>0</v>
      </c>
      <c r="AC19" s="231">
        <f t="shared" si="12"/>
        <v>0</v>
      </c>
      <c r="AD19" s="231">
        <f t="shared" si="12"/>
        <v>0</v>
      </c>
      <c r="AE19" s="231">
        <f t="shared" si="12"/>
        <v>0</v>
      </c>
      <c r="AF19" s="201">
        <f t="shared" ref="AF19:AF46" si="14">SUM(V19:AE19)</f>
        <v>0</v>
      </c>
      <c r="AG19" s="201">
        <f t="shared" si="8"/>
        <v>0</v>
      </c>
      <c r="AH19" s="201">
        <f t="shared" si="2"/>
        <v>0</v>
      </c>
      <c r="AI19" s="231">
        <f t="shared" ref="AI19:AJ19" si="15">SUM(AI20+AI23)</f>
        <v>0</v>
      </c>
      <c r="AJ19" s="231">
        <f t="shared" si="15"/>
        <v>0</v>
      </c>
      <c r="AL19" s="295">
        <f t="shared" si="6"/>
        <v>0</v>
      </c>
    </row>
    <row r="20" spans="4:38" s="71" customFormat="1" hidden="1" x14ac:dyDescent="0.25">
      <c r="E20" s="68" t="s">
        <v>170</v>
      </c>
      <c r="F20" s="69"/>
      <c r="G20" s="69"/>
      <c r="H20" s="69"/>
      <c r="I20" s="70"/>
      <c r="J20" s="232" t="s">
        <v>173</v>
      </c>
      <c r="K20" s="233" t="s">
        <v>174</v>
      </c>
      <c r="L20" s="234">
        <f>SUM(L21:L22)</f>
        <v>0</v>
      </c>
      <c r="M20" s="234">
        <f>SUM(M21:M22)</f>
        <v>0</v>
      </c>
      <c r="N20" s="234">
        <f>SUM(N21:N22)</f>
        <v>0</v>
      </c>
      <c r="O20" s="234">
        <f t="shared" ref="O20:AE20" si="16">SUM(O21:O22)</f>
        <v>0</v>
      </c>
      <c r="P20" s="234">
        <f t="shared" si="16"/>
        <v>0</v>
      </c>
      <c r="Q20" s="234">
        <f t="shared" si="16"/>
        <v>0</v>
      </c>
      <c r="R20" s="234"/>
      <c r="S20" s="234">
        <f t="shared" si="16"/>
        <v>0</v>
      </c>
      <c r="T20" s="234">
        <f t="shared" si="16"/>
        <v>0</v>
      </c>
      <c r="U20" s="201">
        <f t="shared" si="10"/>
        <v>0</v>
      </c>
      <c r="V20" s="234">
        <f t="shared" si="16"/>
        <v>0</v>
      </c>
      <c r="W20" s="234">
        <f t="shared" si="16"/>
        <v>0</v>
      </c>
      <c r="X20" s="234">
        <f>SUM(X21:X22)</f>
        <v>0</v>
      </c>
      <c r="Y20" s="234">
        <f t="shared" ref="Y20" si="17">SUM(Y21:Y22)</f>
        <v>0</v>
      </c>
      <c r="Z20" s="234">
        <f t="shared" si="16"/>
        <v>0</v>
      </c>
      <c r="AA20" s="234"/>
      <c r="AB20" s="234">
        <f t="shared" si="16"/>
        <v>0</v>
      </c>
      <c r="AC20" s="234">
        <f>SUM(AC21:AC22)</f>
        <v>0</v>
      </c>
      <c r="AD20" s="234">
        <f t="shared" si="16"/>
        <v>0</v>
      </c>
      <c r="AE20" s="234">
        <f t="shared" si="16"/>
        <v>0</v>
      </c>
      <c r="AF20" s="201">
        <f t="shared" si="14"/>
        <v>0</v>
      </c>
      <c r="AG20" s="201">
        <f t="shared" si="8"/>
        <v>0</v>
      </c>
      <c r="AH20" s="201">
        <f t="shared" si="2"/>
        <v>0</v>
      </c>
      <c r="AI20" s="234">
        <f t="shared" ref="AI20:AJ20" si="18">SUM(AI21:AI22)</f>
        <v>0</v>
      </c>
      <c r="AJ20" s="234">
        <f t="shared" si="18"/>
        <v>0</v>
      </c>
      <c r="AL20" s="295">
        <f t="shared" si="6"/>
        <v>0</v>
      </c>
    </row>
    <row r="21" spans="4:38" s="75" customFormat="1" hidden="1" x14ac:dyDescent="0.25">
      <c r="E21" s="72" t="s">
        <v>170</v>
      </c>
      <c r="F21" s="73"/>
      <c r="G21" s="73"/>
      <c r="H21" s="73"/>
      <c r="I21" s="74"/>
      <c r="J21" s="235" t="s">
        <v>175</v>
      </c>
      <c r="K21" s="236" t="s">
        <v>176</v>
      </c>
      <c r="L21" s="237"/>
      <c r="M21" s="237"/>
      <c r="N21" s="237"/>
      <c r="O21" s="237"/>
      <c r="P21" s="237">
        <f t="shared" ref="P21:P22" si="19">Q21-O21</f>
        <v>0</v>
      </c>
      <c r="Q21" s="237"/>
      <c r="R21" s="237"/>
      <c r="S21" s="237"/>
      <c r="T21" s="237"/>
      <c r="U21" s="201">
        <f t="shared" si="10"/>
        <v>0</v>
      </c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01">
        <f t="shared" si="14"/>
        <v>0</v>
      </c>
      <c r="AG21" s="201">
        <f t="shared" si="8"/>
        <v>0</v>
      </c>
      <c r="AH21" s="201">
        <f t="shared" si="2"/>
        <v>0</v>
      </c>
      <c r="AI21" s="237"/>
      <c r="AJ21" s="237"/>
      <c r="AL21" s="295">
        <f t="shared" si="6"/>
        <v>0</v>
      </c>
    </row>
    <row r="22" spans="4:38" s="75" customFormat="1" hidden="1" x14ac:dyDescent="0.25">
      <c r="E22" s="72" t="s">
        <v>170</v>
      </c>
      <c r="F22" s="73"/>
      <c r="G22" s="73"/>
      <c r="H22" s="73"/>
      <c r="I22" s="74"/>
      <c r="J22" s="235" t="s">
        <v>175</v>
      </c>
      <c r="K22" s="236" t="s">
        <v>176</v>
      </c>
      <c r="L22" s="237"/>
      <c r="M22" s="237"/>
      <c r="N22" s="237"/>
      <c r="O22" s="237"/>
      <c r="P22" s="237">
        <f t="shared" si="19"/>
        <v>0</v>
      </c>
      <c r="Q22" s="237"/>
      <c r="R22" s="237"/>
      <c r="S22" s="237"/>
      <c r="T22" s="237"/>
      <c r="U22" s="201">
        <f t="shared" si="10"/>
        <v>0</v>
      </c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01">
        <f t="shared" si="14"/>
        <v>0</v>
      </c>
      <c r="AG22" s="201">
        <f t="shared" si="8"/>
        <v>0</v>
      </c>
      <c r="AH22" s="201">
        <f t="shared" si="2"/>
        <v>0</v>
      </c>
      <c r="AI22" s="237"/>
      <c r="AJ22" s="237"/>
      <c r="AL22" s="295">
        <f t="shared" si="6"/>
        <v>0</v>
      </c>
    </row>
    <row r="23" spans="4:38" s="71" customFormat="1" hidden="1" x14ac:dyDescent="0.25">
      <c r="E23" s="68" t="s">
        <v>170</v>
      </c>
      <c r="F23" s="69"/>
      <c r="G23" s="69"/>
      <c r="H23" s="69"/>
      <c r="I23" s="70"/>
      <c r="J23" s="232" t="s">
        <v>177</v>
      </c>
      <c r="K23" s="233" t="s">
        <v>178</v>
      </c>
      <c r="L23" s="234">
        <f>SUM(L24:L24)</f>
        <v>0</v>
      </c>
      <c r="M23" s="234">
        <f t="shared" ref="M23:AE23" si="20">SUM(M24:M24)</f>
        <v>0</v>
      </c>
      <c r="N23" s="234">
        <f t="shared" si="20"/>
        <v>0</v>
      </c>
      <c r="O23" s="234">
        <f t="shared" si="20"/>
        <v>0</v>
      </c>
      <c r="P23" s="234">
        <f t="shared" si="20"/>
        <v>0</v>
      </c>
      <c r="Q23" s="234">
        <f t="shared" si="20"/>
        <v>0</v>
      </c>
      <c r="R23" s="234"/>
      <c r="S23" s="234">
        <f t="shared" si="20"/>
        <v>0</v>
      </c>
      <c r="T23" s="234">
        <f t="shared" si="20"/>
        <v>0</v>
      </c>
      <c r="U23" s="201">
        <f t="shared" si="10"/>
        <v>0</v>
      </c>
      <c r="V23" s="234">
        <f t="shared" si="20"/>
        <v>0</v>
      </c>
      <c r="W23" s="234">
        <f t="shared" si="20"/>
        <v>0</v>
      </c>
      <c r="X23" s="234">
        <f t="shared" si="20"/>
        <v>0</v>
      </c>
      <c r="Y23" s="234">
        <f t="shared" si="20"/>
        <v>0</v>
      </c>
      <c r="Z23" s="234">
        <f t="shared" si="20"/>
        <v>0</v>
      </c>
      <c r="AA23" s="234"/>
      <c r="AB23" s="234">
        <f t="shared" si="20"/>
        <v>0</v>
      </c>
      <c r="AC23" s="234">
        <f>SUM(AC24:AC24)</f>
        <v>0</v>
      </c>
      <c r="AD23" s="234">
        <f t="shared" si="20"/>
        <v>0</v>
      </c>
      <c r="AE23" s="234">
        <f t="shared" si="20"/>
        <v>0</v>
      </c>
      <c r="AF23" s="201">
        <f t="shared" si="14"/>
        <v>0</v>
      </c>
      <c r="AG23" s="201">
        <f t="shared" si="8"/>
        <v>0</v>
      </c>
      <c r="AH23" s="201">
        <f t="shared" si="2"/>
        <v>0</v>
      </c>
      <c r="AI23" s="234">
        <f t="shared" ref="AI23:AJ23" si="21">SUM(AI24:AI24)</f>
        <v>0</v>
      </c>
      <c r="AJ23" s="234">
        <f t="shared" si="21"/>
        <v>0</v>
      </c>
      <c r="AL23" s="295">
        <f t="shared" si="6"/>
        <v>0</v>
      </c>
    </row>
    <row r="24" spans="4:38" s="76" customFormat="1" hidden="1" x14ac:dyDescent="0.25">
      <c r="E24" s="72" t="s">
        <v>170</v>
      </c>
      <c r="F24" s="73"/>
      <c r="G24" s="73"/>
      <c r="H24" s="73"/>
      <c r="I24" s="74"/>
      <c r="J24" s="235" t="s">
        <v>179</v>
      </c>
      <c r="K24" s="236" t="s">
        <v>180</v>
      </c>
      <c r="L24" s="237"/>
      <c r="M24" s="237"/>
      <c r="N24" s="237"/>
      <c r="O24" s="237"/>
      <c r="P24" s="237">
        <f t="shared" ref="P24" si="22">Q24-O24</f>
        <v>0</v>
      </c>
      <c r="Q24" s="237"/>
      <c r="R24" s="237"/>
      <c r="S24" s="237"/>
      <c r="T24" s="237"/>
      <c r="U24" s="201">
        <f t="shared" si="10"/>
        <v>0</v>
      </c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01">
        <f t="shared" si="14"/>
        <v>0</v>
      </c>
      <c r="AG24" s="201">
        <f t="shared" si="8"/>
        <v>0</v>
      </c>
      <c r="AH24" s="201">
        <f t="shared" si="2"/>
        <v>0</v>
      </c>
      <c r="AI24" s="237"/>
      <c r="AJ24" s="237"/>
      <c r="AL24" s="295">
        <f t="shared" si="6"/>
        <v>0</v>
      </c>
    </row>
    <row r="25" spans="4:38" s="42" customFormat="1" ht="14.25" hidden="1" customHeight="1" x14ac:dyDescent="0.25">
      <c r="D25" s="89" t="s">
        <v>348</v>
      </c>
      <c r="E25" s="64" t="s">
        <v>170</v>
      </c>
      <c r="F25" s="66"/>
      <c r="G25" s="66"/>
      <c r="H25" s="66"/>
      <c r="I25" s="67"/>
      <c r="J25" s="229" t="s">
        <v>181</v>
      </c>
      <c r="K25" s="230" t="s">
        <v>182</v>
      </c>
      <c r="L25" s="231">
        <f>SUM(L26+L28+L30+L34)</f>
        <v>0</v>
      </c>
      <c r="M25" s="231">
        <f t="shared" ref="M25:AE25" si="23">SUM(M26+M28+M30+M34)</f>
        <v>0</v>
      </c>
      <c r="N25" s="231">
        <f t="shared" si="23"/>
        <v>0</v>
      </c>
      <c r="O25" s="231">
        <f t="shared" si="23"/>
        <v>0</v>
      </c>
      <c r="P25" s="231">
        <f t="shared" si="23"/>
        <v>0</v>
      </c>
      <c r="Q25" s="231">
        <f t="shared" si="23"/>
        <v>0</v>
      </c>
      <c r="R25" s="231"/>
      <c r="S25" s="231">
        <f t="shared" si="23"/>
        <v>0</v>
      </c>
      <c r="T25" s="231">
        <f t="shared" si="23"/>
        <v>0</v>
      </c>
      <c r="U25" s="201">
        <f t="shared" si="10"/>
        <v>0</v>
      </c>
      <c r="V25" s="231">
        <f t="shared" si="23"/>
        <v>0</v>
      </c>
      <c r="W25" s="231">
        <f t="shared" si="23"/>
        <v>0</v>
      </c>
      <c r="X25" s="231">
        <f t="shared" si="23"/>
        <v>0</v>
      </c>
      <c r="Y25" s="231">
        <f t="shared" si="23"/>
        <v>0</v>
      </c>
      <c r="Z25" s="231">
        <f t="shared" si="23"/>
        <v>0</v>
      </c>
      <c r="AA25" s="231"/>
      <c r="AB25" s="231">
        <f t="shared" si="23"/>
        <v>0</v>
      </c>
      <c r="AC25" s="231">
        <f t="shared" si="23"/>
        <v>0</v>
      </c>
      <c r="AD25" s="231">
        <f t="shared" si="23"/>
        <v>0</v>
      </c>
      <c r="AE25" s="231">
        <f t="shared" si="23"/>
        <v>0</v>
      </c>
      <c r="AF25" s="201">
        <f t="shared" si="14"/>
        <v>0</v>
      </c>
      <c r="AG25" s="201">
        <f t="shared" si="8"/>
        <v>0</v>
      </c>
      <c r="AH25" s="201">
        <f t="shared" si="2"/>
        <v>0</v>
      </c>
      <c r="AI25" s="231">
        <f t="shared" ref="AI25:AJ25" si="24">SUM(AI26+AI28+AI30+AI34)</f>
        <v>0</v>
      </c>
      <c r="AJ25" s="231">
        <f t="shared" si="24"/>
        <v>0</v>
      </c>
      <c r="AL25" s="295">
        <f t="shared" si="6"/>
        <v>0</v>
      </c>
    </row>
    <row r="26" spans="4:38" s="71" customFormat="1" hidden="1" x14ac:dyDescent="0.25">
      <c r="D26" s="90" t="s">
        <v>349</v>
      </c>
      <c r="E26" s="68" t="s">
        <v>170</v>
      </c>
      <c r="F26" s="69"/>
      <c r="G26" s="69"/>
      <c r="H26" s="69"/>
      <c r="I26" s="70"/>
      <c r="J26" s="232" t="s">
        <v>350</v>
      </c>
      <c r="K26" s="233" t="s">
        <v>351</v>
      </c>
      <c r="L26" s="234">
        <f>SUM(L27)</f>
        <v>0</v>
      </c>
      <c r="M26" s="234">
        <f t="shared" ref="M26:AJ26" si="25">SUM(M27)</f>
        <v>0</v>
      </c>
      <c r="N26" s="234">
        <f t="shared" si="25"/>
        <v>0</v>
      </c>
      <c r="O26" s="234">
        <f t="shared" si="25"/>
        <v>0</v>
      </c>
      <c r="P26" s="234">
        <f t="shared" si="25"/>
        <v>0</v>
      </c>
      <c r="Q26" s="234">
        <f t="shared" si="25"/>
        <v>0</v>
      </c>
      <c r="R26" s="234"/>
      <c r="S26" s="234">
        <f t="shared" si="25"/>
        <v>0</v>
      </c>
      <c r="T26" s="234">
        <f t="shared" si="25"/>
        <v>0</v>
      </c>
      <c r="U26" s="201">
        <f t="shared" si="10"/>
        <v>0</v>
      </c>
      <c r="V26" s="234">
        <f t="shared" si="25"/>
        <v>0</v>
      </c>
      <c r="W26" s="234">
        <f t="shared" si="25"/>
        <v>0</v>
      </c>
      <c r="X26" s="234">
        <f t="shared" si="25"/>
        <v>0</v>
      </c>
      <c r="Y26" s="234">
        <f t="shared" si="25"/>
        <v>0</v>
      </c>
      <c r="Z26" s="234">
        <f t="shared" si="25"/>
        <v>0</v>
      </c>
      <c r="AA26" s="234"/>
      <c r="AB26" s="234">
        <f t="shared" si="25"/>
        <v>0</v>
      </c>
      <c r="AC26" s="234">
        <f t="shared" si="25"/>
        <v>0</v>
      </c>
      <c r="AD26" s="234">
        <f t="shared" si="25"/>
        <v>0</v>
      </c>
      <c r="AE26" s="234">
        <f t="shared" si="25"/>
        <v>0</v>
      </c>
      <c r="AF26" s="201">
        <f t="shared" si="14"/>
        <v>0</v>
      </c>
      <c r="AG26" s="201">
        <f t="shared" si="8"/>
        <v>0</v>
      </c>
      <c r="AH26" s="201">
        <f t="shared" si="2"/>
        <v>0</v>
      </c>
      <c r="AI26" s="234">
        <f t="shared" si="25"/>
        <v>0</v>
      </c>
      <c r="AJ26" s="234">
        <f t="shared" si="25"/>
        <v>0</v>
      </c>
      <c r="AL26" s="295">
        <f t="shared" si="6"/>
        <v>0</v>
      </c>
    </row>
    <row r="27" spans="4:38" s="75" customFormat="1" ht="16.5" hidden="1" customHeight="1" x14ac:dyDescent="0.25">
      <c r="D27" s="91" t="s">
        <v>352</v>
      </c>
      <c r="E27" s="72" t="s">
        <v>170</v>
      </c>
      <c r="F27" s="73"/>
      <c r="G27" s="73"/>
      <c r="H27" s="73"/>
      <c r="I27" s="74"/>
      <c r="J27" s="238" t="s">
        <v>353</v>
      </c>
      <c r="K27" s="236" t="s">
        <v>351</v>
      </c>
      <c r="L27" s="237"/>
      <c r="M27" s="237"/>
      <c r="N27" s="237"/>
      <c r="O27" s="237"/>
      <c r="P27" s="237">
        <f>Q27-O27</f>
        <v>0</v>
      </c>
      <c r="Q27" s="237"/>
      <c r="R27" s="237"/>
      <c r="S27" s="237"/>
      <c r="T27" s="237"/>
      <c r="U27" s="201">
        <f t="shared" si="10"/>
        <v>0</v>
      </c>
      <c r="V27" s="237"/>
      <c r="W27" s="237"/>
      <c r="X27" s="237"/>
      <c r="Y27" s="237">
        <v>0</v>
      </c>
      <c r="Z27" s="237"/>
      <c r="AA27" s="237"/>
      <c r="AB27" s="237"/>
      <c r="AC27" s="237"/>
      <c r="AD27" s="237"/>
      <c r="AE27" s="237"/>
      <c r="AF27" s="201">
        <f t="shared" si="14"/>
        <v>0</v>
      </c>
      <c r="AG27" s="201">
        <f t="shared" si="8"/>
        <v>0</v>
      </c>
      <c r="AH27" s="201">
        <f t="shared" si="2"/>
        <v>0</v>
      </c>
      <c r="AI27" s="237"/>
      <c r="AJ27" s="237"/>
      <c r="AL27" s="295">
        <f t="shared" si="6"/>
        <v>0</v>
      </c>
    </row>
    <row r="28" spans="4:38" s="71" customFormat="1" ht="16.5" hidden="1" customHeight="1" x14ac:dyDescent="0.25">
      <c r="D28" s="90" t="s">
        <v>349</v>
      </c>
      <c r="E28" s="68" t="s">
        <v>170</v>
      </c>
      <c r="F28" s="69"/>
      <c r="G28" s="69"/>
      <c r="H28" s="69"/>
      <c r="I28" s="70"/>
      <c r="J28" s="232" t="s">
        <v>354</v>
      </c>
      <c r="K28" s="233" t="s">
        <v>355</v>
      </c>
      <c r="L28" s="234">
        <f>SUM(L29)</f>
        <v>0</v>
      </c>
      <c r="M28" s="234">
        <f t="shared" ref="M28:AJ28" si="26">SUM(M29)</f>
        <v>0</v>
      </c>
      <c r="N28" s="234">
        <f t="shared" si="26"/>
        <v>0</v>
      </c>
      <c r="O28" s="234">
        <f t="shared" si="26"/>
        <v>0</v>
      </c>
      <c r="P28" s="234">
        <f t="shared" si="26"/>
        <v>0</v>
      </c>
      <c r="Q28" s="234">
        <f t="shared" si="26"/>
        <v>0</v>
      </c>
      <c r="R28" s="234"/>
      <c r="S28" s="234">
        <f t="shared" si="26"/>
        <v>0</v>
      </c>
      <c r="T28" s="234">
        <f t="shared" si="26"/>
        <v>0</v>
      </c>
      <c r="U28" s="201">
        <f t="shared" si="10"/>
        <v>0</v>
      </c>
      <c r="V28" s="234">
        <f t="shared" si="26"/>
        <v>0</v>
      </c>
      <c r="W28" s="234">
        <f t="shared" si="26"/>
        <v>0</v>
      </c>
      <c r="X28" s="234">
        <f t="shared" si="26"/>
        <v>0</v>
      </c>
      <c r="Y28" s="234">
        <f t="shared" si="26"/>
        <v>0</v>
      </c>
      <c r="Z28" s="234">
        <f t="shared" si="26"/>
        <v>0</v>
      </c>
      <c r="AA28" s="234"/>
      <c r="AB28" s="234">
        <f t="shared" si="26"/>
        <v>0</v>
      </c>
      <c r="AC28" s="234">
        <f t="shared" si="26"/>
        <v>0</v>
      </c>
      <c r="AD28" s="234">
        <f t="shared" si="26"/>
        <v>0</v>
      </c>
      <c r="AE28" s="234">
        <f t="shared" si="26"/>
        <v>0</v>
      </c>
      <c r="AF28" s="201">
        <f t="shared" si="14"/>
        <v>0</v>
      </c>
      <c r="AG28" s="201">
        <f t="shared" si="8"/>
        <v>0</v>
      </c>
      <c r="AH28" s="201">
        <f t="shared" si="2"/>
        <v>0</v>
      </c>
      <c r="AI28" s="234">
        <f t="shared" si="26"/>
        <v>0</v>
      </c>
      <c r="AJ28" s="234">
        <f t="shared" si="26"/>
        <v>0</v>
      </c>
      <c r="AL28" s="295">
        <f t="shared" si="6"/>
        <v>0</v>
      </c>
    </row>
    <row r="29" spans="4:38" s="75" customFormat="1" ht="16.5" hidden="1" customHeight="1" x14ac:dyDescent="0.25">
      <c r="D29" s="91" t="s">
        <v>352</v>
      </c>
      <c r="E29" s="72" t="s">
        <v>170</v>
      </c>
      <c r="F29" s="73"/>
      <c r="G29" s="73"/>
      <c r="H29" s="73"/>
      <c r="I29" s="74"/>
      <c r="J29" s="238" t="s">
        <v>356</v>
      </c>
      <c r="K29" s="236" t="s">
        <v>355</v>
      </c>
      <c r="L29" s="237"/>
      <c r="M29" s="237"/>
      <c r="N29" s="237"/>
      <c r="O29" s="237"/>
      <c r="P29" s="237">
        <f>Q29-O29</f>
        <v>0</v>
      </c>
      <c r="Q29" s="237"/>
      <c r="R29" s="237"/>
      <c r="S29" s="237"/>
      <c r="T29" s="237"/>
      <c r="U29" s="201">
        <f t="shared" si="10"/>
        <v>0</v>
      </c>
      <c r="V29" s="237"/>
      <c r="W29" s="237"/>
      <c r="X29" s="237"/>
      <c r="Y29" s="237">
        <v>0</v>
      </c>
      <c r="Z29" s="237"/>
      <c r="AA29" s="237"/>
      <c r="AB29" s="237"/>
      <c r="AC29" s="237"/>
      <c r="AD29" s="237"/>
      <c r="AE29" s="237"/>
      <c r="AF29" s="201">
        <f t="shared" si="14"/>
        <v>0</v>
      </c>
      <c r="AG29" s="201">
        <f t="shared" si="8"/>
        <v>0</v>
      </c>
      <c r="AH29" s="201">
        <f t="shared" si="2"/>
        <v>0</v>
      </c>
      <c r="AI29" s="237"/>
      <c r="AJ29" s="237"/>
      <c r="AL29" s="295">
        <f t="shared" si="6"/>
        <v>0</v>
      </c>
    </row>
    <row r="30" spans="4:38" s="71" customFormat="1" hidden="1" x14ac:dyDescent="0.25">
      <c r="E30" s="68" t="s">
        <v>170</v>
      </c>
      <c r="F30" s="69"/>
      <c r="G30" s="69"/>
      <c r="H30" s="69"/>
      <c r="I30" s="70"/>
      <c r="J30" s="232" t="s">
        <v>183</v>
      </c>
      <c r="K30" s="233" t="s">
        <v>184</v>
      </c>
      <c r="L30" s="234">
        <f t="shared" ref="L30" si="27">SUM(L31:L33)</f>
        <v>0</v>
      </c>
      <c r="M30" s="234">
        <f>SUM(M31:M33)</f>
        <v>0</v>
      </c>
      <c r="N30" s="234">
        <f>SUM(N31:N33)</f>
        <v>0</v>
      </c>
      <c r="O30" s="234">
        <f t="shared" ref="O30:AE30" si="28">SUM(O31:O33)</f>
        <v>0</v>
      </c>
      <c r="P30" s="234">
        <f t="shared" si="28"/>
        <v>0</v>
      </c>
      <c r="Q30" s="234">
        <f t="shared" si="28"/>
        <v>0</v>
      </c>
      <c r="R30" s="234"/>
      <c r="S30" s="234">
        <f t="shared" si="28"/>
        <v>0</v>
      </c>
      <c r="T30" s="234">
        <f t="shared" si="28"/>
        <v>0</v>
      </c>
      <c r="U30" s="201">
        <f t="shared" si="10"/>
        <v>0</v>
      </c>
      <c r="V30" s="234">
        <f t="shared" si="28"/>
        <v>0</v>
      </c>
      <c r="W30" s="234">
        <f t="shared" si="28"/>
        <v>0</v>
      </c>
      <c r="X30" s="234">
        <f>SUM(X31:X33)</f>
        <v>0</v>
      </c>
      <c r="Y30" s="234">
        <f t="shared" ref="Y30" si="29">SUM(Y31:Y33)</f>
        <v>0</v>
      </c>
      <c r="Z30" s="234">
        <f t="shared" si="28"/>
        <v>0</v>
      </c>
      <c r="AA30" s="234"/>
      <c r="AB30" s="234">
        <f>SUM(AB31:AB33)</f>
        <v>0</v>
      </c>
      <c r="AC30" s="234">
        <f t="shared" si="28"/>
        <v>0</v>
      </c>
      <c r="AD30" s="234">
        <f t="shared" si="28"/>
        <v>0</v>
      </c>
      <c r="AE30" s="234">
        <f t="shared" si="28"/>
        <v>0</v>
      </c>
      <c r="AF30" s="201">
        <f t="shared" si="14"/>
        <v>0</v>
      </c>
      <c r="AG30" s="201">
        <f t="shared" si="8"/>
        <v>0</v>
      </c>
      <c r="AH30" s="201">
        <f t="shared" si="2"/>
        <v>0</v>
      </c>
      <c r="AI30" s="234">
        <f t="shared" ref="AI30:AJ30" si="30">SUM(AI31:AI33)</f>
        <v>0</v>
      </c>
      <c r="AJ30" s="234">
        <f t="shared" si="30"/>
        <v>0</v>
      </c>
      <c r="AL30" s="295">
        <f t="shared" si="6"/>
        <v>0</v>
      </c>
    </row>
    <row r="31" spans="4:38" s="75" customFormat="1" hidden="1" x14ac:dyDescent="0.25">
      <c r="E31" s="72" t="s">
        <v>170</v>
      </c>
      <c r="F31" s="73"/>
      <c r="G31" s="73"/>
      <c r="H31" s="73"/>
      <c r="I31" s="74"/>
      <c r="J31" s="238" t="s">
        <v>185</v>
      </c>
      <c r="K31" s="236" t="s">
        <v>184</v>
      </c>
      <c r="L31" s="237"/>
      <c r="M31" s="237"/>
      <c r="N31" s="237"/>
      <c r="O31" s="237"/>
      <c r="P31" s="237">
        <f t="shared" ref="P31:P33" si="31">Q31-O31</f>
        <v>0</v>
      </c>
      <c r="Q31" s="237"/>
      <c r="R31" s="237"/>
      <c r="S31" s="237"/>
      <c r="T31" s="237"/>
      <c r="U31" s="201">
        <f t="shared" si="10"/>
        <v>0</v>
      </c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01">
        <f t="shared" si="14"/>
        <v>0</v>
      </c>
      <c r="AG31" s="201">
        <f t="shared" si="8"/>
        <v>0</v>
      </c>
      <c r="AH31" s="201">
        <f t="shared" si="2"/>
        <v>0</v>
      </c>
      <c r="AI31" s="237"/>
      <c r="AJ31" s="237"/>
      <c r="AL31" s="295">
        <f t="shared" si="6"/>
        <v>0</v>
      </c>
    </row>
    <row r="32" spans="4:38" s="75" customFormat="1" hidden="1" x14ac:dyDescent="0.25">
      <c r="E32" s="72" t="s">
        <v>170</v>
      </c>
      <c r="F32" s="73"/>
      <c r="G32" s="73"/>
      <c r="H32" s="73"/>
      <c r="I32" s="74"/>
      <c r="J32" s="238" t="s">
        <v>185</v>
      </c>
      <c r="K32" s="236" t="s">
        <v>184</v>
      </c>
      <c r="L32" s="237"/>
      <c r="M32" s="237"/>
      <c r="N32" s="237"/>
      <c r="O32" s="237"/>
      <c r="P32" s="237">
        <f t="shared" si="31"/>
        <v>0</v>
      </c>
      <c r="Q32" s="237"/>
      <c r="R32" s="237"/>
      <c r="S32" s="237"/>
      <c r="T32" s="237"/>
      <c r="U32" s="201">
        <f t="shared" si="10"/>
        <v>0</v>
      </c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01">
        <f t="shared" si="14"/>
        <v>0</v>
      </c>
      <c r="AG32" s="201">
        <f t="shared" si="8"/>
        <v>0</v>
      </c>
      <c r="AH32" s="201">
        <f t="shared" si="2"/>
        <v>0</v>
      </c>
      <c r="AI32" s="237"/>
      <c r="AJ32" s="237"/>
      <c r="AL32" s="295">
        <f t="shared" si="6"/>
        <v>0</v>
      </c>
    </row>
    <row r="33" spans="5:38" s="75" customFormat="1" hidden="1" x14ac:dyDescent="0.25">
      <c r="E33" s="72" t="s">
        <v>170</v>
      </c>
      <c r="F33" s="73"/>
      <c r="G33" s="73"/>
      <c r="H33" s="73"/>
      <c r="I33" s="74"/>
      <c r="J33" s="238" t="s">
        <v>185</v>
      </c>
      <c r="K33" s="236" t="s">
        <v>184</v>
      </c>
      <c r="L33" s="237"/>
      <c r="M33" s="237"/>
      <c r="N33" s="237"/>
      <c r="O33" s="237"/>
      <c r="P33" s="237">
        <f t="shared" si="31"/>
        <v>0</v>
      </c>
      <c r="Q33" s="237"/>
      <c r="R33" s="237"/>
      <c r="S33" s="237"/>
      <c r="T33" s="237"/>
      <c r="U33" s="201">
        <f t="shared" si="10"/>
        <v>0</v>
      </c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01">
        <f t="shared" si="14"/>
        <v>0</v>
      </c>
      <c r="AG33" s="201">
        <f t="shared" si="8"/>
        <v>0</v>
      </c>
      <c r="AH33" s="201">
        <f t="shared" si="2"/>
        <v>0</v>
      </c>
      <c r="AI33" s="237"/>
      <c r="AJ33" s="237"/>
      <c r="AL33" s="295">
        <f t="shared" si="6"/>
        <v>0</v>
      </c>
    </row>
    <row r="34" spans="5:38" s="71" customFormat="1" hidden="1" x14ac:dyDescent="0.25">
      <c r="E34" s="68" t="s">
        <v>170</v>
      </c>
      <c r="F34" s="69"/>
      <c r="G34" s="69"/>
      <c r="H34" s="69"/>
      <c r="I34" s="70"/>
      <c r="J34" s="232" t="s">
        <v>186</v>
      </c>
      <c r="K34" s="233" t="s">
        <v>187</v>
      </c>
      <c r="L34" s="234">
        <f t="shared" ref="L34" si="32">SUM(L35:L36)</f>
        <v>0</v>
      </c>
      <c r="M34" s="234">
        <f>SUM(M35:M36)</f>
        <v>0</v>
      </c>
      <c r="N34" s="234">
        <f>SUM(N35:N36)</f>
        <v>0</v>
      </c>
      <c r="O34" s="234">
        <f t="shared" ref="O34:AE34" si="33">SUM(O35:O36)</f>
        <v>0</v>
      </c>
      <c r="P34" s="234">
        <f t="shared" si="33"/>
        <v>0</v>
      </c>
      <c r="Q34" s="234">
        <f t="shared" si="33"/>
        <v>0</v>
      </c>
      <c r="R34" s="234"/>
      <c r="S34" s="234">
        <f t="shared" si="33"/>
        <v>0</v>
      </c>
      <c r="T34" s="234">
        <f t="shared" si="33"/>
        <v>0</v>
      </c>
      <c r="U34" s="201">
        <f t="shared" si="10"/>
        <v>0</v>
      </c>
      <c r="V34" s="234">
        <f t="shared" si="33"/>
        <v>0</v>
      </c>
      <c r="W34" s="234">
        <f t="shared" si="33"/>
        <v>0</v>
      </c>
      <c r="X34" s="234">
        <f>SUM(X35:X36)</f>
        <v>0</v>
      </c>
      <c r="Y34" s="234">
        <f t="shared" ref="Y34" si="34">SUM(Y35:Y36)</f>
        <v>0</v>
      </c>
      <c r="Z34" s="234">
        <f t="shared" si="33"/>
        <v>0</v>
      </c>
      <c r="AA34" s="234"/>
      <c r="AB34" s="234">
        <f>SUM(AB35:AB36)</f>
        <v>0</v>
      </c>
      <c r="AC34" s="234">
        <f t="shared" si="33"/>
        <v>0</v>
      </c>
      <c r="AD34" s="234">
        <f t="shared" si="33"/>
        <v>0</v>
      </c>
      <c r="AE34" s="234">
        <f t="shared" si="33"/>
        <v>0</v>
      </c>
      <c r="AF34" s="201">
        <f t="shared" si="14"/>
        <v>0</v>
      </c>
      <c r="AG34" s="201">
        <f t="shared" si="8"/>
        <v>0</v>
      </c>
      <c r="AH34" s="201">
        <f t="shared" si="2"/>
        <v>0</v>
      </c>
      <c r="AI34" s="234">
        <f t="shared" ref="AI34:AJ34" si="35">SUM(AI35:AI36)</f>
        <v>0</v>
      </c>
      <c r="AJ34" s="234">
        <f t="shared" si="35"/>
        <v>0</v>
      </c>
      <c r="AL34" s="295">
        <f t="shared" si="6"/>
        <v>0</v>
      </c>
    </row>
    <row r="35" spans="5:38" s="76" customFormat="1" hidden="1" x14ac:dyDescent="0.25">
      <c r="E35" s="72" t="s">
        <v>170</v>
      </c>
      <c r="F35" s="73"/>
      <c r="G35" s="73"/>
      <c r="H35" s="73"/>
      <c r="I35" s="74"/>
      <c r="J35" s="238" t="s">
        <v>188</v>
      </c>
      <c r="K35" s="236" t="s">
        <v>189</v>
      </c>
      <c r="L35" s="237"/>
      <c r="M35" s="237"/>
      <c r="N35" s="237"/>
      <c r="O35" s="237"/>
      <c r="P35" s="237">
        <f t="shared" ref="P35:P36" si="36">Q35-O35</f>
        <v>0</v>
      </c>
      <c r="Q35" s="237"/>
      <c r="R35" s="237"/>
      <c r="S35" s="237"/>
      <c r="T35" s="237"/>
      <c r="U35" s="201">
        <f t="shared" si="10"/>
        <v>0</v>
      </c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01">
        <f t="shared" si="14"/>
        <v>0</v>
      </c>
      <c r="AG35" s="201">
        <f t="shared" si="8"/>
        <v>0</v>
      </c>
      <c r="AH35" s="201">
        <f t="shared" si="2"/>
        <v>0</v>
      </c>
      <c r="AI35" s="237"/>
      <c r="AJ35" s="237"/>
      <c r="AL35" s="295">
        <f t="shared" si="6"/>
        <v>0</v>
      </c>
    </row>
    <row r="36" spans="5:38" s="76" customFormat="1" hidden="1" x14ac:dyDescent="0.25">
      <c r="E36" s="72" t="s">
        <v>170</v>
      </c>
      <c r="F36" s="73"/>
      <c r="G36" s="73"/>
      <c r="H36" s="73"/>
      <c r="I36" s="74"/>
      <c r="J36" s="238" t="s">
        <v>188</v>
      </c>
      <c r="K36" s="236" t="s">
        <v>189</v>
      </c>
      <c r="L36" s="237"/>
      <c r="M36" s="237"/>
      <c r="N36" s="237"/>
      <c r="O36" s="237"/>
      <c r="P36" s="237">
        <f t="shared" si="36"/>
        <v>0</v>
      </c>
      <c r="Q36" s="237"/>
      <c r="R36" s="237"/>
      <c r="S36" s="237"/>
      <c r="T36" s="237"/>
      <c r="U36" s="201">
        <f t="shared" si="10"/>
        <v>0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01">
        <f t="shared" si="14"/>
        <v>0</v>
      </c>
      <c r="AG36" s="201">
        <f t="shared" si="8"/>
        <v>0</v>
      </c>
      <c r="AH36" s="201">
        <f t="shared" si="2"/>
        <v>0</v>
      </c>
      <c r="AI36" s="237"/>
      <c r="AJ36" s="237"/>
      <c r="AL36" s="295">
        <f t="shared" si="6"/>
        <v>0</v>
      </c>
    </row>
    <row r="37" spans="5:38" s="42" customFormat="1" hidden="1" x14ac:dyDescent="0.25">
      <c r="E37" s="66" t="s">
        <v>190</v>
      </c>
      <c r="F37" s="66"/>
      <c r="G37" s="66"/>
      <c r="H37" s="66"/>
      <c r="I37" s="67"/>
      <c r="J37" s="229" t="s">
        <v>191</v>
      </c>
      <c r="K37" s="230" t="s">
        <v>192</v>
      </c>
      <c r="L37" s="231">
        <f t="shared" ref="L37:AE37" si="37">SUM(L38+L47)</f>
        <v>0</v>
      </c>
      <c r="M37" s="231">
        <f t="shared" si="37"/>
        <v>0</v>
      </c>
      <c r="N37" s="231">
        <f t="shared" si="37"/>
        <v>0</v>
      </c>
      <c r="O37" s="231">
        <f t="shared" si="37"/>
        <v>0</v>
      </c>
      <c r="P37" s="231">
        <f t="shared" si="37"/>
        <v>0</v>
      </c>
      <c r="Q37" s="231">
        <f t="shared" si="37"/>
        <v>0</v>
      </c>
      <c r="R37" s="231"/>
      <c r="S37" s="231">
        <f t="shared" si="37"/>
        <v>0</v>
      </c>
      <c r="T37" s="231">
        <f t="shared" si="37"/>
        <v>0</v>
      </c>
      <c r="U37" s="201">
        <f t="shared" si="10"/>
        <v>0</v>
      </c>
      <c r="V37" s="231">
        <f t="shared" si="37"/>
        <v>0</v>
      </c>
      <c r="W37" s="231">
        <f t="shared" si="37"/>
        <v>0</v>
      </c>
      <c r="X37" s="231">
        <f t="shared" si="37"/>
        <v>0</v>
      </c>
      <c r="Y37" s="231">
        <f t="shared" si="37"/>
        <v>0</v>
      </c>
      <c r="Z37" s="231">
        <f t="shared" si="37"/>
        <v>0</v>
      </c>
      <c r="AA37" s="231"/>
      <c r="AB37" s="231">
        <f t="shared" si="37"/>
        <v>0</v>
      </c>
      <c r="AC37" s="231">
        <f t="shared" si="37"/>
        <v>0</v>
      </c>
      <c r="AD37" s="231">
        <f t="shared" si="37"/>
        <v>0</v>
      </c>
      <c r="AE37" s="231">
        <f t="shared" si="37"/>
        <v>0</v>
      </c>
      <c r="AF37" s="201">
        <f t="shared" si="14"/>
        <v>0</v>
      </c>
      <c r="AG37" s="201">
        <f t="shared" si="8"/>
        <v>0</v>
      </c>
      <c r="AH37" s="201">
        <f t="shared" si="2"/>
        <v>0</v>
      </c>
      <c r="AI37" s="231">
        <f t="shared" ref="AI37:AJ37" si="38">SUM(AI38+AI47)</f>
        <v>0</v>
      </c>
      <c r="AJ37" s="231">
        <f t="shared" si="38"/>
        <v>0</v>
      </c>
      <c r="AL37" s="295">
        <f t="shared" si="6"/>
        <v>0</v>
      </c>
    </row>
    <row r="38" spans="5:38" s="71" customFormat="1" hidden="1" x14ac:dyDescent="0.25">
      <c r="E38" s="69" t="s">
        <v>190</v>
      </c>
      <c r="F38" s="69"/>
      <c r="G38" s="69"/>
      <c r="H38" s="69"/>
      <c r="I38" s="70"/>
      <c r="J38" s="232" t="s">
        <v>193</v>
      </c>
      <c r="K38" s="233" t="s">
        <v>194</v>
      </c>
      <c r="L38" s="234">
        <f t="shared" ref="L38" si="39">SUM(L39:L46)</f>
        <v>0</v>
      </c>
      <c r="M38" s="234">
        <f t="shared" ref="M38:AE38" si="40">SUM(M39:M46)</f>
        <v>0</v>
      </c>
      <c r="N38" s="234">
        <f t="shared" si="40"/>
        <v>0</v>
      </c>
      <c r="O38" s="234">
        <f t="shared" si="40"/>
        <v>0</v>
      </c>
      <c r="P38" s="234">
        <f t="shared" si="40"/>
        <v>0</v>
      </c>
      <c r="Q38" s="234">
        <f t="shared" si="40"/>
        <v>0</v>
      </c>
      <c r="R38" s="234"/>
      <c r="S38" s="234">
        <f t="shared" si="40"/>
        <v>0</v>
      </c>
      <c r="T38" s="234">
        <f t="shared" si="40"/>
        <v>0</v>
      </c>
      <c r="U38" s="201">
        <f t="shared" si="10"/>
        <v>0</v>
      </c>
      <c r="V38" s="234">
        <f t="shared" si="40"/>
        <v>0</v>
      </c>
      <c r="W38" s="234">
        <f t="shared" si="40"/>
        <v>0</v>
      </c>
      <c r="X38" s="234">
        <f t="shared" si="40"/>
        <v>0</v>
      </c>
      <c r="Y38" s="234">
        <f t="shared" si="40"/>
        <v>0</v>
      </c>
      <c r="Z38" s="234">
        <f t="shared" si="40"/>
        <v>0</v>
      </c>
      <c r="AA38" s="234"/>
      <c r="AB38" s="234">
        <f t="shared" si="40"/>
        <v>0</v>
      </c>
      <c r="AC38" s="234">
        <f t="shared" si="40"/>
        <v>0</v>
      </c>
      <c r="AD38" s="234">
        <f t="shared" si="40"/>
        <v>0</v>
      </c>
      <c r="AE38" s="234">
        <f t="shared" si="40"/>
        <v>0</v>
      </c>
      <c r="AF38" s="201">
        <f t="shared" si="14"/>
        <v>0</v>
      </c>
      <c r="AG38" s="201">
        <f t="shared" si="8"/>
        <v>0</v>
      </c>
      <c r="AH38" s="201">
        <f t="shared" si="2"/>
        <v>0</v>
      </c>
      <c r="AI38" s="234">
        <f t="shared" ref="AI38:AJ38" si="41">SUM(AI39:AI46)</f>
        <v>0</v>
      </c>
      <c r="AJ38" s="234">
        <f t="shared" si="41"/>
        <v>0</v>
      </c>
      <c r="AL38" s="295">
        <f t="shared" si="6"/>
        <v>0</v>
      </c>
    </row>
    <row r="39" spans="5:38" s="76" customFormat="1" ht="27" hidden="1" x14ac:dyDescent="0.25">
      <c r="E39" s="72" t="s">
        <v>190</v>
      </c>
      <c r="F39" s="73"/>
      <c r="G39" s="73"/>
      <c r="H39" s="73"/>
      <c r="I39" s="74"/>
      <c r="J39" s="238" t="s">
        <v>195</v>
      </c>
      <c r="K39" s="236" t="s">
        <v>196</v>
      </c>
      <c r="L39" s="237"/>
      <c r="M39" s="237"/>
      <c r="N39" s="237"/>
      <c r="O39" s="237"/>
      <c r="P39" s="237">
        <f t="shared" ref="P39:P46" si="42">Q39-O39</f>
        <v>0</v>
      </c>
      <c r="Q39" s="237"/>
      <c r="R39" s="237"/>
      <c r="S39" s="237"/>
      <c r="T39" s="237"/>
      <c r="U39" s="201">
        <f t="shared" si="10"/>
        <v>0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01">
        <f t="shared" si="14"/>
        <v>0</v>
      </c>
      <c r="AG39" s="201">
        <f t="shared" si="8"/>
        <v>0</v>
      </c>
      <c r="AH39" s="201">
        <f t="shared" si="2"/>
        <v>0</v>
      </c>
      <c r="AI39" s="237"/>
      <c r="AJ39" s="237"/>
      <c r="AL39" s="295">
        <f t="shared" si="6"/>
        <v>0</v>
      </c>
    </row>
    <row r="40" spans="5:38" s="76" customFormat="1" ht="27" hidden="1" x14ac:dyDescent="0.25">
      <c r="E40" s="72" t="s">
        <v>190</v>
      </c>
      <c r="F40" s="73"/>
      <c r="G40" s="73"/>
      <c r="H40" s="73"/>
      <c r="I40" s="74"/>
      <c r="J40" s="238" t="s">
        <v>195</v>
      </c>
      <c r="K40" s="236" t="s">
        <v>197</v>
      </c>
      <c r="L40" s="237"/>
      <c r="M40" s="237"/>
      <c r="N40" s="237"/>
      <c r="O40" s="237"/>
      <c r="P40" s="237">
        <f t="shared" si="42"/>
        <v>0</v>
      </c>
      <c r="Q40" s="237"/>
      <c r="R40" s="237"/>
      <c r="S40" s="237"/>
      <c r="T40" s="237"/>
      <c r="U40" s="201">
        <f t="shared" si="10"/>
        <v>0</v>
      </c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01">
        <f t="shared" si="14"/>
        <v>0</v>
      </c>
      <c r="AG40" s="201">
        <f t="shared" si="8"/>
        <v>0</v>
      </c>
      <c r="AH40" s="201">
        <f t="shared" si="2"/>
        <v>0</v>
      </c>
      <c r="AI40" s="237"/>
      <c r="AJ40" s="237"/>
      <c r="AL40" s="295">
        <f t="shared" si="6"/>
        <v>0</v>
      </c>
    </row>
    <row r="41" spans="5:38" s="76" customFormat="1" ht="27" hidden="1" x14ac:dyDescent="0.25">
      <c r="E41" s="72" t="s">
        <v>190</v>
      </c>
      <c r="F41" s="73"/>
      <c r="G41" s="73"/>
      <c r="H41" s="73"/>
      <c r="I41" s="74"/>
      <c r="J41" s="238" t="s">
        <v>195</v>
      </c>
      <c r="K41" s="236" t="s">
        <v>198</v>
      </c>
      <c r="L41" s="237"/>
      <c r="M41" s="237"/>
      <c r="N41" s="237"/>
      <c r="O41" s="237"/>
      <c r="P41" s="237">
        <f t="shared" si="42"/>
        <v>0</v>
      </c>
      <c r="Q41" s="237"/>
      <c r="R41" s="237"/>
      <c r="S41" s="237"/>
      <c r="T41" s="237"/>
      <c r="U41" s="201">
        <f t="shared" si="10"/>
        <v>0</v>
      </c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01">
        <f t="shared" si="14"/>
        <v>0</v>
      </c>
      <c r="AG41" s="201">
        <f t="shared" si="8"/>
        <v>0</v>
      </c>
      <c r="AH41" s="201">
        <f t="shared" si="2"/>
        <v>0</v>
      </c>
      <c r="AI41" s="237"/>
      <c r="AJ41" s="237"/>
      <c r="AL41" s="295">
        <f t="shared" si="6"/>
        <v>0</v>
      </c>
    </row>
    <row r="42" spans="5:38" s="76" customFormat="1" hidden="1" x14ac:dyDescent="0.25">
      <c r="E42" s="72" t="s">
        <v>190</v>
      </c>
      <c r="F42" s="73"/>
      <c r="G42" s="73"/>
      <c r="H42" s="73"/>
      <c r="I42" s="74"/>
      <c r="J42" s="238" t="s">
        <v>195</v>
      </c>
      <c r="K42" s="236" t="s">
        <v>199</v>
      </c>
      <c r="L42" s="237"/>
      <c r="M42" s="237"/>
      <c r="N42" s="237"/>
      <c r="O42" s="237"/>
      <c r="P42" s="237">
        <f t="shared" si="42"/>
        <v>0</v>
      </c>
      <c r="Q42" s="237"/>
      <c r="R42" s="237"/>
      <c r="S42" s="237"/>
      <c r="T42" s="237"/>
      <c r="U42" s="201">
        <f t="shared" si="10"/>
        <v>0</v>
      </c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01">
        <f t="shared" si="14"/>
        <v>0</v>
      </c>
      <c r="AG42" s="201">
        <f t="shared" si="8"/>
        <v>0</v>
      </c>
      <c r="AH42" s="201">
        <f t="shared" si="2"/>
        <v>0</v>
      </c>
      <c r="AI42" s="237"/>
      <c r="AJ42" s="237"/>
      <c r="AL42" s="295">
        <f t="shared" si="6"/>
        <v>0</v>
      </c>
    </row>
    <row r="43" spans="5:38" s="76" customFormat="1" ht="27" hidden="1" x14ac:dyDescent="0.25">
      <c r="E43" s="72" t="s">
        <v>190</v>
      </c>
      <c r="F43" s="73"/>
      <c r="G43" s="73"/>
      <c r="H43" s="73"/>
      <c r="I43" s="74"/>
      <c r="J43" s="238" t="s">
        <v>195</v>
      </c>
      <c r="K43" s="236" t="s">
        <v>200</v>
      </c>
      <c r="L43" s="237"/>
      <c r="M43" s="237"/>
      <c r="N43" s="237"/>
      <c r="O43" s="237"/>
      <c r="P43" s="237">
        <f t="shared" si="42"/>
        <v>0</v>
      </c>
      <c r="Q43" s="237"/>
      <c r="R43" s="237"/>
      <c r="S43" s="237"/>
      <c r="T43" s="237"/>
      <c r="U43" s="201">
        <f t="shared" si="10"/>
        <v>0</v>
      </c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01">
        <f t="shared" si="14"/>
        <v>0</v>
      </c>
      <c r="AG43" s="201">
        <f t="shared" si="8"/>
        <v>0</v>
      </c>
      <c r="AH43" s="201">
        <f t="shared" si="2"/>
        <v>0</v>
      </c>
      <c r="AI43" s="237"/>
      <c r="AJ43" s="237"/>
      <c r="AL43" s="295">
        <f t="shared" si="6"/>
        <v>0</v>
      </c>
    </row>
    <row r="44" spans="5:38" s="75" customFormat="1" hidden="1" x14ac:dyDescent="0.25">
      <c r="E44" s="72" t="s">
        <v>190</v>
      </c>
      <c r="F44" s="73"/>
      <c r="G44" s="73"/>
      <c r="H44" s="73"/>
      <c r="I44" s="74"/>
      <c r="J44" s="238" t="s">
        <v>201</v>
      </c>
      <c r="K44" s="236" t="s">
        <v>202</v>
      </c>
      <c r="L44" s="237"/>
      <c r="M44" s="237"/>
      <c r="N44" s="237"/>
      <c r="O44" s="237"/>
      <c r="P44" s="237">
        <f t="shared" si="42"/>
        <v>0</v>
      </c>
      <c r="Q44" s="237"/>
      <c r="R44" s="237"/>
      <c r="S44" s="237"/>
      <c r="T44" s="237"/>
      <c r="U44" s="201">
        <f t="shared" si="10"/>
        <v>0</v>
      </c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01">
        <f t="shared" si="14"/>
        <v>0</v>
      </c>
      <c r="AG44" s="201">
        <f t="shared" si="8"/>
        <v>0</v>
      </c>
      <c r="AH44" s="201">
        <f t="shared" si="2"/>
        <v>0</v>
      </c>
      <c r="AI44" s="237"/>
      <c r="AJ44" s="237"/>
      <c r="AL44" s="295">
        <f t="shared" si="6"/>
        <v>0</v>
      </c>
    </row>
    <row r="45" spans="5:38" s="75" customFormat="1" hidden="1" x14ac:dyDescent="0.25">
      <c r="E45" s="72" t="s">
        <v>190</v>
      </c>
      <c r="F45" s="73"/>
      <c r="G45" s="73"/>
      <c r="H45" s="73"/>
      <c r="I45" s="74"/>
      <c r="J45" s="238" t="s">
        <v>201</v>
      </c>
      <c r="K45" s="236" t="s">
        <v>203</v>
      </c>
      <c r="L45" s="237"/>
      <c r="M45" s="237"/>
      <c r="N45" s="237"/>
      <c r="O45" s="237"/>
      <c r="P45" s="237">
        <f t="shared" si="42"/>
        <v>0</v>
      </c>
      <c r="Q45" s="237"/>
      <c r="R45" s="237"/>
      <c r="S45" s="237"/>
      <c r="T45" s="237"/>
      <c r="U45" s="201">
        <f t="shared" si="10"/>
        <v>0</v>
      </c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01">
        <f t="shared" si="14"/>
        <v>0</v>
      </c>
      <c r="AG45" s="201">
        <f t="shared" si="8"/>
        <v>0</v>
      </c>
      <c r="AH45" s="201">
        <f t="shared" si="2"/>
        <v>0</v>
      </c>
      <c r="AI45" s="237"/>
      <c r="AJ45" s="237"/>
      <c r="AL45" s="295">
        <f t="shared" si="6"/>
        <v>0</v>
      </c>
    </row>
    <row r="46" spans="5:38" s="75" customFormat="1" hidden="1" x14ac:dyDescent="0.25">
      <c r="E46" s="72" t="s">
        <v>190</v>
      </c>
      <c r="F46" s="73"/>
      <c r="G46" s="73"/>
      <c r="H46" s="73"/>
      <c r="I46" s="74"/>
      <c r="J46" s="238" t="s">
        <v>201</v>
      </c>
      <c r="K46" s="236" t="s">
        <v>203</v>
      </c>
      <c r="L46" s="237"/>
      <c r="M46" s="237"/>
      <c r="N46" s="237"/>
      <c r="O46" s="237"/>
      <c r="P46" s="237">
        <f t="shared" si="42"/>
        <v>0</v>
      </c>
      <c r="Q46" s="237"/>
      <c r="R46" s="237"/>
      <c r="S46" s="237"/>
      <c r="T46" s="237"/>
      <c r="U46" s="201">
        <f t="shared" si="10"/>
        <v>0</v>
      </c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01">
        <f t="shared" si="14"/>
        <v>0</v>
      </c>
      <c r="AG46" s="201">
        <f t="shared" si="8"/>
        <v>0</v>
      </c>
      <c r="AH46" s="201">
        <f t="shared" si="2"/>
        <v>0</v>
      </c>
      <c r="AI46" s="237"/>
      <c r="AJ46" s="237"/>
      <c r="AL46" s="295">
        <f t="shared" si="6"/>
        <v>0</v>
      </c>
    </row>
    <row r="47" spans="5:38" s="71" customFormat="1" hidden="1" x14ac:dyDescent="0.25">
      <c r="E47" s="69" t="s">
        <v>190</v>
      </c>
      <c r="F47" s="69"/>
      <c r="G47" s="69"/>
      <c r="H47" s="69"/>
      <c r="I47" s="70"/>
      <c r="J47" s="232" t="s">
        <v>204</v>
      </c>
      <c r="K47" s="233" t="s">
        <v>205</v>
      </c>
      <c r="L47" s="234">
        <f t="shared" ref="L47" si="43">SUM(L48:L55)</f>
        <v>0</v>
      </c>
      <c r="M47" s="234">
        <f>SUM(M48:M55)</f>
        <v>0</v>
      </c>
      <c r="N47" s="234">
        <f>SUM(N48:N55)</f>
        <v>0</v>
      </c>
      <c r="O47" s="234">
        <f>SUM(O48:O55)</f>
        <v>0</v>
      </c>
      <c r="P47" s="234">
        <f t="shared" ref="P47:AE47" si="44">SUM(P48:P55)</f>
        <v>0</v>
      </c>
      <c r="Q47" s="234">
        <f>SUM(Q48:Q55)</f>
        <v>0</v>
      </c>
      <c r="R47" s="234"/>
      <c r="S47" s="234">
        <f t="shared" si="44"/>
        <v>0</v>
      </c>
      <c r="T47" s="234">
        <f t="shared" si="44"/>
        <v>0</v>
      </c>
      <c r="U47" s="201">
        <f t="shared" si="10"/>
        <v>0</v>
      </c>
      <c r="V47" s="234">
        <f t="shared" si="44"/>
        <v>0</v>
      </c>
      <c r="W47" s="234">
        <f t="shared" si="44"/>
        <v>0</v>
      </c>
      <c r="X47" s="234">
        <f t="shared" si="44"/>
        <v>0</v>
      </c>
      <c r="Y47" s="234">
        <f t="shared" si="44"/>
        <v>0</v>
      </c>
      <c r="Z47" s="234">
        <f t="shared" si="44"/>
        <v>0</v>
      </c>
      <c r="AA47" s="234"/>
      <c r="AB47" s="234">
        <f t="shared" si="44"/>
        <v>0</v>
      </c>
      <c r="AC47" s="234">
        <f t="shared" si="44"/>
        <v>0</v>
      </c>
      <c r="AD47" s="234">
        <f t="shared" si="44"/>
        <v>0</v>
      </c>
      <c r="AE47" s="234">
        <f t="shared" si="44"/>
        <v>0</v>
      </c>
      <c r="AF47" s="201">
        <f t="shared" ref="AF47:AF82" si="45">SUM(V47:AE47)</f>
        <v>0</v>
      </c>
      <c r="AG47" s="201">
        <f t="shared" ref="AG47:AG100" si="46">SUM(U47+AF47)</f>
        <v>0</v>
      </c>
      <c r="AH47" s="201">
        <f t="shared" ref="AH47:AH72" si="47">SUM(AG47:AG47)</f>
        <v>0</v>
      </c>
      <c r="AI47" s="234">
        <f t="shared" ref="AI47:AJ47" si="48">SUM(AI48:AI55)</f>
        <v>0</v>
      </c>
      <c r="AJ47" s="234">
        <f t="shared" si="48"/>
        <v>0</v>
      </c>
      <c r="AL47" s="295">
        <f t="shared" ref="AL47:AL72" si="49">SUM(S47+AF47)</f>
        <v>0</v>
      </c>
    </row>
    <row r="48" spans="5:38" s="76" customFormat="1" ht="27" hidden="1" x14ac:dyDescent="0.25">
      <c r="E48" s="72" t="s">
        <v>190</v>
      </c>
      <c r="F48" s="73"/>
      <c r="G48" s="73"/>
      <c r="H48" s="73"/>
      <c r="I48" s="74"/>
      <c r="J48" s="238" t="s">
        <v>206</v>
      </c>
      <c r="K48" s="236" t="s">
        <v>207</v>
      </c>
      <c r="L48" s="239"/>
      <c r="M48" s="237"/>
      <c r="N48" s="237"/>
      <c r="O48" s="237"/>
      <c r="P48" s="237">
        <f t="shared" ref="P48:P55" si="50">Q48-O48</f>
        <v>0</v>
      </c>
      <c r="Q48" s="237"/>
      <c r="R48" s="237"/>
      <c r="S48" s="239"/>
      <c r="T48" s="239"/>
      <c r="U48" s="201">
        <f t="shared" si="10"/>
        <v>0</v>
      </c>
      <c r="V48" s="239"/>
      <c r="W48" s="239"/>
      <c r="X48" s="239"/>
      <c r="Y48" s="239"/>
      <c r="Z48" s="237"/>
      <c r="AA48" s="237"/>
      <c r="AB48" s="239"/>
      <c r="AC48" s="239"/>
      <c r="AD48" s="239"/>
      <c r="AE48" s="239"/>
      <c r="AF48" s="201">
        <f t="shared" si="45"/>
        <v>0</v>
      </c>
      <c r="AG48" s="201">
        <f t="shared" si="46"/>
        <v>0</v>
      </c>
      <c r="AH48" s="201">
        <f t="shared" si="47"/>
        <v>0</v>
      </c>
      <c r="AI48" s="239"/>
      <c r="AJ48" s="239"/>
      <c r="AL48" s="295">
        <f t="shared" si="49"/>
        <v>0</v>
      </c>
    </row>
    <row r="49" spans="5:38" s="76" customFormat="1" ht="27" hidden="1" x14ac:dyDescent="0.25">
      <c r="E49" s="72" t="s">
        <v>190</v>
      </c>
      <c r="F49" s="73"/>
      <c r="G49" s="73"/>
      <c r="H49" s="73"/>
      <c r="I49" s="74"/>
      <c r="J49" s="238" t="s">
        <v>206</v>
      </c>
      <c r="K49" s="236" t="s">
        <v>207</v>
      </c>
      <c r="L49" s="239"/>
      <c r="M49" s="237"/>
      <c r="N49" s="237"/>
      <c r="O49" s="237"/>
      <c r="P49" s="237">
        <f t="shared" si="50"/>
        <v>0</v>
      </c>
      <c r="Q49" s="237"/>
      <c r="R49" s="237"/>
      <c r="S49" s="239"/>
      <c r="T49" s="239"/>
      <c r="U49" s="201">
        <f t="shared" si="10"/>
        <v>0</v>
      </c>
      <c r="V49" s="239"/>
      <c r="W49" s="239"/>
      <c r="X49" s="239"/>
      <c r="Y49" s="239"/>
      <c r="Z49" s="237"/>
      <c r="AA49" s="237"/>
      <c r="AB49" s="239"/>
      <c r="AC49" s="239"/>
      <c r="AD49" s="239"/>
      <c r="AE49" s="239"/>
      <c r="AF49" s="201">
        <f t="shared" si="45"/>
        <v>0</v>
      </c>
      <c r="AG49" s="201">
        <f t="shared" si="46"/>
        <v>0</v>
      </c>
      <c r="AH49" s="201">
        <f t="shared" si="47"/>
        <v>0</v>
      </c>
      <c r="AI49" s="239"/>
      <c r="AJ49" s="239"/>
      <c r="AL49" s="295">
        <f t="shared" si="49"/>
        <v>0</v>
      </c>
    </row>
    <row r="50" spans="5:38" s="76" customFormat="1" ht="27" hidden="1" x14ac:dyDescent="0.25">
      <c r="E50" s="72" t="s">
        <v>190</v>
      </c>
      <c r="F50" s="73"/>
      <c r="G50" s="73"/>
      <c r="H50" s="73"/>
      <c r="I50" s="74"/>
      <c r="J50" s="238" t="s">
        <v>206</v>
      </c>
      <c r="K50" s="236" t="s">
        <v>207</v>
      </c>
      <c r="L50" s="237"/>
      <c r="M50" s="237"/>
      <c r="N50" s="237"/>
      <c r="O50" s="237"/>
      <c r="P50" s="237">
        <f t="shared" si="50"/>
        <v>0</v>
      </c>
      <c r="Q50" s="237"/>
      <c r="R50" s="237"/>
      <c r="S50" s="237"/>
      <c r="T50" s="237"/>
      <c r="U50" s="201">
        <f t="shared" si="10"/>
        <v>0</v>
      </c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01">
        <f t="shared" si="45"/>
        <v>0</v>
      </c>
      <c r="AG50" s="201">
        <f t="shared" si="46"/>
        <v>0</v>
      </c>
      <c r="AH50" s="201">
        <f t="shared" si="47"/>
        <v>0</v>
      </c>
      <c r="AI50" s="237"/>
      <c r="AJ50" s="237"/>
      <c r="AL50" s="295">
        <f t="shared" si="49"/>
        <v>0</v>
      </c>
    </row>
    <row r="51" spans="5:38" s="76" customFormat="1" ht="27" hidden="1" x14ac:dyDescent="0.25">
      <c r="E51" s="72" t="s">
        <v>190</v>
      </c>
      <c r="F51" s="73"/>
      <c r="G51" s="73"/>
      <c r="H51" s="73"/>
      <c r="I51" s="74"/>
      <c r="J51" s="238" t="s">
        <v>206</v>
      </c>
      <c r="K51" s="236" t="s">
        <v>207</v>
      </c>
      <c r="L51" s="237"/>
      <c r="M51" s="237"/>
      <c r="N51" s="237"/>
      <c r="O51" s="237"/>
      <c r="P51" s="237">
        <f t="shared" si="50"/>
        <v>0</v>
      </c>
      <c r="Q51" s="237"/>
      <c r="R51" s="237"/>
      <c r="S51" s="237"/>
      <c r="T51" s="237"/>
      <c r="U51" s="201">
        <f t="shared" si="10"/>
        <v>0</v>
      </c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01">
        <f t="shared" si="45"/>
        <v>0</v>
      </c>
      <c r="AG51" s="201">
        <f t="shared" si="46"/>
        <v>0</v>
      </c>
      <c r="AH51" s="201">
        <f t="shared" si="47"/>
        <v>0</v>
      </c>
      <c r="AI51" s="237"/>
      <c r="AJ51" s="237"/>
      <c r="AL51" s="295">
        <f t="shared" si="49"/>
        <v>0</v>
      </c>
    </row>
    <row r="52" spans="5:38" s="76" customFormat="1" ht="27" hidden="1" x14ac:dyDescent="0.25">
      <c r="E52" s="72" t="s">
        <v>190</v>
      </c>
      <c r="F52" s="73"/>
      <c r="G52" s="73"/>
      <c r="H52" s="73"/>
      <c r="I52" s="74"/>
      <c r="J52" s="238" t="s">
        <v>206</v>
      </c>
      <c r="K52" s="236" t="s">
        <v>207</v>
      </c>
      <c r="L52" s="237"/>
      <c r="M52" s="237"/>
      <c r="N52" s="237"/>
      <c r="O52" s="237"/>
      <c r="P52" s="237">
        <f t="shared" si="50"/>
        <v>0</v>
      </c>
      <c r="Q52" s="237"/>
      <c r="R52" s="237"/>
      <c r="S52" s="237"/>
      <c r="T52" s="237"/>
      <c r="U52" s="201">
        <f t="shared" si="10"/>
        <v>0</v>
      </c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01">
        <f t="shared" si="45"/>
        <v>0</v>
      </c>
      <c r="AG52" s="201">
        <f t="shared" si="46"/>
        <v>0</v>
      </c>
      <c r="AH52" s="201">
        <f t="shared" si="47"/>
        <v>0</v>
      </c>
      <c r="AI52" s="237"/>
      <c r="AJ52" s="237"/>
      <c r="AL52" s="295">
        <f t="shared" si="49"/>
        <v>0</v>
      </c>
    </row>
    <row r="53" spans="5:38" s="76" customFormat="1" hidden="1" x14ac:dyDescent="0.25">
      <c r="E53" s="72" t="s">
        <v>190</v>
      </c>
      <c r="F53" s="73"/>
      <c r="G53" s="73"/>
      <c r="H53" s="73"/>
      <c r="I53" s="74"/>
      <c r="J53" s="240">
        <v>63322</v>
      </c>
      <c r="K53" s="241" t="s">
        <v>208</v>
      </c>
      <c r="L53" s="237"/>
      <c r="M53" s="237"/>
      <c r="N53" s="237"/>
      <c r="O53" s="237"/>
      <c r="P53" s="237">
        <f t="shared" si="50"/>
        <v>0</v>
      </c>
      <c r="Q53" s="237"/>
      <c r="R53" s="237"/>
      <c r="S53" s="237"/>
      <c r="T53" s="237"/>
      <c r="U53" s="201">
        <f t="shared" si="10"/>
        <v>0</v>
      </c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01">
        <f t="shared" si="45"/>
        <v>0</v>
      </c>
      <c r="AG53" s="201">
        <f t="shared" si="46"/>
        <v>0</v>
      </c>
      <c r="AH53" s="201">
        <f t="shared" si="47"/>
        <v>0</v>
      </c>
      <c r="AI53" s="237"/>
      <c r="AJ53" s="237"/>
      <c r="AL53" s="295">
        <f t="shared" si="49"/>
        <v>0</v>
      </c>
    </row>
    <row r="54" spans="5:38" s="76" customFormat="1" ht="27" hidden="1" x14ac:dyDescent="0.25">
      <c r="E54" s="72" t="s">
        <v>190</v>
      </c>
      <c r="F54" s="73"/>
      <c r="G54" s="73"/>
      <c r="H54" s="73"/>
      <c r="I54" s="74"/>
      <c r="J54" s="240" t="s">
        <v>209</v>
      </c>
      <c r="K54" s="241" t="s">
        <v>210</v>
      </c>
      <c r="L54" s="237"/>
      <c r="M54" s="237"/>
      <c r="N54" s="237"/>
      <c r="O54" s="237"/>
      <c r="P54" s="237">
        <f t="shared" si="50"/>
        <v>0</v>
      </c>
      <c r="Q54" s="237"/>
      <c r="R54" s="237"/>
      <c r="S54" s="237"/>
      <c r="T54" s="237"/>
      <c r="U54" s="201">
        <f t="shared" si="10"/>
        <v>0</v>
      </c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01">
        <f t="shared" si="45"/>
        <v>0</v>
      </c>
      <c r="AG54" s="201">
        <f t="shared" si="46"/>
        <v>0</v>
      </c>
      <c r="AH54" s="201">
        <f t="shared" si="47"/>
        <v>0</v>
      </c>
      <c r="AI54" s="237"/>
      <c r="AJ54" s="237"/>
      <c r="AL54" s="295">
        <f t="shared" si="49"/>
        <v>0</v>
      </c>
    </row>
    <row r="55" spans="5:38" s="76" customFormat="1" ht="27" hidden="1" x14ac:dyDescent="0.25">
      <c r="E55" s="72" t="s">
        <v>190</v>
      </c>
      <c r="F55" s="73"/>
      <c r="G55" s="73"/>
      <c r="H55" s="73"/>
      <c r="I55" s="74"/>
      <c r="J55" s="240" t="s">
        <v>211</v>
      </c>
      <c r="K55" s="241" t="s">
        <v>210</v>
      </c>
      <c r="L55" s="237"/>
      <c r="M55" s="237"/>
      <c r="N55" s="237"/>
      <c r="O55" s="237"/>
      <c r="P55" s="237">
        <f t="shared" si="50"/>
        <v>0</v>
      </c>
      <c r="Q55" s="237"/>
      <c r="R55" s="237"/>
      <c r="S55" s="237"/>
      <c r="T55" s="237"/>
      <c r="U55" s="201">
        <f t="shared" si="10"/>
        <v>0</v>
      </c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01">
        <f t="shared" si="45"/>
        <v>0</v>
      </c>
      <c r="AG55" s="201">
        <f t="shared" si="46"/>
        <v>0</v>
      </c>
      <c r="AH55" s="201">
        <f t="shared" si="47"/>
        <v>0</v>
      </c>
      <c r="AI55" s="237"/>
      <c r="AJ55" s="237"/>
      <c r="AL55" s="295">
        <f t="shared" si="49"/>
        <v>0</v>
      </c>
    </row>
    <row r="56" spans="5:38" s="42" customFormat="1" ht="27" hidden="1" x14ac:dyDescent="0.25">
      <c r="E56" s="64" t="s">
        <v>212</v>
      </c>
      <c r="F56" s="66"/>
      <c r="G56" s="66"/>
      <c r="H56" s="66" t="s">
        <v>190</v>
      </c>
      <c r="I56" s="67"/>
      <c r="J56" s="229" t="s">
        <v>213</v>
      </c>
      <c r="K56" s="230" t="s">
        <v>214</v>
      </c>
      <c r="L56" s="231">
        <f t="shared" ref="L56" si="51">SUM(L57+L60)</f>
        <v>0</v>
      </c>
      <c r="M56" s="231">
        <f>SUM(M57+M60)</f>
        <v>0</v>
      </c>
      <c r="N56" s="231">
        <f>SUM(N57+N60)</f>
        <v>0</v>
      </c>
      <c r="O56" s="231">
        <f t="shared" ref="O56:AE56" si="52">SUM(O57+O60)</f>
        <v>0</v>
      </c>
      <c r="P56" s="231">
        <f t="shared" si="52"/>
        <v>0</v>
      </c>
      <c r="Q56" s="231">
        <f t="shared" si="52"/>
        <v>0</v>
      </c>
      <c r="R56" s="231"/>
      <c r="S56" s="231">
        <f t="shared" si="52"/>
        <v>0</v>
      </c>
      <c r="T56" s="231">
        <f t="shared" si="52"/>
        <v>0</v>
      </c>
      <c r="U56" s="201">
        <f t="shared" si="10"/>
        <v>0</v>
      </c>
      <c r="V56" s="231">
        <f t="shared" si="52"/>
        <v>0</v>
      </c>
      <c r="W56" s="231">
        <f t="shared" si="52"/>
        <v>0</v>
      </c>
      <c r="X56" s="231">
        <f t="shared" si="52"/>
        <v>0</v>
      </c>
      <c r="Y56" s="231">
        <f t="shared" si="52"/>
        <v>0</v>
      </c>
      <c r="Z56" s="231">
        <f t="shared" si="52"/>
        <v>0</v>
      </c>
      <c r="AA56" s="231"/>
      <c r="AB56" s="231">
        <f t="shared" si="52"/>
        <v>0</v>
      </c>
      <c r="AC56" s="231">
        <f t="shared" si="52"/>
        <v>0</v>
      </c>
      <c r="AD56" s="231">
        <f t="shared" si="52"/>
        <v>0</v>
      </c>
      <c r="AE56" s="231">
        <f t="shared" si="52"/>
        <v>0</v>
      </c>
      <c r="AF56" s="201">
        <f t="shared" si="45"/>
        <v>0</v>
      </c>
      <c r="AG56" s="201">
        <f t="shared" si="46"/>
        <v>0</v>
      </c>
      <c r="AH56" s="201">
        <f t="shared" si="47"/>
        <v>0</v>
      </c>
      <c r="AI56" s="231">
        <f t="shared" ref="AI56:AJ56" si="53">SUM(AI57+AI60)</f>
        <v>0</v>
      </c>
      <c r="AJ56" s="231">
        <f t="shared" si="53"/>
        <v>0</v>
      </c>
      <c r="AL56" s="295">
        <f t="shared" si="49"/>
        <v>0</v>
      </c>
    </row>
    <row r="57" spans="5:38" s="71" customFormat="1" ht="27" hidden="1" x14ac:dyDescent="0.25">
      <c r="E57" s="68" t="s">
        <v>212</v>
      </c>
      <c r="F57" s="69"/>
      <c r="G57" s="69"/>
      <c r="H57" s="69" t="s">
        <v>190</v>
      </c>
      <c r="I57" s="70"/>
      <c r="J57" s="232" t="s">
        <v>215</v>
      </c>
      <c r="K57" s="233" t="s">
        <v>216</v>
      </c>
      <c r="L57" s="234">
        <f t="shared" ref="L57" si="54">SUM(L58:L59)</f>
        <v>0</v>
      </c>
      <c r="M57" s="234">
        <f>SUM(M58:M59)</f>
        <v>0</v>
      </c>
      <c r="N57" s="234">
        <f>SUM(N58:N59)</f>
        <v>0</v>
      </c>
      <c r="O57" s="234">
        <f t="shared" ref="O57:AE57" si="55">SUM(O58:O59)</f>
        <v>0</v>
      </c>
      <c r="P57" s="234">
        <f t="shared" si="55"/>
        <v>0</v>
      </c>
      <c r="Q57" s="234">
        <f t="shared" si="55"/>
        <v>0</v>
      </c>
      <c r="R57" s="234"/>
      <c r="S57" s="234">
        <f t="shared" si="55"/>
        <v>0</v>
      </c>
      <c r="T57" s="234">
        <f t="shared" si="55"/>
        <v>0</v>
      </c>
      <c r="U57" s="201">
        <f t="shared" si="10"/>
        <v>0</v>
      </c>
      <c r="V57" s="234">
        <f t="shared" si="55"/>
        <v>0</v>
      </c>
      <c r="W57" s="234">
        <f t="shared" si="55"/>
        <v>0</v>
      </c>
      <c r="X57" s="234">
        <f t="shared" si="55"/>
        <v>0</v>
      </c>
      <c r="Y57" s="234">
        <f t="shared" si="55"/>
        <v>0</v>
      </c>
      <c r="Z57" s="234">
        <f t="shared" si="55"/>
        <v>0</v>
      </c>
      <c r="AA57" s="234"/>
      <c r="AB57" s="234">
        <f t="shared" si="55"/>
        <v>0</v>
      </c>
      <c r="AC57" s="234">
        <f t="shared" si="55"/>
        <v>0</v>
      </c>
      <c r="AD57" s="234">
        <f t="shared" si="55"/>
        <v>0</v>
      </c>
      <c r="AE57" s="234">
        <f t="shared" si="55"/>
        <v>0</v>
      </c>
      <c r="AF57" s="201">
        <f t="shared" si="45"/>
        <v>0</v>
      </c>
      <c r="AG57" s="201">
        <f t="shared" si="46"/>
        <v>0</v>
      </c>
      <c r="AH57" s="201">
        <f t="shared" si="47"/>
        <v>0</v>
      </c>
      <c r="AI57" s="234">
        <f t="shared" ref="AI57:AJ57" si="56">SUM(AI58:AI59)</f>
        <v>0</v>
      </c>
      <c r="AJ57" s="234">
        <f t="shared" si="56"/>
        <v>0</v>
      </c>
      <c r="AL57" s="295">
        <f t="shared" si="49"/>
        <v>0</v>
      </c>
    </row>
    <row r="58" spans="5:38" s="76" customFormat="1" ht="27" hidden="1" x14ac:dyDescent="0.25">
      <c r="E58" s="72" t="s">
        <v>212</v>
      </c>
      <c r="F58" s="73"/>
      <c r="G58" s="73"/>
      <c r="H58" s="73" t="s">
        <v>190</v>
      </c>
      <c r="I58" s="74"/>
      <c r="J58" s="242" t="s">
        <v>217</v>
      </c>
      <c r="K58" s="236" t="s">
        <v>218</v>
      </c>
      <c r="L58" s="239"/>
      <c r="M58" s="237"/>
      <c r="N58" s="237"/>
      <c r="O58" s="237"/>
      <c r="P58" s="237">
        <f t="shared" ref="P58:P59" si="57">Q58-O58</f>
        <v>0</v>
      </c>
      <c r="Q58" s="237"/>
      <c r="R58" s="237"/>
      <c r="S58" s="239"/>
      <c r="T58" s="239"/>
      <c r="U58" s="201">
        <f t="shared" si="10"/>
        <v>0</v>
      </c>
      <c r="V58" s="239"/>
      <c r="W58" s="237"/>
      <c r="X58" s="239"/>
      <c r="Y58" s="239"/>
      <c r="Z58" s="239"/>
      <c r="AA58" s="239"/>
      <c r="AB58" s="239"/>
      <c r="AC58" s="239"/>
      <c r="AD58" s="239"/>
      <c r="AE58" s="239"/>
      <c r="AF58" s="201">
        <f t="shared" si="45"/>
        <v>0</v>
      </c>
      <c r="AG58" s="201">
        <f t="shared" si="46"/>
        <v>0</v>
      </c>
      <c r="AH58" s="201">
        <f t="shared" si="47"/>
        <v>0</v>
      </c>
      <c r="AI58" s="239"/>
      <c r="AJ58" s="239"/>
      <c r="AL58" s="295">
        <f t="shared" si="49"/>
        <v>0</v>
      </c>
    </row>
    <row r="59" spans="5:38" s="76" customFormat="1" ht="27" hidden="1" x14ac:dyDescent="0.25">
      <c r="E59" s="72" t="s">
        <v>212</v>
      </c>
      <c r="F59" s="73"/>
      <c r="G59" s="73"/>
      <c r="H59" s="73" t="s">
        <v>190</v>
      </c>
      <c r="I59" s="74"/>
      <c r="J59" s="242" t="s">
        <v>219</v>
      </c>
      <c r="K59" s="236" t="s">
        <v>220</v>
      </c>
      <c r="L59" s="237"/>
      <c r="M59" s="237"/>
      <c r="N59" s="237"/>
      <c r="O59" s="237"/>
      <c r="P59" s="237">
        <f t="shared" si="57"/>
        <v>0</v>
      </c>
      <c r="Q59" s="237"/>
      <c r="R59" s="237"/>
      <c r="S59" s="237"/>
      <c r="T59" s="237"/>
      <c r="U59" s="201">
        <f t="shared" si="10"/>
        <v>0</v>
      </c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01">
        <f t="shared" si="45"/>
        <v>0</v>
      </c>
      <c r="AG59" s="201">
        <f t="shared" si="46"/>
        <v>0</v>
      </c>
      <c r="AH59" s="201">
        <f t="shared" si="47"/>
        <v>0</v>
      </c>
      <c r="AI59" s="237"/>
      <c r="AJ59" s="237"/>
      <c r="AL59" s="295">
        <f t="shared" si="49"/>
        <v>0</v>
      </c>
    </row>
    <row r="60" spans="5:38" s="71" customFormat="1" ht="18.75" hidden="1" customHeight="1" x14ac:dyDescent="0.25">
      <c r="E60" s="68" t="s">
        <v>212</v>
      </c>
      <c r="F60" s="69"/>
      <c r="G60" s="69"/>
      <c r="H60" s="69" t="s">
        <v>190</v>
      </c>
      <c r="I60" s="70"/>
      <c r="J60" s="232" t="s">
        <v>221</v>
      </c>
      <c r="K60" s="233" t="s">
        <v>222</v>
      </c>
      <c r="L60" s="234">
        <f t="shared" ref="L60:AJ60" si="58">SUM(L61:L65)</f>
        <v>0</v>
      </c>
      <c r="M60" s="234">
        <f t="shared" si="58"/>
        <v>0</v>
      </c>
      <c r="N60" s="234">
        <f t="shared" si="58"/>
        <v>0</v>
      </c>
      <c r="O60" s="234">
        <f t="shared" si="58"/>
        <v>0</v>
      </c>
      <c r="P60" s="234">
        <f t="shared" si="58"/>
        <v>0</v>
      </c>
      <c r="Q60" s="234">
        <f t="shared" si="58"/>
        <v>0</v>
      </c>
      <c r="R60" s="234"/>
      <c r="S60" s="234">
        <f t="shared" si="58"/>
        <v>0</v>
      </c>
      <c r="T60" s="234">
        <f t="shared" si="58"/>
        <v>0</v>
      </c>
      <c r="U60" s="201">
        <f t="shared" si="10"/>
        <v>0</v>
      </c>
      <c r="V60" s="234">
        <f t="shared" si="58"/>
        <v>0</v>
      </c>
      <c r="W60" s="234">
        <f t="shared" si="58"/>
        <v>0</v>
      </c>
      <c r="X60" s="234">
        <f t="shared" si="58"/>
        <v>0</v>
      </c>
      <c r="Y60" s="234">
        <f t="shared" si="58"/>
        <v>0</v>
      </c>
      <c r="Z60" s="234">
        <f t="shared" si="58"/>
        <v>0</v>
      </c>
      <c r="AA60" s="234"/>
      <c r="AB60" s="234">
        <f t="shared" si="58"/>
        <v>0</v>
      </c>
      <c r="AC60" s="234">
        <f t="shared" si="58"/>
        <v>0</v>
      </c>
      <c r="AD60" s="234">
        <f t="shared" si="58"/>
        <v>0</v>
      </c>
      <c r="AE60" s="234">
        <f t="shared" si="58"/>
        <v>0</v>
      </c>
      <c r="AF60" s="201">
        <f t="shared" si="45"/>
        <v>0</v>
      </c>
      <c r="AG60" s="201">
        <f t="shared" si="46"/>
        <v>0</v>
      </c>
      <c r="AH60" s="201">
        <f t="shared" si="47"/>
        <v>0</v>
      </c>
      <c r="AI60" s="234">
        <f t="shared" si="58"/>
        <v>0</v>
      </c>
      <c r="AJ60" s="234">
        <f t="shared" si="58"/>
        <v>0</v>
      </c>
      <c r="AL60" s="295">
        <f t="shared" si="49"/>
        <v>0</v>
      </c>
    </row>
    <row r="61" spans="5:38" s="76" customFormat="1" ht="40.5" hidden="1" x14ac:dyDescent="0.25">
      <c r="E61" s="72" t="s">
        <v>212</v>
      </c>
      <c r="F61" s="73"/>
      <c r="G61" s="73"/>
      <c r="H61" s="73" t="s">
        <v>190</v>
      </c>
      <c r="I61" s="74"/>
      <c r="J61" s="235" t="s">
        <v>223</v>
      </c>
      <c r="K61" s="236" t="s">
        <v>224</v>
      </c>
      <c r="L61" s="237"/>
      <c r="M61" s="237"/>
      <c r="N61" s="237"/>
      <c r="O61" s="237"/>
      <c r="P61" s="237">
        <f t="shared" ref="P61:P65" si="59">Q61-O61</f>
        <v>0</v>
      </c>
      <c r="Q61" s="237"/>
      <c r="R61" s="237"/>
      <c r="S61" s="237"/>
      <c r="T61" s="237"/>
      <c r="U61" s="201">
        <f t="shared" si="10"/>
        <v>0</v>
      </c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01">
        <f t="shared" si="45"/>
        <v>0</v>
      </c>
      <c r="AG61" s="201">
        <f t="shared" si="46"/>
        <v>0</v>
      </c>
      <c r="AH61" s="201">
        <f t="shared" si="47"/>
        <v>0</v>
      </c>
      <c r="AI61" s="237"/>
      <c r="AJ61" s="237"/>
      <c r="AL61" s="295">
        <f t="shared" si="49"/>
        <v>0</v>
      </c>
    </row>
    <row r="62" spans="5:38" s="76" customFormat="1" ht="40.5" hidden="1" x14ac:dyDescent="0.25">
      <c r="E62" s="72" t="s">
        <v>212</v>
      </c>
      <c r="F62" s="73"/>
      <c r="G62" s="73"/>
      <c r="H62" s="73" t="s">
        <v>190</v>
      </c>
      <c r="I62" s="74"/>
      <c r="J62" s="235" t="s">
        <v>223</v>
      </c>
      <c r="K62" s="236" t="s">
        <v>224</v>
      </c>
      <c r="L62" s="237"/>
      <c r="M62" s="237"/>
      <c r="N62" s="237"/>
      <c r="O62" s="237"/>
      <c r="P62" s="237">
        <f t="shared" si="59"/>
        <v>0</v>
      </c>
      <c r="Q62" s="237"/>
      <c r="R62" s="237"/>
      <c r="S62" s="237"/>
      <c r="T62" s="237"/>
      <c r="U62" s="201">
        <f t="shared" si="10"/>
        <v>0</v>
      </c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01">
        <f t="shared" si="45"/>
        <v>0</v>
      </c>
      <c r="AG62" s="201">
        <f t="shared" si="46"/>
        <v>0</v>
      </c>
      <c r="AH62" s="201">
        <f t="shared" si="47"/>
        <v>0</v>
      </c>
      <c r="AI62" s="237"/>
      <c r="AJ62" s="237"/>
      <c r="AL62" s="295">
        <f t="shared" si="49"/>
        <v>0</v>
      </c>
    </row>
    <row r="63" spans="5:38" s="76" customFormat="1" ht="40.5" hidden="1" x14ac:dyDescent="0.25">
      <c r="E63" s="72" t="s">
        <v>212</v>
      </c>
      <c r="F63" s="73"/>
      <c r="G63" s="73"/>
      <c r="H63" s="73" t="s">
        <v>190</v>
      </c>
      <c r="I63" s="74"/>
      <c r="J63" s="235" t="s">
        <v>223</v>
      </c>
      <c r="K63" s="236" t="s">
        <v>224</v>
      </c>
      <c r="L63" s="237"/>
      <c r="M63" s="237"/>
      <c r="N63" s="237"/>
      <c r="O63" s="237"/>
      <c r="P63" s="237">
        <f t="shared" si="59"/>
        <v>0</v>
      </c>
      <c r="Q63" s="237"/>
      <c r="R63" s="237"/>
      <c r="S63" s="237"/>
      <c r="T63" s="237"/>
      <c r="U63" s="201">
        <f t="shared" si="10"/>
        <v>0</v>
      </c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01">
        <f t="shared" si="45"/>
        <v>0</v>
      </c>
      <c r="AG63" s="201">
        <f t="shared" si="46"/>
        <v>0</v>
      </c>
      <c r="AH63" s="201">
        <f t="shared" si="47"/>
        <v>0</v>
      </c>
      <c r="AI63" s="237"/>
      <c r="AJ63" s="237"/>
      <c r="AL63" s="295">
        <f t="shared" si="49"/>
        <v>0</v>
      </c>
    </row>
    <row r="64" spans="5:38" s="76" customFormat="1" ht="40.5" hidden="1" x14ac:dyDescent="0.25">
      <c r="E64" s="72" t="s">
        <v>212</v>
      </c>
      <c r="F64" s="73"/>
      <c r="G64" s="73"/>
      <c r="H64" s="73" t="s">
        <v>190</v>
      </c>
      <c r="I64" s="74"/>
      <c r="J64" s="238" t="s">
        <v>225</v>
      </c>
      <c r="K64" s="236" t="s">
        <v>226</v>
      </c>
      <c r="L64" s="237"/>
      <c r="M64" s="237"/>
      <c r="N64" s="237"/>
      <c r="O64" s="237"/>
      <c r="P64" s="237">
        <f t="shared" si="59"/>
        <v>0</v>
      </c>
      <c r="Q64" s="237"/>
      <c r="R64" s="237"/>
      <c r="S64" s="237"/>
      <c r="T64" s="237"/>
      <c r="U64" s="201">
        <f t="shared" si="10"/>
        <v>0</v>
      </c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01">
        <f t="shared" si="45"/>
        <v>0</v>
      </c>
      <c r="AG64" s="201">
        <f t="shared" si="46"/>
        <v>0</v>
      </c>
      <c r="AH64" s="201">
        <f t="shared" si="47"/>
        <v>0</v>
      </c>
      <c r="AI64" s="237"/>
      <c r="AJ64" s="237"/>
      <c r="AL64" s="295">
        <f t="shared" si="49"/>
        <v>0</v>
      </c>
    </row>
    <row r="65" spans="4:38" s="76" customFormat="1" ht="40.5" hidden="1" x14ac:dyDescent="0.25">
      <c r="E65" s="72" t="s">
        <v>212</v>
      </c>
      <c r="F65" s="73"/>
      <c r="G65" s="73"/>
      <c r="H65" s="73" t="s">
        <v>190</v>
      </c>
      <c r="I65" s="74"/>
      <c r="J65" s="238" t="s">
        <v>225</v>
      </c>
      <c r="K65" s="236" t="s">
        <v>226</v>
      </c>
      <c r="L65" s="237"/>
      <c r="M65" s="237"/>
      <c r="N65" s="237"/>
      <c r="O65" s="237"/>
      <c r="P65" s="237">
        <f t="shared" si="59"/>
        <v>0</v>
      </c>
      <c r="Q65" s="237"/>
      <c r="R65" s="237"/>
      <c r="S65" s="237"/>
      <c r="T65" s="237"/>
      <c r="U65" s="201">
        <f t="shared" si="10"/>
        <v>0</v>
      </c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01">
        <f t="shared" si="45"/>
        <v>0</v>
      </c>
      <c r="AG65" s="201">
        <f t="shared" si="46"/>
        <v>0</v>
      </c>
      <c r="AH65" s="201">
        <f t="shared" si="47"/>
        <v>0</v>
      </c>
      <c r="AI65" s="237"/>
      <c r="AJ65" s="237"/>
      <c r="AL65" s="295">
        <f t="shared" si="49"/>
        <v>0</v>
      </c>
    </row>
    <row r="66" spans="4:38" s="42" customFormat="1" ht="18" hidden="1" customHeight="1" x14ac:dyDescent="0.25">
      <c r="D66" s="89" t="s">
        <v>272</v>
      </c>
      <c r="E66" s="64" t="s">
        <v>358</v>
      </c>
      <c r="F66" s="66"/>
      <c r="G66" s="66"/>
      <c r="H66" s="66"/>
      <c r="I66" s="93"/>
      <c r="J66" s="229" t="s">
        <v>359</v>
      </c>
      <c r="K66" s="230" t="s">
        <v>360</v>
      </c>
      <c r="L66" s="231">
        <f>SUM(L67+L70)</f>
        <v>0</v>
      </c>
      <c r="M66" s="231">
        <f t="shared" ref="M66:AE66" si="60">SUM(M67+M70)</f>
        <v>0</v>
      </c>
      <c r="N66" s="231">
        <f t="shared" si="60"/>
        <v>0</v>
      </c>
      <c r="O66" s="231">
        <f t="shared" si="60"/>
        <v>0</v>
      </c>
      <c r="P66" s="231">
        <f t="shared" si="60"/>
        <v>0</v>
      </c>
      <c r="Q66" s="231">
        <f t="shared" si="60"/>
        <v>0</v>
      </c>
      <c r="R66" s="231"/>
      <c r="S66" s="231">
        <f t="shared" si="60"/>
        <v>0</v>
      </c>
      <c r="T66" s="231">
        <f t="shared" si="60"/>
        <v>0</v>
      </c>
      <c r="U66" s="201">
        <f t="shared" si="10"/>
        <v>0</v>
      </c>
      <c r="V66" s="231">
        <f t="shared" si="60"/>
        <v>0</v>
      </c>
      <c r="W66" s="231">
        <f t="shared" si="60"/>
        <v>0</v>
      </c>
      <c r="X66" s="231">
        <f t="shared" si="60"/>
        <v>0</v>
      </c>
      <c r="Y66" s="231">
        <f t="shared" si="60"/>
        <v>0</v>
      </c>
      <c r="Z66" s="231">
        <f t="shared" si="60"/>
        <v>0</v>
      </c>
      <c r="AA66" s="231"/>
      <c r="AB66" s="231">
        <f t="shared" si="60"/>
        <v>0</v>
      </c>
      <c r="AC66" s="231">
        <f t="shared" si="60"/>
        <v>0</v>
      </c>
      <c r="AD66" s="231">
        <f t="shared" si="60"/>
        <v>0</v>
      </c>
      <c r="AE66" s="231">
        <f t="shared" si="60"/>
        <v>0</v>
      </c>
      <c r="AF66" s="201">
        <f t="shared" si="45"/>
        <v>0</v>
      </c>
      <c r="AG66" s="201">
        <f t="shared" si="46"/>
        <v>0</v>
      </c>
      <c r="AH66" s="201">
        <f t="shared" si="47"/>
        <v>0</v>
      </c>
      <c r="AI66" s="231">
        <f t="shared" ref="AI66:AJ66" si="61">SUM(AI67+AI70)</f>
        <v>0</v>
      </c>
      <c r="AJ66" s="231">
        <f t="shared" si="61"/>
        <v>0</v>
      </c>
      <c r="AL66" s="295">
        <f t="shared" si="49"/>
        <v>0</v>
      </c>
    </row>
    <row r="67" spans="4:38" s="71" customFormat="1" ht="17.25" hidden="1" customHeight="1" x14ac:dyDescent="0.25">
      <c r="D67" s="90" t="s">
        <v>285</v>
      </c>
      <c r="E67" s="68" t="s">
        <v>358</v>
      </c>
      <c r="F67" s="69"/>
      <c r="G67" s="69"/>
      <c r="H67" s="69"/>
      <c r="I67" s="94"/>
      <c r="J67" s="232" t="s">
        <v>361</v>
      </c>
      <c r="K67" s="233" t="s">
        <v>362</v>
      </c>
      <c r="L67" s="234">
        <f>SUM(L68:L69)</f>
        <v>0</v>
      </c>
      <c r="M67" s="234">
        <f t="shared" ref="M67:AE67" si="62">SUM(M68:M69)</f>
        <v>0</v>
      </c>
      <c r="N67" s="234">
        <f t="shared" si="62"/>
        <v>0</v>
      </c>
      <c r="O67" s="234">
        <f t="shared" si="62"/>
        <v>0</v>
      </c>
      <c r="P67" s="234">
        <f t="shared" si="62"/>
        <v>0</v>
      </c>
      <c r="Q67" s="234">
        <f t="shared" si="62"/>
        <v>0</v>
      </c>
      <c r="R67" s="234"/>
      <c r="S67" s="234">
        <f t="shared" si="62"/>
        <v>0</v>
      </c>
      <c r="T67" s="234">
        <f t="shared" si="62"/>
        <v>0</v>
      </c>
      <c r="U67" s="201">
        <f t="shared" si="10"/>
        <v>0</v>
      </c>
      <c r="V67" s="234">
        <f t="shared" si="62"/>
        <v>0</v>
      </c>
      <c r="W67" s="234">
        <f t="shared" si="62"/>
        <v>0</v>
      </c>
      <c r="X67" s="234">
        <f t="shared" si="62"/>
        <v>0</v>
      </c>
      <c r="Y67" s="234">
        <f t="shared" si="62"/>
        <v>0</v>
      </c>
      <c r="Z67" s="234">
        <f t="shared" si="62"/>
        <v>0</v>
      </c>
      <c r="AA67" s="234"/>
      <c r="AB67" s="234">
        <f t="shared" si="62"/>
        <v>0</v>
      </c>
      <c r="AC67" s="234">
        <f t="shared" si="62"/>
        <v>0</v>
      </c>
      <c r="AD67" s="234">
        <f t="shared" si="62"/>
        <v>0</v>
      </c>
      <c r="AE67" s="234">
        <f t="shared" si="62"/>
        <v>0</v>
      </c>
      <c r="AF67" s="201">
        <f t="shared" si="45"/>
        <v>0</v>
      </c>
      <c r="AG67" s="201">
        <f t="shared" si="46"/>
        <v>0</v>
      </c>
      <c r="AH67" s="201">
        <f t="shared" si="47"/>
        <v>0</v>
      </c>
      <c r="AI67" s="234">
        <f t="shared" ref="AI67:AJ67" si="63">SUM(AI68:AI69)</f>
        <v>0</v>
      </c>
      <c r="AJ67" s="234">
        <f t="shared" si="63"/>
        <v>0</v>
      </c>
      <c r="AL67" s="295">
        <f t="shared" si="49"/>
        <v>0</v>
      </c>
    </row>
    <row r="68" spans="4:38" s="76" customFormat="1" ht="27" hidden="1" x14ac:dyDescent="0.25">
      <c r="D68" s="91" t="s">
        <v>292</v>
      </c>
      <c r="E68" s="72" t="s">
        <v>358</v>
      </c>
      <c r="F68" s="73"/>
      <c r="G68" s="73"/>
      <c r="H68" s="73"/>
      <c r="I68" s="95"/>
      <c r="J68" s="242" t="s">
        <v>363</v>
      </c>
      <c r="K68" s="236" t="s">
        <v>364</v>
      </c>
      <c r="L68" s="237"/>
      <c r="M68" s="237"/>
      <c r="N68" s="237"/>
      <c r="O68" s="237"/>
      <c r="P68" s="237">
        <f>Q68-O68</f>
        <v>0</v>
      </c>
      <c r="Q68" s="237"/>
      <c r="R68" s="237"/>
      <c r="S68" s="239"/>
      <c r="T68" s="239"/>
      <c r="U68" s="201">
        <f t="shared" si="10"/>
        <v>0</v>
      </c>
      <c r="V68" s="237"/>
      <c r="W68" s="239"/>
      <c r="X68" s="239"/>
      <c r="Y68" s="239"/>
      <c r="Z68" s="239"/>
      <c r="AA68" s="239"/>
      <c r="AB68" s="239"/>
      <c r="AC68" s="239"/>
      <c r="AD68" s="239"/>
      <c r="AE68" s="239"/>
      <c r="AF68" s="201">
        <f t="shared" si="45"/>
        <v>0</v>
      </c>
      <c r="AG68" s="201">
        <f t="shared" si="46"/>
        <v>0</v>
      </c>
      <c r="AH68" s="201">
        <f t="shared" si="47"/>
        <v>0</v>
      </c>
      <c r="AI68" s="239"/>
      <c r="AJ68" s="239"/>
      <c r="AL68" s="295">
        <f t="shared" si="49"/>
        <v>0</v>
      </c>
    </row>
    <row r="69" spans="4:38" s="76" customFormat="1" ht="40.5" hidden="1" x14ac:dyDescent="0.25">
      <c r="D69" s="91" t="s">
        <v>365</v>
      </c>
      <c r="E69" s="72" t="s">
        <v>358</v>
      </c>
      <c r="F69" s="73"/>
      <c r="G69" s="73"/>
      <c r="H69" s="73"/>
      <c r="I69" s="95"/>
      <c r="J69" s="242" t="s">
        <v>363</v>
      </c>
      <c r="K69" s="236" t="s">
        <v>366</v>
      </c>
      <c r="L69" s="237"/>
      <c r="M69" s="237"/>
      <c r="N69" s="237"/>
      <c r="O69" s="237"/>
      <c r="P69" s="237">
        <f>Q69-O69</f>
        <v>0</v>
      </c>
      <c r="Q69" s="237"/>
      <c r="R69" s="237"/>
      <c r="S69" s="237"/>
      <c r="T69" s="237"/>
      <c r="U69" s="201">
        <f t="shared" si="10"/>
        <v>0</v>
      </c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01">
        <f t="shared" si="45"/>
        <v>0</v>
      </c>
      <c r="AG69" s="201">
        <f t="shared" si="46"/>
        <v>0</v>
      </c>
      <c r="AH69" s="201">
        <f t="shared" si="47"/>
        <v>0</v>
      </c>
      <c r="AI69" s="237"/>
      <c r="AJ69" s="237"/>
      <c r="AL69" s="295">
        <f t="shared" si="49"/>
        <v>0</v>
      </c>
    </row>
    <row r="70" spans="4:38" s="71" customFormat="1" ht="27" hidden="1" x14ac:dyDescent="0.25">
      <c r="D70" s="90" t="s">
        <v>367</v>
      </c>
      <c r="E70" s="68" t="s">
        <v>358</v>
      </c>
      <c r="F70" s="69"/>
      <c r="G70" s="69"/>
      <c r="H70" s="69"/>
      <c r="I70" s="94"/>
      <c r="J70" s="232" t="s">
        <v>368</v>
      </c>
      <c r="K70" s="233" t="s">
        <v>369</v>
      </c>
      <c r="L70" s="234">
        <f>SUM(L71:L72)</f>
        <v>0</v>
      </c>
      <c r="M70" s="234">
        <f t="shared" ref="M70:AE70" si="64">SUM(M71:M72)</f>
        <v>0</v>
      </c>
      <c r="N70" s="234">
        <f t="shared" si="64"/>
        <v>0</v>
      </c>
      <c r="O70" s="234">
        <f t="shared" si="64"/>
        <v>0</v>
      </c>
      <c r="P70" s="234">
        <f t="shared" si="64"/>
        <v>0</v>
      </c>
      <c r="Q70" s="234">
        <f t="shared" si="64"/>
        <v>0</v>
      </c>
      <c r="R70" s="234"/>
      <c r="S70" s="234">
        <f t="shared" si="64"/>
        <v>0</v>
      </c>
      <c r="T70" s="234">
        <f t="shared" si="64"/>
        <v>0</v>
      </c>
      <c r="U70" s="201">
        <f t="shared" si="10"/>
        <v>0</v>
      </c>
      <c r="V70" s="234">
        <f>SUM(V71:V72)</f>
        <v>0</v>
      </c>
      <c r="W70" s="234">
        <f t="shared" si="64"/>
        <v>0</v>
      </c>
      <c r="X70" s="234">
        <f t="shared" si="64"/>
        <v>0</v>
      </c>
      <c r="Y70" s="234">
        <f t="shared" si="64"/>
        <v>0</v>
      </c>
      <c r="Z70" s="234">
        <f t="shared" si="64"/>
        <v>0</v>
      </c>
      <c r="AA70" s="234"/>
      <c r="AB70" s="234">
        <f t="shared" si="64"/>
        <v>0</v>
      </c>
      <c r="AC70" s="234">
        <f t="shared" si="64"/>
        <v>0</v>
      </c>
      <c r="AD70" s="234">
        <f t="shared" si="64"/>
        <v>0</v>
      </c>
      <c r="AE70" s="234">
        <f t="shared" si="64"/>
        <v>0</v>
      </c>
      <c r="AF70" s="201">
        <f t="shared" si="45"/>
        <v>0</v>
      </c>
      <c r="AG70" s="201">
        <f t="shared" si="46"/>
        <v>0</v>
      </c>
      <c r="AH70" s="201">
        <f t="shared" si="47"/>
        <v>0</v>
      </c>
      <c r="AI70" s="234">
        <f t="shared" ref="AI70:AJ70" si="65">SUM(AI71:AI72)</f>
        <v>0</v>
      </c>
      <c r="AJ70" s="234">
        <f t="shared" si="65"/>
        <v>0</v>
      </c>
      <c r="AL70" s="295">
        <f t="shared" si="49"/>
        <v>0</v>
      </c>
    </row>
    <row r="71" spans="4:38" s="76" customFormat="1" ht="33" hidden="1" customHeight="1" x14ac:dyDescent="0.25">
      <c r="D71" s="91" t="s">
        <v>255</v>
      </c>
      <c r="E71" s="72" t="s">
        <v>358</v>
      </c>
      <c r="F71" s="73"/>
      <c r="G71" s="73"/>
      <c r="H71" s="73"/>
      <c r="I71" s="95"/>
      <c r="J71" s="235" t="s">
        <v>370</v>
      </c>
      <c r="K71" s="236" t="s">
        <v>371</v>
      </c>
      <c r="L71" s="237"/>
      <c r="M71" s="237"/>
      <c r="N71" s="237"/>
      <c r="O71" s="237"/>
      <c r="P71" s="237">
        <f>Q71-O71</f>
        <v>0</v>
      </c>
      <c r="Q71" s="237"/>
      <c r="R71" s="237"/>
      <c r="S71" s="239"/>
      <c r="T71" s="239"/>
      <c r="U71" s="201">
        <f t="shared" si="10"/>
        <v>0</v>
      </c>
      <c r="V71" s="237"/>
      <c r="W71" s="239"/>
      <c r="X71" s="239"/>
      <c r="Y71" s="239"/>
      <c r="Z71" s="239"/>
      <c r="AA71" s="239"/>
      <c r="AB71" s="239"/>
      <c r="AC71" s="239"/>
      <c r="AD71" s="239"/>
      <c r="AE71" s="239"/>
      <c r="AF71" s="201">
        <f t="shared" si="45"/>
        <v>0</v>
      </c>
      <c r="AG71" s="201">
        <f t="shared" si="46"/>
        <v>0</v>
      </c>
      <c r="AH71" s="201">
        <f t="shared" si="47"/>
        <v>0</v>
      </c>
      <c r="AI71" s="239"/>
      <c r="AJ71" s="239"/>
      <c r="AL71" s="295">
        <f t="shared" si="49"/>
        <v>0</v>
      </c>
    </row>
    <row r="72" spans="4:38" s="76" customFormat="1" ht="33" hidden="1" customHeight="1" x14ac:dyDescent="0.25">
      <c r="D72" s="91" t="s">
        <v>311</v>
      </c>
      <c r="E72" s="72" t="s">
        <v>358</v>
      </c>
      <c r="F72" s="73"/>
      <c r="G72" s="73"/>
      <c r="H72" s="73"/>
      <c r="I72" s="95"/>
      <c r="J72" s="238" t="s">
        <v>206</v>
      </c>
      <c r="K72" s="236" t="s">
        <v>372</v>
      </c>
      <c r="L72" s="237"/>
      <c r="M72" s="237"/>
      <c r="N72" s="237"/>
      <c r="O72" s="237"/>
      <c r="P72" s="237">
        <f>Q72-O72</f>
        <v>0</v>
      </c>
      <c r="Q72" s="237"/>
      <c r="R72" s="237"/>
      <c r="S72" s="237"/>
      <c r="T72" s="237"/>
      <c r="U72" s="201">
        <f t="shared" si="10"/>
        <v>0</v>
      </c>
      <c r="V72" s="237">
        <v>0</v>
      </c>
      <c r="W72" s="237"/>
      <c r="X72" s="237"/>
      <c r="Y72" s="237"/>
      <c r="Z72" s="237"/>
      <c r="AA72" s="237"/>
      <c r="AB72" s="237"/>
      <c r="AC72" s="237"/>
      <c r="AD72" s="237"/>
      <c r="AE72" s="237"/>
      <c r="AF72" s="201">
        <f t="shared" si="45"/>
        <v>0</v>
      </c>
      <c r="AG72" s="201">
        <f t="shared" si="46"/>
        <v>0</v>
      </c>
      <c r="AH72" s="201">
        <f t="shared" si="47"/>
        <v>0</v>
      </c>
      <c r="AI72" s="237"/>
      <c r="AJ72" s="237"/>
      <c r="AL72" s="295">
        <f t="shared" si="49"/>
        <v>0</v>
      </c>
    </row>
    <row r="73" spans="4:38" s="76" customFormat="1" ht="33" customHeight="1" x14ac:dyDescent="0.25">
      <c r="D73" s="91"/>
      <c r="E73" s="72"/>
      <c r="F73" s="73"/>
      <c r="G73" s="73"/>
      <c r="H73" s="73"/>
      <c r="I73" s="95"/>
      <c r="J73" s="238" t="s">
        <v>181</v>
      </c>
      <c r="K73" s="236" t="s">
        <v>613</v>
      </c>
      <c r="L73" s="237"/>
      <c r="M73" s="237"/>
      <c r="N73" s="237"/>
      <c r="O73" s="237"/>
      <c r="P73" s="237"/>
      <c r="Q73" s="237"/>
      <c r="R73" s="237"/>
      <c r="S73" s="237"/>
      <c r="T73" s="237"/>
      <c r="U73" s="201"/>
      <c r="V73" s="237"/>
      <c r="W73" s="237"/>
      <c r="X73" s="237"/>
      <c r="Y73" s="237"/>
      <c r="Z73" s="237"/>
      <c r="AA73" s="237">
        <f>AA74</f>
        <v>90000</v>
      </c>
      <c r="AB73" s="237"/>
      <c r="AC73" s="237"/>
      <c r="AD73" s="237"/>
      <c r="AE73" s="237"/>
      <c r="AF73" s="201"/>
      <c r="AG73" s="201"/>
      <c r="AH73" s="201"/>
      <c r="AI73" s="237"/>
      <c r="AJ73" s="237"/>
      <c r="AL73" s="295"/>
    </row>
    <row r="74" spans="4:38" s="76" customFormat="1" ht="33" customHeight="1" x14ac:dyDescent="0.25">
      <c r="D74" s="91"/>
      <c r="E74" s="72"/>
      <c r="F74" s="73"/>
      <c r="G74" s="73"/>
      <c r="H74" s="73"/>
      <c r="I74" s="95"/>
      <c r="J74" s="238" t="s">
        <v>353</v>
      </c>
      <c r="K74" s="236" t="s">
        <v>612</v>
      </c>
      <c r="L74" s="237"/>
      <c r="M74" s="237"/>
      <c r="N74" s="237"/>
      <c r="O74" s="237"/>
      <c r="P74" s="237"/>
      <c r="Q74" s="237"/>
      <c r="R74" s="237"/>
      <c r="S74" s="237"/>
      <c r="T74" s="237"/>
      <c r="U74" s="201"/>
      <c r="V74" s="237"/>
      <c r="W74" s="237"/>
      <c r="X74" s="237"/>
      <c r="Y74" s="237"/>
      <c r="Z74" s="237"/>
      <c r="AA74" s="237">
        <v>90000</v>
      </c>
      <c r="AB74" s="237"/>
      <c r="AC74" s="237"/>
      <c r="AD74" s="237"/>
      <c r="AE74" s="237"/>
      <c r="AF74" s="201"/>
      <c r="AG74" s="201"/>
      <c r="AH74" s="201"/>
      <c r="AI74" s="237"/>
      <c r="AJ74" s="237"/>
      <c r="AL74" s="295"/>
    </row>
    <row r="75" spans="4:38" s="76" customFormat="1" ht="33" customHeight="1" x14ac:dyDescent="0.25">
      <c r="D75" s="91"/>
      <c r="E75" s="72"/>
      <c r="F75" s="73"/>
      <c r="G75" s="73"/>
      <c r="H75" s="73"/>
      <c r="I75" s="95"/>
      <c r="J75" s="238" t="s">
        <v>213</v>
      </c>
      <c r="K75" s="236" t="s">
        <v>599</v>
      </c>
      <c r="L75" s="237"/>
      <c r="M75" s="237"/>
      <c r="N75" s="237"/>
      <c r="O75" s="237"/>
      <c r="P75" s="237"/>
      <c r="Q75" s="237"/>
      <c r="R75" s="237"/>
      <c r="S75" s="237"/>
      <c r="T75" s="237"/>
      <c r="U75" s="201">
        <f t="shared" si="10"/>
        <v>0</v>
      </c>
      <c r="V75" s="237"/>
      <c r="W75" s="237">
        <v>160000</v>
      </c>
      <c r="X75" s="237"/>
      <c r="Y75" s="237"/>
      <c r="Z75" s="237"/>
      <c r="AA75" s="237"/>
      <c r="AB75" s="237"/>
      <c r="AC75" s="237"/>
      <c r="AD75" s="237"/>
      <c r="AE75" s="237"/>
      <c r="AF75" s="201"/>
      <c r="AG75" s="201"/>
      <c r="AH75" s="201">
        <v>160000</v>
      </c>
      <c r="AI75" s="237"/>
      <c r="AJ75" s="237"/>
      <c r="AL75" s="295"/>
    </row>
    <row r="76" spans="4:38" s="76" customFormat="1" ht="33" customHeight="1" x14ac:dyDescent="0.25">
      <c r="D76" s="91"/>
      <c r="E76" s="72"/>
      <c r="F76" s="73"/>
      <c r="G76" s="73"/>
      <c r="H76" s="73"/>
      <c r="I76" s="95"/>
      <c r="J76" s="238" t="s">
        <v>215</v>
      </c>
      <c r="K76" s="236" t="s">
        <v>216</v>
      </c>
      <c r="L76" s="237"/>
      <c r="M76" s="237"/>
      <c r="N76" s="237"/>
      <c r="O76" s="237"/>
      <c r="P76" s="237"/>
      <c r="Q76" s="237"/>
      <c r="R76" s="237"/>
      <c r="S76" s="237"/>
      <c r="T76" s="237"/>
      <c r="U76" s="201">
        <f t="shared" si="10"/>
        <v>0</v>
      </c>
      <c r="V76" s="237"/>
      <c r="W76" s="237">
        <v>160000</v>
      </c>
      <c r="X76" s="237"/>
      <c r="Y76" s="237"/>
      <c r="Z76" s="237"/>
      <c r="AA76" s="237"/>
      <c r="AB76" s="237"/>
      <c r="AC76" s="237"/>
      <c r="AD76" s="237"/>
      <c r="AE76" s="237"/>
      <c r="AF76" s="201"/>
      <c r="AG76" s="201"/>
      <c r="AH76" s="201">
        <v>160000</v>
      </c>
      <c r="AI76" s="237"/>
      <c r="AJ76" s="237"/>
      <c r="AL76" s="295"/>
    </row>
    <row r="77" spans="4:38" s="42" customFormat="1" ht="20.25" customHeight="1" x14ac:dyDescent="0.25">
      <c r="D77" s="89" t="s">
        <v>272</v>
      </c>
      <c r="E77" s="64"/>
      <c r="F77" s="66"/>
      <c r="G77" s="73"/>
      <c r="H77" s="66"/>
      <c r="I77" s="93"/>
      <c r="J77" s="229" t="s">
        <v>373</v>
      </c>
      <c r="K77" s="230" t="s">
        <v>374</v>
      </c>
      <c r="L77" s="231">
        <f>SUM(L78+L81)</f>
        <v>0</v>
      </c>
      <c r="M77" s="231">
        <f t="shared" ref="M77:AE77" si="66">SUM(M78+M81)</f>
        <v>0</v>
      </c>
      <c r="N77" s="231">
        <f t="shared" si="66"/>
        <v>0</v>
      </c>
      <c r="O77" s="231">
        <f t="shared" si="66"/>
        <v>0</v>
      </c>
      <c r="P77" s="231">
        <f t="shared" si="66"/>
        <v>0</v>
      </c>
      <c r="Q77" s="231">
        <f t="shared" si="66"/>
        <v>0</v>
      </c>
      <c r="R77" s="231"/>
      <c r="S77" s="231">
        <f t="shared" si="66"/>
        <v>0</v>
      </c>
      <c r="T77" s="231">
        <f t="shared" si="66"/>
        <v>0</v>
      </c>
      <c r="U77" s="201">
        <f t="shared" si="10"/>
        <v>0</v>
      </c>
      <c r="V77" s="231">
        <f t="shared" si="66"/>
        <v>0</v>
      </c>
      <c r="W77" s="231">
        <f t="shared" si="66"/>
        <v>0</v>
      </c>
      <c r="X77" s="231">
        <f t="shared" si="66"/>
        <v>101600</v>
      </c>
      <c r="Y77" s="231">
        <f t="shared" si="66"/>
        <v>0</v>
      </c>
      <c r="Z77" s="231">
        <f t="shared" si="66"/>
        <v>0</v>
      </c>
      <c r="AA77" s="231"/>
      <c r="AB77" s="231">
        <f t="shared" si="66"/>
        <v>0</v>
      </c>
      <c r="AC77" s="231">
        <f t="shared" si="66"/>
        <v>0</v>
      </c>
      <c r="AD77" s="231">
        <f t="shared" si="66"/>
        <v>0</v>
      </c>
      <c r="AE77" s="231">
        <f t="shared" si="66"/>
        <v>0</v>
      </c>
      <c r="AF77" s="201">
        <f t="shared" si="45"/>
        <v>101600</v>
      </c>
      <c r="AG77" s="201">
        <f>SUM(U77+AF77)</f>
        <v>101600</v>
      </c>
      <c r="AH77" s="201">
        <f t="shared" ref="AH77:AH83" si="67">SUM(AG77:AG77)</f>
        <v>101600</v>
      </c>
      <c r="AI77" s="231">
        <f>AI78</f>
        <v>80000</v>
      </c>
      <c r="AJ77" s="231">
        <f>AJ78</f>
        <v>80000</v>
      </c>
      <c r="AL77" s="295">
        <f t="shared" ref="AL77:AL83" si="68">SUM(S77+AF77)</f>
        <v>101600</v>
      </c>
    </row>
    <row r="78" spans="4:38" s="71" customFormat="1" ht="33" customHeight="1" x14ac:dyDescent="0.25">
      <c r="D78" s="90" t="s">
        <v>285</v>
      </c>
      <c r="E78" s="68"/>
      <c r="F78" s="69"/>
      <c r="G78" s="73"/>
      <c r="H78" s="69"/>
      <c r="I78" s="94"/>
      <c r="J78" s="232" t="s">
        <v>375</v>
      </c>
      <c r="K78" s="233" t="s">
        <v>376</v>
      </c>
      <c r="L78" s="234">
        <f>SUM(L79:L80)</f>
        <v>0</v>
      </c>
      <c r="M78" s="234">
        <f t="shared" ref="M78:AE78" si="69">SUM(M79:M80)</f>
        <v>0</v>
      </c>
      <c r="N78" s="234">
        <f t="shared" si="69"/>
        <v>0</v>
      </c>
      <c r="O78" s="234">
        <f t="shared" si="69"/>
        <v>0</v>
      </c>
      <c r="P78" s="234">
        <f t="shared" si="69"/>
        <v>0</v>
      </c>
      <c r="Q78" s="234">
        <f t="shared" si="69"/>
        <v>0</v>
      </c>
      <c r="R78" s="234"/>
      <c r="S78" s="234">
        <f t="shared" si="69"/>
        <v>0</v>
      </c>
      <c r="T78" s="234">
        <f t="shared" si="69"/>
        <v>0</v>
      </c>
      <c r="U78" s="201">
        <f t="shared" si="10"/>
        <v>0</v>
      </c>
      <c r="V78" s="234">
        <f t="shared" si="69"/>
        <v>0</v>
      </c>
      <c r="W78" s="234">
        <f t="shared" si="69"/>
        <v>0</v>
      </c>
      <c r="X78" s="234">
        <f>X79</f>
        <v>101600</v>
      </c>
      <c r="Y78" s="234">
        <f t="shared" si="69"/>
        <v>0</v>
      </c>
      <c r="Z78" s="234">
        <f t="shared" si="69"/>
        <v>0</v>
      </c>
      <c r="AA78" s="234"/>
      <c r="AB78" s="234">
        <f t="shared" si="69"/>
        <v>0</v>
      </c>
      <c r="AC78" s="234">
        <f t="shared" si="69"/>
        <v>0</v>
      </c>
      <c r="AD78" s="234">
        <f t="shared" si="69"/>
        <v>0</v>
      </c>
      <c r="AE78" s="234">
        <f t="shared" si="69"/>
        <v>0</v>
      </c>
      <c r="AF78" s="201">
        <f t="shared" si="45"/>
        <v>101600</v>
      </c>
      <c r="AG78" s="201">
        <f>SUM(U78+AF78)</f>
        <v>101600</v>
      </c>
      <c r="AH78" s="201">
        <f t="shared" ref="AH78" si="70">SUM(V78+AG78)</f>
        <v>101600</v>
      </c>
      <c r="AI78" s="201">
        <f>AI79</f>
        <v>80000</v>
      </c>
      <c r="AJ78" s="201">
        <f>AJ79</f>
        <v>80000</v>
      </c>
      <c r="AL78" s="295">
        <f t="shared" si="68"/>
        <v>101600</v>
      </c>
    </row>
    <row r="79" spans="4:38" s="76" customFormat="1" ht="33" customHeight="1" x14ac:dyDescent="0.25">
      <c r="D79" s="91" t="s">
        <v>292</v>
      </c>
      <c r="E79" s="72"/>
      <c r="F79" s="73"/>
      <c r="G79" s="73"/>
      <c r="H79" s="73"/>
      <c r="I79" s="95"/>
      <c r="J79" s="242" t="s">
        <v>377</v>
      </c>
      <c r="K79" s="236" t="s">
        <v>378</v>
      </c>
      <c r="L79" s="237"/>
      <c r="M79" s="237"/>
      <c r="N79" s="237"/>
      <c r="O79" s="237"/>
      <c r="P79" s="237">
        <f>Q79-O79</f>
        <v>0</v>
      </c>
      <c r="Q79" s="237"/>
      <c r="R79" s="237"/>
      <c r="S79" s="239"/>
      <c r="T79" s="239"/>
      <c r="U79" s="201">
        <f t="shared" si="10"/>
        <v>0</v>
      </c>
      <c r="V79" s="237">
        <v>0</v>
      </c>
      <c r="W79" s="239"/>
      <c r="X79" s="338">
        <v>101600</v>
      </c>
      <c r="Y79" s="239"/>
      <c r="Z79" s="239"/>
      <c r="AA79" s="239"/>
      <c r="AB79" s="239"/>
      <c r="AC79" s="239"/>
      <c r="AD79" s="239"/>
      <c r="AE79" s="239"/>
      <c r="AF79" s="201">
        <f t="shared" si="45"/>
        <v>101600</v>
      </c>
      <c r="AG79" s="201">
        <f t="shared" si="46"/>
        <v>101600</v>
      </c>
      <c r="AH79" s="201">
        <f t="shared" si="67"/>
        <v>101600</v>
      </c>
      <c r="AI79" s="239">
        <v>80000</v>
      </c>
      <c r="AJ79" s="239">
        <v>80000</v>
      </c>
      <c r="AL79" s="295">
        <f t="shared" si="68"/>
        <v>101600</v>
      </c>
    </row>
    <row r="80" spans="4:38" s="76" customFormat="1" ht="33" hidden="1" customHeight="1" x14ac:dyDescent="0.25">
      <c r="D80" s="91" t="s">
        <v>365</v>
      </c>
      <c r="E80" s="72"/>
      <c r="F80" s="73"/>
      <c r="G80" s="73"/>
      <c r="H80" s="73"/>
      <c r="I80" s="95"/>
      <c r="J80" s="242" t="s">
        <v>379</v>
      </c>
      <c r="K80" s="236" t="s">
        <v>380</v>
      </c>
      <c r="L80" s="237"/>
      <c r="M80" s="237"/>
      <c r="N80" s="237"/>
      <c r="O80" s="237"/>
      <c r="P80" s="237">
        <f>Q80-O80</f>
        <v>0</v>
      </c>
      <c r="Q80" s="237"/>
      <c r="R80" s="237"/>
      <c r="S80" s="237"/>
      <c r="T80" s="237"/>
      <c r="U80" s="201">
        <f t="shared" si="10"/>
        <v>0</v>
      </c>
      <c r="V80" s="237">
        <v>0</v>
      </c>
      <c r="W80" s="237"/>
      <c r="X80" s="237"/>
      <c r="Y80" s="237"/>
      <c r="Z80" s="237"/>
      <c r="AA80" s="237"/>
      <c r="AB80" s="237"/>
      <c r="AC80" s="237"/>
      <c r="AD80" s="237"/>
      <c r="AE80" s="237"/>
      <c r="AF80" s="201">
        <f t="shared" si="45"/>
        <v>0</v>
      </c>
      <c r="AG80" s="201">
        <f t="shared" si="46"/>
        <v>0</v>
      </c>
      <c r="AH80" s="201">
        <f t="shared" si="67"/>
        <v>0</v>
      </c>
      <c r="AI80" s="237"/>
      <c r="AJ80" s="237"/>
      <c r="AL80" s="295">
        <f t="shared" si="68"/>
        <v>0</v>
      </c>
    </row>
    <row r="81" spans="1:38" s="71" customFormat="1" ht="27" hidden="1" x14ac:dyDescent="0.25">
      <c r="D81" s="90" t="s">
        <v>367</v>
      </c>
      <c r="E81" s="68"/>
      <c r="F81" s="69"/>
      <c r="G81" s="73"/>
      <c r="H81" s="69"/>
      <c r="I81" s="94"/>
      <c r="J81" s="232" t="s">
        <v>381</v>
      </c>
      <c r="K81" s="233" t="s">
        <v>382</v>
      </c>
      <c r="L81" s="234">
        <f>SUM(L82:L83)</f>
        <v>0</v>
      </c>
      <c r="M81" s="234">
        <f t="shared" ref="M81:T81" si="71">SUM(M82:M83)</f>
        <v>0</v>
      </c>
      <c r="N81" s="234">
        <f t="shared" si="71"/>
        <v>0</v>
      </c>
      <c r="O81" s="234">
        <f t="shared" si="71"/>
        <v>0</v>
      </c>
      <c r="P81" s="234">
        <f t="shared" si="71"/>
        <v>0</v>
      </c>
      <c r="Q81" s="234">
        <f t="shared" si="71"/>
        <v>0</v>
      </c>
      <c r="R81" s="234"/>
      <c r="S81" s="234">
        <f t="shared" si="71"/>
        <v>0</v>
      </c>
      <c r="T81" s="234">
        <f t="shared" si="71"/>
        <v>0</v>
      </c>
      <c r="U81" s="201">
        <f t="shared" si="10"/>
        <v>0</v>
      </c>
      <c r="V81" s="234">
        <f>SUM(V82:V83)</f>
        <v>0</v>
      </c>
      <c r="W81" s="234">
        <f t="shared" ref="W81:AE81" si="72">SUM(W82:W83)</f>
        <v>0</v>
      </c>
      <c r="X81" s="234">
        <f t="shared" si="72"/>
        <v>0</v>
      </c>
      <c r="Y81" s="234">
        <f t="shared" si="72"/>
        <v>0</v>
      </c>
      <c r="Z81" s="234">
        <f t="shared" si="72"/>
        <v>0</v>
      </c>
      <c r="AA81" s="234"/>
      <c r="AB81" s="234">
        <f t="shared" si="72"/>
        <v>0</v>
      </c>
      <c r="AC81" s="234">
        <f t="shared" si="72"/>
        <v>0</v>
      </c>
      <c r="AD81" s="234">
        <f t="shared" si="72"/>
        <v>0</v>
      </c>
      <c r="AE81" s="234">
        <f t="shared" si="72"/>
        <v>0</v>
      </c>
      <c r="AF81" s="201">
        <f t="shared" si="45"/>
        <v>0</v>
      </c>
      <c r="AG81" s="201">
        <f t="shared" si="46"/>
        <v>0</v>
      </c>
      <c r="AH81" s="201">
        <f t="shared" si="67"/>
        <v>0</v>
      </c>
      <c r="AI81" s="234">
        <f t="shared" ref="AI81:AJ81" si="73">SUM(AI82:AI83)</f>
        <v>0</v>
      </c>
      <c r="AJ81" s="234">
        <f t="shared" si="73"/>
        <v>0</v>
      </c>
      <c r="AL81" s="295">
        <f t="shared" si="68"/>
        <v>0</v>
      </c>
    </row>
    <row r="82" spans="1:38" s="76" customFormat="1" ht="33.75" hidden="1" customHeight="1" x14ac:dyDescent="0.25">
      <c r="D82" s="91" t="s">
        <v>255</v>
      </c>
      <c r="E82" s="72"/>
      <c r="F82" s="73"/>
      <c r="G82" s="73"/>
      <c r="H82" s="73"/>
      <c r="I82" s="95"/>
      <c r="J82" s="235" t="s">
        <v>383</v>
      </c>
      <c r="K82" s="236" t="s">
        <v>384</v>
      </c>
      <c r="L82" s="237"/>
      <c r="M82" s="237"/>
      <c r="N82" s="237"/>
      <c r="O82" s="237"/>
      <c r="P82" s="237">
        <f>Q82-O82</f>
        <v>0</v>
      </c>
      <c r="Q82" s="237"/>
      <c r="R82" s="237"/>
      <c r="S82" s="239"/>
      <c r="T82" s="239"/>
      <c r="U82" s="201">
        <f t="shared" si="10"/>
        <v>0</v>
      </c>
      <c r="V82" s="237">
        <v>0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01">
        <f t="shared" si="45"/>
        <v>0</v>
      </c>
      <c r="AG82" s="201">
        <f t="shared" si="46"/>
        <v>0</v>
      </c>
      <c r="AH82" s="201">
        <f t="shared" si="67"/>
        <v>0</v>
      </c>
      <c r="AI82" s="239"/>
      <c r="AJ82" s="239"/>
      <c r="AL82" s="295">
        <f t="shared" si="68"/>
        <v>0</v>
      </c>
    </row>
    <row r="83" spans="1:38" s="76" customFormat="1" ht="27" hidden="1" x14ac:dyDescent="0.25">
      <c r="D83" s="91" t="s">
        <v>311</v>
      </c>
      <c r="E83" s="72"/>
      <c r="F83" s="73"/>
      <c r="G83" s="73"/>
      <c r="H83" s="73"/>
      <c r="I83" s="95"/>
      <c r="J83" s="235" t="s">
        <v>385</v>
      </c>
      <c r="K83" s="236" t="s">
        <v>386</v>
      </c>
      <c r="L83" s="237"/>
      <c r="M83" s="237"/>
      <c r="N83" s="237"/>
      <c r="O83" s="237"/>
      <c r="P83" s="237">
        <f>Q83-O83</f>
        <v>0</v>
      </c>
      <c r="Q83" s="237"/>
      <c r="R83" s="237"/>
      <c r="S83" s="237"/>
      <c r="T83" s="237"/>
      <c r="U83" s="201">
        <f t="shared" si="10"/>
        <v>0</v>
      </c>
      <c r="V83" s="237">
        <v>0</v>
      </c>
      <c r="W83" s="237"/>
      <c r="X83" s="237"/>
      <c r="Y83" s="237"/>
      <c r="Z83" s="237"/>
      <c r="AA83" s="237"/>
      <c r="AB83" s="237"/>
      <c r="AC83" s="237"/>
      <c r="AD83" s="237"/>
      <c r="AE83" s="237"/>
      <c r="AF83" s="201">
        <f t="shared" ref="AF83:AF115" si="74">SUM(V83:AE83)</f>
        <v>0</v>
      </c>
      <c r="AG83" s="201">
        <f t="shared" si="46"/>
        <v>0</v>
      </c>
      <c r="AH83" s="201">
        <f t="shared" si="67"/>
        <v>0</v>
      </c>
      <c r="AI83" s="237"/>
      <c r="AJ83" s="237"/>
      <c r="AL83" s="295">
        <f t="shared" si="68"/>
        <v>0</v>
      </c>
    </row>
    <row r="84" spans="1:38" s="76" customFormat="1" ht="27" x14ac:dyDescent="0.25">
      <c r="A84" s="76">
        <v>6362</v>
      </c>
      <c r="D84" s="309"/>
      <c r="E84" s="72"/>
      <c r="F84" s="73"/>
      <c r="G84" s="73"/>
      <c r="H84" s="73"/>
      <c r="I84" s="95"/>
      <c r="J84" s="235" t="s">
        <v>381</v>
      </c>
      <c r="K84" s="236" t="s">
        <v>598</v>
      </c>
      <c r="L84" s="237"/>
      <c r="M84" s="237"/>
      <c r="N84" s="237"/>
      <c r="O84" s="237"/>
      <c r="P84" s="237"/>
      <c r="Q84" s="237"/>
      <c r="R84" s="237"/>
      <c r="S84" s="237"/>
      <c r="T84" s="237"/>
      <c r="U84" s="201">
        <f t="shared" ref="U84:U131" si="75">SUM(S84:T84)</f>
        <v>0</v>
      </c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01"/>
      <c r="AG84" s="201">
        <f t="shared" si="46"/>
        <v>0</v>
      </c>
      <c r="AH84" s="201">
        <v>300000</v>
      </c>
      <c r="AI84" s="237"/>
      <c r="AJ84" s="237"/>
      <c r="AL84" s="295"/>
    </row>
    <row r="85" spans="1:38" s="42" customFormat="1" x14ac:dyDescent="0.25">
      <c r="E85" s="64" t="s">
        <v>164</v>
      </c>
      <c r="F85" s="66"/>
      <c r="G85" s="66"/>
      <c r="H85" s="66"/>
      <c r="I85" s="67"/>
      <c r="J85" s="227" t="s">
        <v>227</v>
      </c>
      <c r="K85" s="228" t="s">
        <v>228</v>
      </c>
      <c r="L85" s="224">
        <f t="shared" ref="L85:AE85" si="76">SUM(L86+L93)</f>
        <v>0</v>
      </c>
      <c r="M85" s="224">
        <f t="shared" si="76"/>
        <v>0</v>
      </c>
      <c r="N85" s="224">
        <f t="shared" si="76"/>
        <v>0</v>
      </c>
      <c r="O85" s="224">
        <f t="shared" si="76"/>
        <v>0</v>
      </c>
      <c r="P85" s="224">
        <f t="shared" si="76"/>
        <v>0</v>
      </c>
      <c r="Q85" s="224">
        <f t="shared" si="76"/>
        <v>0</v>
      </c>
      <c r="R85" s="224"/>
      <c r="S85" s="231">
        <f t="shared" si="76"/>
        <v>0</v>
      </c>
      <c r="T85" s="231">
        <f t="shared" si="76"/>
        <v>0</v>
      </c>
      <c r="U85" s="201">
        <f t="shared" si="75"/>
        <v>0</v>
      </c>
      <c r="V85" s="231">
        <f t="shared" si="76"/>
        <v>400</v>
      </c>
      <c r="W85" s="231">
        <f t="shared" si="76"/>
        <v>0</v>
      </c>
      <c r="X85" s="231">
        <f t="shared" si="76"/>
        <v>0</v>
      </c>
      <c r="Y85" s="231">
        <f t="shared" si="76"/>
        <v>0</v>
      </c>
      <c r="Z85" s="231">
        <f t="shared" si="76"/>
        <v>0</v>
      </c>
      <c r="AA85" s="231"/>
      <c r="AB85" s="231">
        <f t="shared" si="76"/>
        <v>0</v>
      </c>
      <c r="AC85" s="231">
        <f t="shared" si="76"/>
        <v>0</v>
      </c>
      <c r="AD85" s="231">
        <f t="shared" si="76"/>
        <v>0</v>
      </c>
      <c r="AE85" s="231">
        <f t="shared" si="76"/>
        <v>0</v>
      </c>
      <c r="AF85" s="201">
        <f t="shared" si="74"/>
        <v>400</v>
      </c>
      <c r="AG85" s="201">
        <f t="shared" si="46"/>
        <v>400</v>
      </c>
      <c r="AH85" s="201">
        <f t="shared" ref="AH85:AH113" si="77">SUM(AG85:AG85)</f>
        <v>400</v>
      </c>
      <c r="AI85" s="224">
        <v>400</v>
      </c>
      <c r="AJ85" s="224">
        <v>400</v>
      </c>
      <c r="AL85" s="295">
        <f t="shared" ref="AL85:AL116" si="78">SUM(S85+AF85)</f>
        <v>400</v>
      </c>
    </row>
    <row r="86" spans="1:38" s="42" customFormat="1" x14ac:dyDescent="0.25">
      <c r="E86" s="64" t="s">
        <v>164</v>
      </c>
      <c r="F86" s="66"/>
      <c r="G86" s="66"/>
      <c r="H86" s="66"/>
      <c r="I86" s="67"/>
      <c r="J86" s="229" t="s">
        <v>229</v>
      </c>
      <c r="K86" s="230" t="s">
        <v>230</v>
      </c>
      <c r="L86" s="231">
        <f t="shared" ref="L86" si="79">SUM(L87:L92)</f>
        <v>0</v>
      </c>
      <c r="M86" s="231">
        <f>SUM(M87:M92)</f>
        <v>0</v>
      </c>
      <c r="N86" s="231">
        <f>SUM(N87:N92)</f>
        <v>0</v>
      </c>
      <c r="O86" s="231">
        <f>SUM(O87:O92)</f>
        <v>0</v>
      </c>
      <c r="P86" s="231">
        <f t="shared" ref="P86:AE86" si="80">SUM(P87:P92)</f>
        <v>0</v>
      </c>
      <c r="Q86" s="231">
        <f>SUM(Q87:Q92)</f>
        <v>0</v>
      </c>
      <c r="R86" s="231"/>
      <c r="S86" s="231">
        <f t="shared" si="80"/>
        <v>0</v>
      </c>
      <c r="T86" s="231">
        <f t="shared" si="80"/>
        <v>0</v>
      </c>
      <c r="U86" s="201">
        <f t="shared" si="75"/>
        <v>0</v>
      </c>
      <c r="V86" s="231">
        <f t="shared" si="80"/>
        <v>400</v>
      </c>
      <c r="W86" s="231">
        <f t="shared" si="80"/>
        <v>0</v>
      </c>
      <c r="X86" s="231">
        <f t="shared" si="80"/>
        <v>0</v>
      </c>
      <c r="Y86" s="231">
        <f t="shared" si="80"/>
        <v>0</v>
      </c>
      <c r="Z86" s="231">
        <f t="shared" si="80"/>
        <v>0</v>
      </c>
      <c r="AA86" s="231"/>
      <c r="AB86" s="231">
        <f t="shared" si="80"/>
        <v>0</v>
      </c>
      <c r="AC86" s="231">
        <f t="shared" si="80"/>
        <v>0</v>
      </c>
      <c r="AD86" s="231">
        <f t="shared" si="80"/>
        <v>0</v>
      </c>
      <c r="AE86" s="231">
        <f t="shared" si="80"/>
        <v>0</v>
      </c>
      <c r="AF86" s="201">
        <f t="shared" si="74"/>
        <v>400</v>
      </c>
      <c r="AG86" s="201">
        <f t="shared" si="46"/>
        <v>400</v>
      </c>
      <c r="AH86" s="201">
        <f t="shared" si="77"/>
        <v>400</v>
      </c>
      <c r="AI86" s="231"/>
      <c r="AJ86" s="231"/>
      <c r="AL86" s="295">
        <f t="shared" si="78"/>
        <v>400</v>
      </c>
    </row>
    <row r="87" spans="1:38" s="76" customFormat="1" x14ac:dyDescent="0.25">
      <c r="E87" s="72" t="s">
        <v>164</v>
      </c>
      <c r="F87" s="73"/>
      <c r="G87" s="73"/>
      <c r="H87" s="73"/>
      <c r="I87" s="74"/>
      <c r="J87" s="238" t="s">
        <v>231</v>
      </c>
      <c r="K87" s="236" t="s">
        <v>232</v>
      </c>
      <c r="L87" s="237"/>
      <c r="M87" s="237"/>
      <c r="N87" s="237"/>
      <c r="O87" s="237"/>
      <c r="P87" s="237">
        <f t="shared" ref="P87:P92" si="81">Q87-O87</f>
        <v>0</v>
      </c>
      <c r="Q87" s="237"/>
      <c r="R87" s="237"/>
      <c r="S87" s="237"/>
      <c r="T87" s="237"/>
      <c r="U87" s="201">
        <f t="shared" si="75"/>
        <v>0</v>
      </c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01">
        <f t="shared" si="74"/>
        <v>0</v>
      </c>
      <c r="AG87" s="201">
        <f t="shared" si="46"/>
        <v>0</v>
      </c>
      <c r="AH87" s="201">
        <f t="shared" si="77"/>
        <v>0</v>
      </c>
      <c r="AI87" s="237"/>
      <c r="AJ87" s="237"/>
      <c r="AL87" s="295">
        <f t="shared" si="78"/>
        <v>0</v>
      </c>
    </row>
    <row r="88" spans="1:38" s="76" customFormat="1" x14ac:dyDescent="0.25">
      <c r="E88" s="72" t="s">
        <v>164</v>
      </c>
      <c r="F88" s="73"/>
      <c r="G88" s="73"/>
      <c r="H88" s="73"/>
      <c r="I88" s="74"/>
      <c r="J88" s="238" t="s">
        <v>233</v>
      </c>
      <c r="K88" s="236" t="s">
        <v>234</v>
      </c>
      <c r="L88" s="237"/>
      <c r="M88" s="237"/>
      <c r="N88" s="237"/>
      <c r="O88" s="237"/>
      <c r="P88" s="237">
        <f t="shared" si="81"/>
        <v>0</v>
      </c>
      <c r="Q88" s="237"/>
      <c r="R88" s="237"/>
      <c r="S88" s="237"/>
      <c r="T88" s="237"/>
      <c r="U88" s="201">
        <f t="shared" si="75"/>
        <v>0</v>
      </c>
      <c r="V88" s="237">
        <v>400</v>
      </c>
      <c r="W88" s="237"/>
      <c r="X88" s="237"/>
      <c r="Y88" s="237"/>
      <c r="Z88" s="237"/>
      <c r="AA88" s="237"/>
      <c r="AB88" s="237"/>
      <c r="AC88" s="237"/>
      <c r="AD88" s="237"/>
      <c r="AE88" s="237"/>
      <c r="AF88" s="201">
        <f t="shared" si="74"/>
        <v>400</v>
      </c>
      <c r="AG88" s="201">
        <f t="shared" si="46"/>
        <v>400</v>
      </c>
      <c r="AH88" s="201">
        <f t="shared" si="77"/>
        <v>400</v>
      </c>
      <c r="AI88" s="237"/>
      <c r="AJ88" s="237"/>
      <c r="AL88" s="295">
        <f t="shared" si="78"/>
        <v>400</v>
      </c>
    </row>
    <row r="89" spans="1:38" s="76" customFormat="1" hidden="1" x14ac:dyDescent="0.25">
      <c r="E89" s="72" t="s">
        <v>164</v>
      </c>
      <c r="F89" s="73"/>
      <c r="G89" s="73"/>
      <c r="H89" s="73"/>
      <c r="I89" s="74"/>
      <c r="J89" s="238" t="s">
        <v>235</v>
      </c>
      <c r="K89" s="236" t="s">
        <v>236</v>
      </c>
      <c r="L89" s="237"/>
      <c r="M89" s="237"/>
      <c r="N89" s="237"/>
      <c r="O89" s="237"/>
      <c r="P89" s="237">
        <f t="shared" si="81"/>
        <v>0</v>
      </c>
      <c r="Q89" s="237"/>
      <c r="R89" s="237"/>
      <c r="S89" s="237"/>
      <c r="T89" s="237"/>
      <c r="U89" s="201">
        <f t="shared" si="75"/>
        <v>0</v>
      </c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01">
        <f t="shared" si="74"/>
        <v>0</v>
      </c>
      <c r="AG89" s="201">
        <f t="shared" si="46"/>
        <v>0</v>
      </c>
      <c r="AH89" s="201">
        <f t="shared" si="77"/>
        <v>0</v>
      </c>
      <c r="AI89" s="237"/>
      <c r="AJ89" s="237"/>
      <c r="AL89" s="295">
        <f t="shared" si="78"/>
        <v>0</v>
      </c>
    </row>
    <row r="90" spans="1:38" s="76" customFormat="1" hidden="1" x14ac:dyDescent="0.25">
      <c r="E90" s="72" t="s">
        <v>164</v>
      </c>
      <c r="F90" s="73"/>
      <c r="G90" s="73"/>
      <c r="H90" s="73"/>
      <c r="I90" s="74"/>
      <c r="J90" s="238" t="s">
        <v>237</v>
      </c>
      <c r="K90" s="236" t="s">
        <v>238</v>
      </c>
      <c r="L90" s="237"/>
      <c r="M90" s="237"/>
      <c r="N90" s="237"/>
      <c r="O90" s="237"/>
      <c r="P90" s="237">
        <f t="shared" si="81"/>
        <v>0</v>
      </c>
      <c r="Q90" s="237"/>
      <c r="R90" s="237"/>
      <c r="S90" s="237"/>
      <c r="T90" s="237"/>
      <c r="U90" s="201">
        <f t="shared" si="75"/>
        <v>0</v>
      </c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01">
        <f t="shared" si="74"/>
        <v>0</v>
      </c>
      <c r="AG90" s="201">
        <f t="shared" si="46"/>
        <v>0</v>
      </c>
      <c r="AH90" s="201">
        <f t="shared" si="77"/>
        <v>0</v>
      </c>
      <c r="AI90" s="237"/>
      <c r="AJ90" s="237"/>
      <c r="AL90" s="295">
        <f t="shared" si="78"/>
        <v>0</v>
      </c>
    </row>
    <row r="91" spans="1:38" s="75" customFormat="1" hidden="1" x14ac:dyDescent="0.25">
      <c r="E91" s="72" t="s">
        <v>164</v>
      </c>
      <c r="F91" s="73"/>
      <c r="G91" s="73"/>
      <c r="H91" s="73"/>
      <c r="I91" s="74"/>
      <c r="J91" s="238" t="s">
        <v>239</v>
      </c>
      <c r="K91" s="236" t="s">
        <v>240</v>
      </c>
      <c r="L91" s="237"/>
      <c r="M91" s="237"/>
      <c r="N91" s="237"/>
      <c r="O91" s="237"/>
      <c r="P91" s="237">
        <f t="shared" si="81"/>
        <v>0</v>
      </c>
      <c r="Q91" s="237"/>
      <c r="R91" s="237"/>
      <c r="S91" s="237"/>
      <c r="T91" s="237"/>
      <c r="U91" s="201">
        <f t="shared" si="75"/>
        <v>0</v>
      </c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01">
        <f t="shared" si="74"/>
        <v>0</v>
      </c>
      <c r="AG91" s="201">
        <f t="shared" si="46"/>
        <v>0</v>
      </c>
      <c r="AH91" s="201">
        <f t="shared" si="77"/>
        <v>0</v>
      </c>
      <c r="AI91" s="237"/>
      <c r="AJ91" s="237"/>
      <c r="AL91" s="295">
        <f t="shared" si="78"/>
        <v>0</v>
      </c>
    </row>
    <row r="92" spans="1:38" s="75" customFormat="1" hidden="1" x14ac:dyDescent="0.25">
      <c r="E92" s="72" t="s">
        <v>164</v>
      </c>
      <c r="F92" s="73"/>
      <c r="G92" s="73"/>
      <c r="H92" s="73"/>
      <c r="I92" s="74"/>
      <c r="J92" s="238" t="s">
        <v>241</v>
      </c>
      <c r="K92" s="236" t="s">
        <v>242</v>
      </c>
      <c r="L92" s="237"/>
      <c r="M92" s="237"/>
      <c r="N92" s="237"/>
      <c r="O92" s="237"/>
      <c r="P92" s="237">
        <f t="shared" si="81"/>
        <v>0</v>
      </c>
      <c r="Q92" s="237"/>
      <c r="R92" s="237"/>
      <c r="S92" s="237"/>
      <c r="T92" s="237"/>
      <c r="U92" s="201">
        <f t="shared" si="75"/>
        <v>0</v>
      </c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01">
        <f t="shared" si="74"/>
        <v>0</v>
      </c>
      <c r="AG92" s="201">
        <f t="shared" si="46"/>
        <v>0</v>
      </c>
      <c r="AH92" s="201">
        <f t="shared" si="77"/>
        <v>0</v>
      </c>
      <c r="AI92" s="237"/>
      <c r="AJ92" s="237"/>
      <c r="AL92" s="295">
        <f t="shared" si="78"/>
        <v>0</v>
      </c>
    </row>
    <row r="93" spans="1:38" s="42" customFormat="1" hidden="1" x14ac:dyDescent="0.25">
      <c r="E93" s="64" t="s">
        <v>164</v>
      </c>
      <c r="F93" s="66"/>
      <c r="G93" s="66"/>
      <c r="H93" s="66"/>
      <c r="I93" s="67"/>
      <c r="J93" s="229" t="s">
        <v>243</v>
      </c>
      <c r="K93" s="230" t="s">
        <v>244</v>
      </c>
      <c r="L93" s="231">
        <f t="shared" ref="L93:AE93" si="82">SUM(L94)</f>
        <v>0</v>
      </c>
      <c r="M93" s="231">
        <f t="shared" si="82"/>
        <v>0</v>
      </c>
      <c r="N93" s="231">
        <f t="shared" si="82"/>
        <v>0</v>
      </c>
      <c r="O93" s="231">
        <f t="shared" si="82"/>
        <v>0</v>
      </c>
      <c r="P93" s="231">
        <f t="shared" si="82"/>
        <v>0</v>
      </c>
      <c r="Q93" s="231">
        <f t="shared" si="82"/>
        <v>0</v>
      </c>
      <c r="R93" s="231"/>
      <c r="S93" s="231">
        <f t="shared" si="82"/>
        <v>0</v>
      </c>
      <c r="T93" s="231">
        <f t="shared" si="82"/>
        <v>0</v>
      </c>
      <c r="U93" s="201">
        <f t="shared" si="75"/>
        <v>0</v>
      </c>
      <c r="V93" s="231">
        <f t="shared" si="82"/>
        <v>0</v>
      </c>
      <c r="W93" s="231">
        <f t="shared" si="82"/>
        <v>0</v>
      </c>
      <c r="X93" s="231">
        <f t="shared" si="82"/>
        <v>0</v>
      </c>
      <c r="Y93" s="231">
        <f t="shared" si="82"/>
        <v>0</v>
      </c>
      <c r="Z93" s="231">
        <f t="shared" si="82"/>
        <v>0</v>
      </c>
      <c r="AA93" s="231"/>
      <c r="AB93" s="231">
        <f t="shared" si="82"/>
        <v>0</v>
      </c>
      <c r="AC93" s="231">
        <f t="shared" si="82"/>
        <v>0</v>
      </c>
      <c r="AD93" s="231">
        <f t="shared" si="82"/>
        <v>0</v>
      </c>
      <c r="AE93" s="231">
        <f t="shared" si="82"/>
        <v>0</v>
      </c>
      <c r="AF93" s="201">
        <f t="shared" si="74"/>
        <v>0</v>
      </c>
      <c r="AG93" s="201">
        <f t="shared" si="46"/>
        <v>0</v>
      </c>
      <c r="AH93" s="201">
        <f t="shared" si="77"/>
        <v>0</v>
      </c>
      <c r="AI93" s="231">
        <f t="shared" ref="AI93:AJ93" si="83">SUM(AI94)</f>
        <v>0</v>
      </c>
      <c r="AJ93" s="231">
        <f t="shared" si="83"/>
        <v>0</v>
      </c>
      <c r="AL93" s="295">
        <f t="shared" si="78"/>
        <v>0</v>
      </c>
    </row>
    <row r="94" spans="1:38" s="71" customFormat="1" hidden="1" x14ac:dyDescent="0.25">
      <c r="E94" s="68" t="s">
        <v>164</v>
      </c>
      <c r="F94" s="69"/>
      <c r="G94" s="69"/>
      <c r="H94" s="69"/>
      <c r="I94" s="74"/>
      <c r="J94" s="232" t="s">
        <v>245</v>
      </c>
      <c r="K94" s="233" t="s">
        <v>246</v>
      </c>
      <c r="L94" s="234">
        <f t="shared" ref="L94" si="84">SUM(L95:L97)</f>
        <v>0</v>
      </c>
      <c r="M94" s="234">
        <f>SUM(M95:M97)</f>
        <v>0</v>
      </c>
      <c r="N94" s="234">
        <f>SUM(N95:N97)</f>
        <v>0</v>
      </c>
      <c r="O94" s="234">
        <f>SUM(O95:O97)</f>
        <v>0</v>
      </c>
      <c r="P94" s="234">
        <f t="shared" ref="P94:AE94" si="85">SUM(P95:P97)</f>
        <v>0</v>
      </c>
      <c r="Q94" s="234">
        <f>SUM(Q95:Q97)</f>
        <v>0</v>
      </c>
      <c r="R94" s="234"/>
      <c r="S94" s="234">
        <f t="shared" si="85"/>
        <v>0</v>
      </c>
      <c r="T94" s="234">
        <f t="shared" si="85"/>
        <v>0</v>
      </c>
      <c r="U94" s="201">
        <f t="shared" si="75"/>
        <v>0</v>
      </c>
      <c r="V94" s="234">
        <f t="shared" si="85"/>
        <v>0</v>
      </c>
      <c r="W94" s="234">
        <f t="shared" si="85"/>
        <v>0</v>
      </c>
      <c r="X94" s="234">
        <f t="shared" si="85"/>
        <v>0</v>
      </c>
      <c r="Y94" s="234">
        <f t="shared" si="85"/>
        <v>0</v>
      </c>
      <c r="Z94" s="234">
        <f t="shared" si="85"/>
        <v>0</v>
      </c>
      <c r="AA94" s="234"/>
      <c r="AB94" s="234">
        <f t="shared" si="85"/>
        <v>0</v>
      </c>
      <c r="AC94" s="234">
        <f t="shared" si="85"/>
        <v>0</v>
      </c>
      <c r="AD94" s="234">
        <f t="shared" si="85"/>
        <v>0</v>
      </c>
      <c r="AE94" s="234">
        <f t="shared" si="85"/>
        <v>0</v>
      </c>
      <c r="AF94" s="201">
        <f t="shared" si="74"/>
        <v>0</v>
      </c>
      <c r="AG94" s="201">
        <f t="shared" si="46"/>
        <v>0</v>
      </c>
      <c r="AH94" s="201">
        <f t="shared" si="77"/>
        <v>0</v>
      </c>
      <c r="AI94" s="234">
        <f t="shared" ref="AI94:AJ94" si="86">SUM(AI95:AI97)</f>
        <v>0</v>
      </c>
      <c r="AJ94" s="234">
        <f t="shared" si="86"/>
        <v>0</v>
      </c>
      <c r="AL94" s="295">
        <f t="shared" si="78"/>
        <v>0</v>
      </c>
    </row>
    <row r="95" spans="1:38" s="76" customFormat="1" hidden="1" x14ac:dyDescent="0.25">
      <c r="E95" s="72" t="s">
        <v>164</v>
      </c>
      <c r="F95" s="73"/>
      <c r="G95" s="73"/>
      <c r="H95" s="73"/>
      <c r="I95" s="74"/>
      <c r="J95" s="238" t="s">
        <v>247</v>
      </c>
      <c r="K95" s="236" t="s">
        <v>248</v>
      </c>
      <c r="L95" s="237"/>
      <c r="M95" s="237"/>
      <c r="N95" s="237"/>
      <c r="O95" s="237"/>
      <c r="P95" s="237">
        <f>Q95-O95</f>
        <v>0</v>
      </c>
      <c r="Q95" s="237"/>
      <c r="R95" s="237"/>
      <c r="S95" s="237"/>
      <c r="T95" s="237"/>
      <c r="U95" s="201">
        <f t="shared" si="75"/>
        <v>0</v>
      </c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01">
        <f t="shared" si="74"/>
        <v>0</v>
      </c>
      <c r="AG95" s="201">
        <f t="shared" si="46"/>
        <v>0</v>
      </c>
      <c r="AH95" s="201">
        <f t="shared" si="77"/>
        <v>0</v>
      </c>
      <c r="AI95" s="237"/>
      <c r="AJ95" s="237"/>
      <c r="AL95" s="295">
        <f t="shared" si="78"/>
        <v>0</v>
      </c>
    </row>
    <row r="96" spans="1:38" s="76" customFormat="1" hidden="1" x14ac:dyDescent="0.25">
      <c r="E96" s="72" t="s">
        <v>164</v>
      </c>
      <c r="F96" s="73"/>
      <c r="G96" s="73"/>
      <c r="H96" s="73"/>
      <c r="I96" s="74"/>
      <c r="J96" s="238" t="s">
        <v>249</v>
      </c>
      <c r="K96" s="236" t="s">
        <v>250</v>
      </c>
      <c r="L96" s="239"/>
      <c r="M96" s="237"/>
      <c r="N96" s="237"/>
      <c r="O96" s="237"/>
      <c r="P96" s="237">
        <f>Q96-O96</f>
        <v>0</v>
      </c>
      <c r="Q96" s="237"/>
      <c r="R96" s="237"/>
      <c r="S96" s="239"/>
      <c r="T96" s="239"/>
      <c r="U96" s="201">
        <f t="shared" si="75"/>
        <v>0</v>
      </c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01">
        <f t="shared" si="74"/>
        <v>0</v>
      </c>
      <c r="AG96" s="201">
        <f t="shared" si="46"/>
        <v>0</v>
      </c>
      <c r="AH96" s="201">
        <f t="shared" si="77"/>
        <v>0</v>
      </c>
      <c r="AI96" s="239"/>
      <c r="AJ96" s="239"/>
      <c r="AL96" s="295">
        <f t="shared" si="78"/>
        <v>0</v>
      </c>
    </row>
    <row r="97" spans="5:38" s="75" customFormat="1" hidden="1" x14ac:dyDescent="0.25">
      <c r="E97" s="72" t="s">
        <v>164</v>
      </c>
      <c r="F97" s="73"/>
      <c r="G97" s="73"/>
      <c r="H97" s="73"/>
      <c r="I97" s="74"/>
      <c r="J97" s="238" t="s">
        <v>251</v>
      </c>
      <c r="K97" s="236" t="s">
        <v>252</v>
      </c>
      <c r="L97" s="237"/>
      <c r="M97" s="237"/>
      <c r="N97" s="237"/>
      <c r="O97" s="237"/>
      <c r="P97" s="237">
        <f>Q97-O97</f>
        <v>0</v>
      </c>
      <c r="Q97" s="237"/>
      <c r="R97" s="237"/>
      <c r="S97" s="237"/>
      <c r="T97" s="237"/>
      <c r="U97" s="201">
        <f t="shared" si="75"/>
        <v>0</v>
      </c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01">
        <f t="shared" si="74"/>
        <v>0</v>
      </c>
      <c r="AG97" s="201">
        <f t="shared" si="46"/>
        <v>0</v>
      </c>
      <c r="AH97" s="201">
        <f t="shared" si="77"/>
        <v>0</v>
      </c>
      <c r="AI97" s="237"/>
      <c r="AJ97" s="237"/>
      <c r="AL97" s="295">
        <f t="shared" si="78"/>
        <v>0</v>
      </c>
    </row>
    <row r="98" spans="5:38" s="42" customFormat="1" ht="27" x14ac:dyDescent="0.25">
      <c r="E98" s="64"/>
      <c r="F98" s="66"/>
      <c r="G98" s="66"/>
      <c r="H98" s="66"/>
      <c r="I98" s="67"/>
      <c r="J98" s="227" t="s">
        <v>253</v>
      </c>
      <c r="K98" s="228" t="s">
        <v>254</v>
      </c>
      <c r="L98" s="224">
        <f t="shared" ref="L98:AE99" si="87">SUM(L99)</f>
        <v>0</v>
      </c>
      <c r="M98" s="224">
        <f t="shared" si="87"/>
        <v>0</v>
      </c>
      <c r="N98" s="224">
        <f t="shared" si="87"/>
        <v>0</v>
      </c>
      <c r="O98" s="224">
        <f t="shared" si="87"/>
        <v>0</v>
      </c>
      <c r="P98" s="224">
        <f t="shared" si="87"/>
        <v>0</v>
      </c>
      <c r="Q98" s="224">
        <f t="shared" si="87"/>
        <v>0</v>
      </c>
      <c r="R98" s="224"/>
      <c r="S98" s="231">
        <f t="shared" si="87"/>
        <v>0</v>
      </c>
      <c r="T98" s="231">
        <f t="shared" si="87"/>
        <v>0</v>
      </c>
      <c r="U98" s="201">
        <f t="shared" si="75"/>
        <v>0</v>
      </c>
      <c r="V98" s="231">
        <f>V99</f>
        <v>80500</v>
      </c>
      <c r="W98" s="231">
        <f t="shared" si="87"/>
        <v>0</v>
      </c>
      <c r="X98" s="231">
        <f t="shared" si="87"/>
        <v>0</v>
      </c>
      <c r="Y98" s="231">
        <f t="shared" si="87"/>
        <v>0</v>
      </c>
      <c r="Z98" s="231">
        <f t="shared" si="87"/>
        <v>0</v>
      </c>
      <c r="AA98" s="231"/>
      <c r="AB98" s="231">
        <f t="shared" si="87"/>
        <v>0</v>
      </c>
      <c r="AC98" s="231">
        <f t="shared" si="87"/>
        <v>0</v>
      </c>
      <c r="AD98" s="231">
        <f t="shared" si="87"/>
        <v>0</v>
      </c>
      <c r="AE98" s="231">
        <f t="shared" si="87"/>
        <v>0</v>
      </c>
      <c r="AF98" s="201">
        <f t="shared" si="74"/>
        <v>80500</v>
      </c>
      <c r="AG98" s="201">
        <f t="shared" si="46"/>
        <v>80500</v>
      </c>
      <c r="AH98" s="201">
        <f t="shared" si="77"/>
        <v>80500</v>
      </c>
      <c r="AI98" s="224">
        <v>110000</v>
      </c>
      <c r="AJ98" s="224">
        <v>110000</v>
      </c>
      <c r="AL98" s="295">
        <f t="shared" si="78"/>
        <v>80500</v>
      </c>
    </row>
    <row r="99" spans="5:38" s="42" customFormat="1" x14ac:dyDescent="0.25">
      <c r="E99" s="64" t="s">
        <v>164</v>
      </c>
      <c r="F99" s="66"/>
      <c r="G99" s="66"/>
      <c r="H99" s="66" t="s">
        <v>212</v>
      </c>
      <c r="I99" s="77" t="s">
        <v>255</v>
      </c>
      <c r="J99" s="229" t="s">
        <v>256</v>
      </c>
      <c r="K99" s="230" t="s">
        <v>257</v>
      </c>
      <c r="L99" s="231">
        <f t="shared" si="87"/>
        <v>0</v>
      </c>
      <c r="M99" s="231">
        <f t="shared" si="87"/>
        <v>0</v>
      </c>
      <c r="N99" s="231">
        <f t="shared" si="87"/>
        <v>0</v>
      </c>
      <c r="O99" s="231">
        <f t="shared" si="87"/>
        <v>0</v>
      </c>
      <c r="P99" s="231">
        <f t="shared" si="87"/>
        <v>0</v>
      </c>
      <c r="Q99" s="231">
        <f t="shared" si="87"/>
        <v>0</v>
      </c>
      <c r="R99" s="231"/>
      <c r="S99" s="231">
        <f t="shared" si="87"/>
        <v>0</v>
      </c>
      <c r="T99" s="231">
        <f t="shared" si="87"/>
        <v>0</v>
      </c>
      <c r="U99" s="201">
        <f t="shared" si="75"/>
        <v>0</v>
      </c>
      <c r="V99" s="231">
        <f>V100</f>
        <v>80500</v>
      </c>
      <c r="W99" s="231">
        <f t="shared" si="87"/>
        <v>0</v>
      </c>
      <c r="X99" s="231">
        <f t="shared" si="87"/>
        <v>0</v>
      </c>
      <c r="Y99" s="231">
        <f t="shared" si="87"/>
        <v>0</v>
      </c>
      <c r="Z99" s="231">
        <f t="shared" si="87"/>
        <v>0</v>
      </c>
      <c r="AA99" s="231"/>
      <c r="AB99" s="231">
        <f t="shared" si="87"/>
        <v>0</v>
      </c>
      <c r="AC99" s="231">
        <f t="shared" si="87"/>
        <v>0</v>
      </c>
      <c r="AD99" s="231">
        <f t="shared" si="87"/>
        <v>0</v>
      </c>
      <c r="AE99" s="231">
        <f t="shared" si="87"/>
        <v>0</v>
      </c>
      <c r="AF99" s="201">
        <f t="shared" si="74"/>
        <v>80500</v>
      </c>
      <c r="AG99" s="201">
        <f t="shared" si="46"/>
        <v>80500</v>
      </c>
      <c r="AH99" s="201">
        <f t="shared" si="77"/>
        <v>80500</v>
      </c>
      <c r="AI99" s="231"/>
      <c r="AJ99" s="231"/>
      <c r="AL99" s="295">
        <f t="shared" si="78"/>
        <v>80500</v>
      </c>
    </row>
    <row r="100" spans="5:38" s="71" customFormat="1" x14ac:dyDescent="0.25">
      <c r="E100" s="68" t="s">
        <v>164</v>
      </c>
      <c r="F100" s="69"/>
      <c r="G100" s="69"/>
      <c r="H100" s="69" t="s">
        <v>212</v>
      </c>
      <c r="I100" s="78" t="s">
        <v>255</v>
      </c>
      <c r="J100" s="232" t="s">
        <v>258</v>
      </c>
      <c r="K100" s="233" t="s">
        <v>259</v>
      </c>
      <c r="L100" s="234">
        <f t="shared" ref="L100:AE100" si="88">SUM(L101+L104+L106+L109)</f>
        <v>0</v>
      </c>
      <c r="M100" s="234">
        <f t="shared" si="88"/>
        <v>0</v>
      </c>
      <c r="N100" s="234">
        <f t="shared" si="88"/>
        <v>0</v>
      </c>
      <c r="O100" s="234">
        <f t="shared" si="88"/>
        <v>0</v>
      </c>
      <c r="P100" s="234">
        <f t="shared" si="88"/>
        <v>0</v>
      </c>
      <c r="Q100" s="234">
        <f t="shared" si="88"/>
        <v>0</v>
      </c>
      <c r="R100" s="234"/>
      <c r="S100" s="234">
        <f t="shared" si="88"/>
        <v>0</v>
      </c>
      <c r="T100" s="234">
        <f t="shared" si="88"/>
        <v>0</v>
      </c>
      <c r="U100" s="201">
        <f t="shared" si="75"/>
        <v>0</v>
      </c>
      <c r="V100" s="234">
        <f>V101</f>
        <v>80500</v>
      </c>
      <c r="W100" s="234">
        <f t="shared" si="88"/>
        <v>0</v>
      </c>
      <c r="X100" s="234">
        <f t="shared" si="88"/>
        <v>0</v>
      </c>
      <c r="Y100" s="234">
        <f t="shared" si="88"/>
        <v>0</v>
      </c>
      <c r="Z100" s="234">
        <f t="shared" si="88"/>
        <v>0</v>
      </c>
      <c r="AA100" s="234"/>
      <c r="AB100" s="234">
        <f t="shared" si="88"/>
        <v>0</v>
      </c>
      <c r="AC100" s="234">
        <f t="shared" si="88"/>
        <v>0</v>
      </c>
      <c r="AD100" s="234">
        <f t="shared" si="88"/>
        <v>0</v>
      </c>
      <c r="AE100" s="234">
        <f t="shared" si="88"/>
        <v>0</v>
      </c>
      <c r="AF100" s="201">
        <f t="shared" si="74"/>
        <v>80500</v>
      </c>
      <c r="AG100" s="201">
        <f t="shared" si="46"/>
        <v>80500</v>
      </c>
      <c r="AH100" s="201">
        <f t="shared" si="77"/>
        <v>80500</v>
      </c>
      <c r="AI100" s="234"/>
      <c r="AJ100" s="234"/>
      <c r="AL100" s="295">
        <f t="shared" si="78"/>
        <v>80500</v>
      </c>
    </row>
    <row r="101" spans="5:38" s="82" customFormat="1" x14ac:dyDescent="0.25">
      <c r="E101" s="79" t="s">
        <v>212</v>
      </c>
      <c r="F101" s="80"/>
      <c r="G101" s="80"/>
      <c r="H101" s="80"/>
      <c r="I101" s="81"/>
      <c r="J101" s="243" t="s">
        <v>260</v>
      </c>
      <c r="K101" s="244" t="s">
        <v>261</v>
      </c>
      <c r="L101" s="245">
        <f t="shared" ref="L101" si="89">SUM(L102:L103)</f>
        <v>0</v>
      </c>
      <c r="M101" s="245">
        <f>SUM(M102:M103)</f>
        <v>0</v>
      </c>
      <c r="N101" s="245">
        <f>SUM(N102:N103)</f>
        <v>0</v>
      </c>
      <c r="O101" s="245">
        <f t="shared" ref="O101:AE101" si="90">SUM(O102:O103)</f>
        <v>0</v>
      </c>
      <c r="P101" s="245">
        <f t="shared" si="90"/>
        <v>0</v>
      </c>
      <c r="Q101" s="245">
        <f t="shared" si="90"/>
        <v>0</v>
      </c>
      <c r="R101" s="245"/>
      <c r="S101" s="245">
        <f t="shared" si="90"/>
        <v>0</v>
      </c>
      <c r="T101" s="245">
        <f t="shared" si="90"/>
        <v>0</v>
      </c>
      <c r="U101" s="201">
        <f t="shared" si="75"/>
        <v>0</v>
      </c>
      <c r="V101" s="245">
        <f>V102</f>
        <v>80500</v>
      </c>
      <c r="W101" s="245">
        <f t="shared" si="90"/>
        <v>0</v>
      </c>
      <c r="X101" s="245">
        <f t="shared" si="90"/>
        <v>0</v>
      </c>
      <c r="Y101" s="245">
        <f t="shared" si="90"/>
        <v>0</v>
      </c>
      <c r="Z101" s="245">
        <f t="shared" si="90"/>
        <v>0</v>
      </c>
      <c r="AA101" s="245"/>
      <c r="AB101" s="245">
        <f t="shared" si="90"/>
        <v>0</v>
      </c>
      <c r="AC101" s="245">
        <f t="shared" si="90"/>
        <v>0</v>
      </c>
      <c r="AD101" s="245">
        <f t="shared" si="90"/>
        <v>0</v>
      </c>
      <c r="AE101" s="245">
        <f t="shared" si="90"/>
        <v>0</v>
      </c>
      <c r="AF101" s="201">
        <f t="shared" si="74"/>
        <v>80500</v>
      </c>
      <c r="AG101" s="201">
        <f t="shared" ref="AG101:AG115" si="91">SUM(U101+AF101)</f>
        <v>80500</v>
      </c>
      <c r="AH101" s="201">
        <f t="shared" si="77"/>
        <v>80500</v>
      </c>
      <c r="AI101" s="245"/>
      <c r="AJ101" s="245"/>
      <c r="AL101" s="295">
        <f t="shared" si="78"/>
        <v>80500</v>
      </c>
    </row>
    <row r="102" spans="5:38" s="75" customFormat="1" x14ac:dyDescent="0.25">
      <c r="E102" s="72" t="s">
        <v>212</v>
      </c>
      <c r="F102" s="73"/>
      <c r="G102" s="73"/>
      <c r="H102" s="73"/>
      <c r="I102" s="74"/>
      <c r="J102" s="242" t="s">
        <v>260</v>
      </c>
      <c r="K102" s="235" t="s">
        <v>577</v>
      </c>
      <c r="L102" s="237"/>
      <c r="M102" s="237"/>
      <c r="N102" s="237"/>
      <c r="O102" s="237"/>
      <c r="P102" s="237">
        <f>Q102-O102</f>
        <v>0</v>
      </c>
      <c r="Q102" s="237"/>
      <c r="R102" s="237"/>
      <c r="S102" s="237"/>
      <c r="T102" s="237"/>
      <c r="U102" s="201">
        <f t="shared" si="75"/>
        <v>0</v>
      </c>
      <c r="V102" s="337">
        <v>80500</v>
      </c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01">
        <f t="shared" si="74"/>
        <v>80500</v>
      </c>
      <c r="AG102" s="201">
        <f t="shared" si="91"/>
        <v>80500</v>
      </c>
      <c r="AH102" s="201">
        <f t="shared" si="77"/>
        <v>80500</v>
      </c>
      <c r="AI102" s="237"/>
      <c r="AJ102" s="237"/>
      <c r="AL102" s="295">
        <f t="shared" si="78"/>
        <v>80500</v>
      </c>
    </row>
    <row r="103" spans="5:38" s="75" customFormat="1" hidden="1" x14ac:dyDescent="0.25">
      <c r="E103" s="72" t="s">
        <v>212</v>
      </c>
      <c r="F103" s="73"/>
      <c r="G103" s="73"/>
      <c r="H103" s="73"/>
      <c r="I103" s="74"/>
      <c r="J103" s="242" t="s">
        <v>260</v>
      </c>
      <c r="K103" s="235" t="s">
        <v>262</v>
      </c>
      <c r="L103" s="237"/>
      <c r="M103" s="237"/>
      <c r="N103" s="237"/>
      <c r="O103" s="237"/>
      <c r="P103" s="237">
        <f>Q103-O103</f>
        <v>0</v>
      </c>
      <c r="Q103" s="237"/>
      <c r="R103" s="237"/>
      <c r="S103" s="237"/>
      <c r="T103" s="237"/>
      <c r="U103" s="201">
        <f t="shared" si="75"/>
        <v>0</v>
      </c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01">
        <f t="shared" si="74"/>
        <v>0</v>
      </c>
      <c r="AG103" s="201">
        <f t="shared" si="91"/>
        <v>0</v>
      </c>
      <c r="AH103" s="201">
        <f t="shared" si="77"/>
        <v>0</v>
      </c>
      <c r="AI103" s="237"/>
      <c r="AJ103" s="237"/>
      <c r="AL103" s="295">
        <f t="shared" si="78"/>
        <v>0</v>
      </c>
    </row>
    <row r="104" spans="5:38" s="82" customFormat="1" hidden="1" x14ac:dyDescent="0.25">
      <c r="E104" s="79" t="s">
        <v>255</v>
      </c>
      <c r="F104" s="80"/>
      <c r="G104" s="80"/>
      <c r="H104" s="80"/>
      <c r="I104" s="81"/>
      <c r="J104" s="243" t="s">
        <v>263</v>
      </c>
      <c r="K104" s="244" t="s">
        <v>264</v>
      </c>
      <c r="L104" s="245">
        <f t="shared" ref="L104:AE104" si="92">SUM(L105)</f>
        <v>0</v>
      </c>
      <c r="M104" s="245">
        <f t="shared" si="92"/>
        <v>0</v>
      </c>
      <c r="N104" s="245">
        <f t="shared" si="92"/>
        <v>0</v>
      </c>
      <c r="O104" s="245">
        <f t="shared" si="92"/>
        <v>0</v>
      </c>
      <c r="P104" s="245">
        <f t="shared" si="92"/>
        <v>0</v>
      </c>
      <c r="Q104" s="245">
        <f t="shared" si="92"/>
        <v>0</v>
      </c>
      <c r="R104" s="245"/>
      <c r="S104" s="245">
        <f t="shared" si="92"/>
        <v>0</v>
      </c>
      <c r="T104" s="245">
        <f t="shared" si="92"/>
        <v>0</v>
      </c>
      <c r="U104" s="201">
        <f t="shared" si="75"/>
        <v>0</v>
      </c>
      <c r="V104" s="245">
        <f t="shared" si="92"/>
        <v>0</v>
      </c>
      <c r="W104" s="245">
        <f t="shared" si="92"/>
        <v>0</v>
      </c>
      <c r="X104" s="245">
        <f t="shared" si="92"/>
        <v>0</v>
      </c>
      <c r="Y104" s="245">
        <f t="shared" si="92"/>
        <v>0</v>
      </c>
      <c r="Z104" s="245">
        <f t="shared" si="92"/>
        <v>0</v>
      </c>
      <c r="AA104" s="245"/>
      <c r="AB104" s="245">
        <f t="shared" si="92"/>
        <v>0</v>
      </c>
      <c r="AC104" s="245">
        <f t="shared" si="92"/>
        <v>0</v>
      </c>
      <c r="AD104" s="245">
        <f t="shared" si="92"/>
        <v>0</v>
      </c>
      <c r="AE104" s="245">
        <f t="shared" si="92"/>
        <v>0</v>
      </c>
      <c r="AF104" s="201">
        <f t="shared" si="74"/>
        <v>0</v>
      </c>
      <c r="AG104" s="201">
        <f t="shared" si="91"/>
        <v>0</v>
      </c>
      <c r="AH104" s="201">
        <f t="shared" si="77"/>
        <v>0</v>
      </c>
      <c r="AI104" s="245">
        <f t="shared" ref="AI104:AJ104" si="93">SUM(AI105)</f>
        <v>0</v>
      </c>
      <c r="AJ104" s="245">
        <f t="shared" si="93"/>
        <v>0</v>
      </c>
      <c r="AL104" s="295">
        <f t="shared" si="78"/>
        <v>0</v>
      </c>
    </row>
    <row r="105" spans="5:38" s="75" customFormat="1" hidden="1" x14ac:dyDescent="0.25">
      <c r="E105" s="72" t="s">
        <v>255</v>
      </c>
      <c r="F105" s="73"/>
      <c r="G105" s="73"/>
      <c r="H105" s="73"/>
      <c r="I105" s="74"/>
      <c r="J105" s="242" t="s">
        <v>263</v>
      </c>
      <c r="K105" s="235" t="s">
        <v>265</v>
      </c>
      <c r="L105" s="237"/>
      <c r="M105" s="237"/>
      <c r="N105" s="237"/>
      <c r="O105" s="237"/>
      <c r="P105" s="237">
        <f>Q105-O105</f>
        <v>0</v>
      </c>
      <c r="Q105" s="237"/>
      <c r="R105" s="237"/>
      <c r="S105" s="237"/>
      <c r="T105" s="237"/>
      <c r="U105" s="201">
        <f t="shared" si="75"/>
        <v>0</v>
      </c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01">
        <f t="shared" si="74"/>
        <v>0</v>
      </c>
      <c r="AG105" s="201">
        <f t="shared" si="91"/>
        <v>0</v>
      </c>
      <c r="AH105" s="201">
        <f t="shared" si="77"/>
        <v>0</v>
      </c>
      <c r="AI105" s="237"/>
      <c r="AJ105" s="237"/>
      <c r="AL105" s="295">
        <f t="shared" si="78"/>
        <v>0</v>
      </c>
    </row>
    <row r="106" spans="5:38" s="82" customFormat="1" hidden="1" x14ac:dyDescent="0.25">
      <c r="E106" s="79" t="s">
        <v>164</v>
      </c>
      <c r="F106" s="80"/>
      <c r="G106" s="80"/>
      <c r="H106" s="80" t="s">
        <v>212</v>
      </c>
      <c r="I106" s="81"/>
      <c r="J106" s="243" t="s">
        <v>266</v>
      </c>
      <c r="K106" s="244" t="s">
        <v>267</v>
      </c>
      <c r="L106" s="245">
        <f t="shared" ref="L106:AE106" si="94">SUM(L107:L108)</f>
        <v>0</v>
      </c>
      <c r="M106" s="245">
        <f t="shared" si="94"/>
        <v>0</v>
      </c>
      <c r="N106" s="245">
        <f t="shared" si="94"/>
        <v>0</v>
      </c>
      <c r="O106" s="245">
        <f t="shared" si="94"/>
        <v>0</v>
      </c>
      <c r="P106" s="245">
        <f t="shared" si="94"/>
        <v>0</v>
      </c>
      <c r="Q106" s="245">
        <f t="shared" si="94"/>
        <v>0</v>
      </c>
      <c r="R106" s="245"/>
      <c r="S106" s="245">
        <f t="shared" si="94"/>
        <v>0</v>
      </c>
      <c r="T106" s="245">
        <f t="shared" si="94"/>
        <v>0</v>
      </c>
      <c r="U106" s="201">
        <f t="shared" si="75"/>
        <v>0</v>
      </c>
      <c r="V106" s="245">
        <f t="shared" si="94"/>
        <v>0</v>
      </c>
      <c r="W106" s="245">
        <f t="shared" si="94"/>
        <v>0</v>
      </c>
      <c r="X106" s="245">
        <f t="shared" si="94"/>
        <v>0</v>
      </c>
      <c r="Y106" s="245">
        <f t="shared" si="94"/>
        <v>0</v>
      </c>
      <c r="Z106" s="245">
        <f t="shared" si="94"/>
        <v>0</v>
      </c>
      <c r="AA106" s="245"/>
      <c r="AB106" s="245">
        <f t="shared" si="94"/>
        <v>0</v>
      </c>
      <c r="AC106" s="245">
        <f t="shared" si="94"/>
        <v>0</v>
      </c>
      <c r="AD106" s="245">
        <f t="shared" si="94"/>
        <v>0</v>
      </c>
      <c r="AE106" s="245">
        <f t="shared" si="94"/>
        <v>0</v>
      </c>
      <c r="AF106" s="201">
        <f t="shared" si="74"/>
        <v>0</v>
      </c>
      <c r="AG106" s="201">
        <f t="shared" si="91"/>
        <v>0</v>
      </c>
      <c r="AH106" s="201">
        <f t="shared" si="77"/>
        <v>0</v>
      </c>
      <c r="AI106" s="245">
        <f t="shared" ref="AI106:AJ106" si="95">SUM(AI107:AI108)</f>
        <v>0</v>
      </c>
      <c r="AJ106" s="245">
        <f t="shared" si="95"/>
        <v>0</v>
      </c>
      <c r="AL106" s="295">
        <f t="shared" si="78"/>
        <v>0</v>
      </c>
    </row>
    <row r="107" spans="5:38" s="75" customFormat="1" hidden="1" x14ac:dyDescent="0.25">
      <c r="E107" s="72" t="s">
        <v>164</v>
      </c>
      <c r="F107" s="73"/>
      <c r="G107" s="73"/>
      <c r="H107" s="73" t="s">
        <v>212</v>
      </c>
      <c r="I107" s="74"/>
      <c r="J107" s="242" t="s">
        <v>266</v>
      </c>
      <c r="K107" s="235" t="s">
        <v>268</v>
      </c>
      <c r="L107" s="237"/>
      <c r="M107" s="237"/>
      <c r="N107" s="237"/>
      <c r="O107" s="237"/>
      <c r="P107" s="237">
        <f>Q107-O107</f>
        <v>0</v>
      </c>
      <c r="Q107" s="237"/>
      <c r="R107" s="237"/>
      <c r="S107" s="237"/>
      <c r="T107" s="237"/>
      <c r="U107" s="201">
        <f t="shared" si="75"/>
        <v>0</v>
      </c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01">
        <f t="shared" si="74"/>
        <v>0</v>
      </c>
      <c r="AG107" s="201">
        <f t="shared" si="91"/>
        <v>0</v>
      </c>
      <c r="AH107" s="201">
        <f t="shared" si="77"/>
        <v>0</v>
      </c>
      <c r="AI107" s="237"/>
      <c r="AJ107" s="237"/>
      <c r="AL107" s="295">
        <f t="shared" si="78"/>
        <v>0</v>
      </c>
    </row>
    <row r="108" spans="5:38" s="75" customFormat="1" hidden="1" x14ac:dyDescent="0.25">
      <c r="E108" s="72" t="s">
        <v>164</v>
      </c>
      <c r="F108" s="73"/>
      <c r="G108" s="73"/>
      <c r="H108" s="73" t="s">
        <v>212</v>
      </c>
      <c r="I108" s="74"/>
      <c r="J108" s="242" t="s">
        <v>266</v>
      </c>
      <c r="K108" s="235" t="s">
        <v>268</v>
      </c>
      <c r="L108" s="237"/>
      <c r="M108" s="237"/>
      <c r="N108" s="237"/>
      <c r="O108" s="237"/>
      <c r="P108" s="237">
        <f>Q108-O108</f>
        <v>0</v>
      </c>
      <c r="Q108" s="237"/>
      <c r="R108" s="237"/>
      <c r="S108" s="237"/>
      <c r="T108" s="237"/>
      <c r="U108" s="201">
        <f t="shared" si="75"/>
        <v>0</v>
      </c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01">
        <f t="shared" si="74"/>
        <v>0</v>
      </c>
      <c r="AG108" s="201">
        <f t="shared" si="91"/>
        <v>0</v>
      </c>
      <c r="AH108" s="201">
        <f t="shared" si="77"/>
        <v>0</v>
      </c>
      <c r="AI108" s="237"/>
      <c r="AJ108" s="237"/>
      <c r="AL108" s="295">
        <f t="shared" si="78"/>
        <v>0</v>
      </c>
    </row>
    <row r="109" spans="5:38" s="82" customFormat="1" hidden="1" x14ac:dyDescent="0.25">
      <c r="E109" s="79" t="s">
        <v>164</v>
      </c>
      <c r="F109" s="80"/>
      <c r="G109" s="80"/>
      <c r="H109" s="80"/>
      <c r="I109" s="81"/>
      <c r="J109" s="243" t="s">
        <v>269</v>
      </c>
      <c r="K109" s="244" t="s">
        <v>259</v>
      </c>
      <c r="L109" s="245">
        <f t="shared" ref="L109" si="96">SUM(L110:L112)</f>
        <v>0</v>
      </c>
      <c r="M109" s="245">
        <f>SUM(M110:M112)</f>
        <v>0</v>
      </c>
      <c r="N109" s="245">
        <f>SUM(N110:N112)</f>
        <v>0</v>
      </c>
      <c r="O109" s="245">
        <f t="shared" ref="O109:AE109" si="97">SUM(O110:O112)</f>
        <v>0</v>
      </c>
      <c r="P109" s="245">
        <f t="shared" si="97"/>
        <v>0</v>
      </c>
      <c r="Q109" s="245">
        <f t="shared" si="97"/>
        <v>0</v>
      </c>
      <c r="R109" s="245"/>
      <c r="S109" s="245">
        <f t="shared" si="97"/>
        <v>0</v>
      </c>
      <c r="T109" s="245">
        <f t="shared" si="97"/>
        <v>0</v>
      </c>
      <c r="U109" s="201">
        <f t="shared" si="75"/>
        <v>0</v>
      </c>
      <c r="V109" s="245">
        <f t="shared" si="97"/>
        <v>0</v>
      </c>
      <c r="W109" s="245">
        <f t="shared" si="97"/>
        <v>0</v>
      </c>
      <c r="X109" s="245">
        <f t="shared" si="97"/>
        <v>0</v>
      </c>
      <c r="Y109" s="245">
        <f t="shared" si="97"/>
        <v>0</v>
      </c>
      <c r="Z109" s="245">
        <f t="shared" si="97"/>
        <v>0</v>
      </c>
      <c r="AA109" s="245"/>
      <c r="AB109" s="245">
        <f t="shared" si="97"/>
        <v>0</v>
      </c>
      <c r="AC109" s="245">
        <f t="shared" si="97"/>
        <v>0</v>
      </c>
      <c r="AD109" s="245">
        <f t="shared" si="97"/>
        <v>0</v>
      </c>
      <c r="AE109" s="245">
        <f t="shared" si="97"/>
        <v>0</v>
      </c>
      <c r="AF109" s="201">
        <f t="shared" si="74"/>
        <v>0</v>
      </c>
      <c r="AG109" s="201">
        <f t="shared" si="91"/>
        <v>0</v>
      </c>
      <c r="AH109" s="201">
        <f t="shared" si="77"/>
        <v>0</v>
      </c>
      <c r="AI109" s="245">
        <f t="shared" ref="AI109:AJ109" si="98">SUM(AI110:AI112)</f>
        <v>0</v>
      </c>
      <c r="AJ109" s="245">
        <f t="shared" si="98"/>
        <v>0</v>
      </c>
      <c r="AL109" s="295">
        <f t="shared" si="78"/>
        <v>0</v>
      </c>
    </row>
    <row r="110" spans="5:38" s="75" customFormat="1" hidden="1" x14ac:dyDescent="0.25">
      <c r="E110" s="72" t="s">
        <v>164</v>
      </c>
      <c r="F110" s="73"/>
      <c r="G110" s="73"/>
      <c r="H110" s="73"/>
      <c r="I110" s="74"/>
      <c r="J110" s="242" t="s">
        <v>269</v>
      </c>
      <c r="K110" s="235" t="s">
        <v>270</v>
      </c>
      <c r="L110" s="237"/>
      <c r="M110" s="237"/>
      <c r="N110" s="237"/>
      <c r="O110" s="237"/>
      <c r="P110" s="237">
        <f>Q110-O110</f>
        <v>0</v>
      </c>
      <c r="Q110" s="237"/>
      <c r="R110" s="237"/>
      <c r="S110" s="237"/>
      <c r="T110" s="237"/>
      <c r="U110" s="201">
        <f t="shared" si="75"/>
        <v>0</v>
      </c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01">
        <f t="shared" si="74"/>
        <v>0</v>
      </c>
      <c r="AG110" s="201">
        <f t="shared" si="91"/>
        <v>0</v>
      </c>
      <c r="AH110" s="201">
        <f t="shared" si="77"/>
        <v>0</v>
      </c>
      <c r="AI110" s="237"/>
      <c r="AJ110" s="237"/>
      <c r="AL110" s="295">
        <f t="shared" si="78"/>
        <v>0</v>
      </c>
    </row>
    <row r="111" spans="5:38" s="75" customFormat="1" hidden="1" x14ac:dyDescent="0.25">
      <c r="E111" s="72" t="s">
        <v>164</v>
      </c>
      <c r="F111" s="73"/>
      <c r="G111" s="73"/>
      <c r="H111" s="73"/>
      <c r="I111" s="74"/>
      <c r="J111" s="242" t="s">
        <v>269</v>
      </c>
      <c r="K111" s="235" t="s">
        <v>271</v>
      </c>
      <c r="L111" s="237"/>
      <c r="M111" s="237"/>
      <c r="N111" s="237"/>
      <c r="O111" s="237"/>
      <c r="P111" s="237">
        <f>Q111-O111</f>
        <v>0</v>
      </c>
      <c r="Q111" s="237"/>
      <c r="R111" s="237"/>
      <c r="S111" s="237"/>
      <c r="T111" s="237"/>
      <c r="U111" s="201">
        <f t="shared" si="75"/>
        <v>0</v>
      </c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01">
        <f t="shared" si="74"/>
        <v>0</v>
      </c>
      <c r="AG111" s="201">
        <f t="shared" si="91"/>
        <v>0</v>
      </c>
      <c r="AH111" s="201">
        <f t="shared" si="77"/>
        <v>0</v>
      </c>
      <c r="AI111" s="237"/>
      <c r="AJ111" s="237"/>
      <c r="AL111" s="295">
        <f t="shared" si="78"/>
        <v>0</v>
      </c>
    </row>
    <row r="112" spans="5:38" s="76" customFormat="1" hidden="1" x14ac:dyDescent="0.25">
      <c r="E112" s="72" t="s">
        <v>164</v>
      </c>
      <c r="F112" s="73"/>
      <c r="G112" s="73"/>
      <c r="H112" s="73"/>
      <c r="I112" s="74"/>
      <c r="J112" s="238" t="s">
        <v>269</v>
      </c>
      <c r="K112" s="236" t="s">
        <v>259</v>
      </c>
      <c r="L112" s="237"/>
      <c r="M112" s="237"/>
      <c r="N112" s="237"/>
      <c r="O112" s="237"/>
      <c r="P112" s="237">
        <v>0</v>
      </c>
      <c r="Q112" s="237"/>
      <c r="R112" s="237"/>
      <c r="S112" s="237"/>
      <c r="T112" s="237"/>
      <c r="U112" s="201">
        <f t="shared" si="75"/>
        <v>0</v>
      </c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01">
        <f t="shared" si="74"/>
        <v>0</v>
      </c>
      <c r="AG112" s="201">
        <f t="shared" si="91"/>
        <v>0</v>
      </c>
      <c r="AH112" s="201">
        <f t="shared" si="77"/>
        <v>0</v>
      </c>
      <c r="AI112" s="237"/>
      <c r="AJ112" s="237"/>
      <c r="AL112" s="295">
        <f t="shared" si="78"/>
        <v>0</v>
      </c>
    </row>
    <row r="113" spans="4:38" s="42" customFormat="1" ht="33.75" customHeight="1" x14ac:dyDescent="0.25">
      <c r="D113" s="89" t="s">
        <v>387</v>
      </c>
      <c r="E113" s="64" t="s">
        <v>164</v>
      </c>
      <c r="F113" s="66" t="s">
        <v>388</v>
      </c>
      <c r="G113" s="66"/>
      <c r="H113" s="66"/>
      <c r="I113" s="93"/>
      <c r="J113" s="227" t="s">
        <v>272</v>
      </c>
      <c r="K113" s="228" t="s">
        <v>273</v>
      </c>
      <c r="L113" s="224">
        <f>SUM(L114+L120)</f>
        <v>0</v>
      </c>
      <c r="M113" s="224">
        <f t="shared" ref="M113:AE113" si="99">SUM(M114+M120)</f>
        <v>0</v>
      </c>
      <c r="N113" s="224">
        <f t="shared" si="99"/>
        <v>0</v>
      </c>
      <c r="O113" s="224">
        <f t="shared" si="99"/>
        <v>0</v>
      </c>
      <c r="P113" s="224">
        <f t="shared" si="99"/>
        <v>0</v>
      </c>
      <c r="Q113" s="224">
        <f t="shared" si="99"/>
        <v>0</v>
      </c>
      <c r="R113" s="224"/>
      <c r="S113" s="231">
        <f t="shared" si="99"/>
        <v>0</v>
      </c>
      <c r="T113" s="231">
        <f t="shared" si="99"/>
        <v>0</v>
      </c>
      <c r="U113" s="201">
        <f t="shared" si="75"/>
        <v>0</v>
      </c>
      <c r="V113" s="231">
        <f t="shared" si="99"/>
        <v>442100</v>
      </c>
      <c r="W113" s="231">
        <f t="shared" si="99"/>
        <v>0</v>
      </c>
      <c r="X113" s="231">
        <f t="shared" si="99"/>
        <v>0</v>
      </c>
      <c r="Y113" s="231">
        <f t="shared" si="99"/>
        <v>0</v>
      </c>
      <c r="Z113" s="231">
        <f t="shared" si="99"/>
        <v>0</v>
      </c>
      <c r="AA113" s="231"/>
      <c r="AB113" s="231">
        <f t="shared" si="99"/>
        <v>80000</v>
      </c>
      <c r="AC113" s="231">
        <f t="shared" si="99"/>
        <v>0</v>
      </c>
      <c r="AD113" s="231">
        <f t="shared" si="99"/>
        <v>0</v>
      </c>
      <c r="AE113" s="231">
        <f t="shared" si="99"/>
        <v>0</v>
      </c>
      <c r="AF113" s="201">
        <f t="shared" si="74"/>
        <v>522100</v>
      </c>
      <c r="AG113" s="201">
        <f t="shared" si="91"/>
        <v>522100</v>
      </c>
      <c r="AH113" s="201">
        <f t="shared" si="77"/>
        <v>522100</v>
      </c>
      <c r="AI113" s="333">
        <v>561600</v>
      </c>
      <c r="AJ113" s="333">
        <v>576600</v>
      </c>
      <c r="AL113" s="295">
        <f t="shared" si="78"/>
        <v>522100</v>
      </c>
    </row>
    <row r="114" spans="4:38" s="42" customFormat="1" ht="27" x14ac:dyDescent="0.25">
      <c r="D114" s="89" t="s">
        <v>389</v>
      </c>
      <c r="E114" s="64" t="s">
        <v>164</v>
      </c>
      <c r="F114" s="66"/>
      <c r="G114" s="66"/>
      <c r="H114" s="66"/>
      <c r="I114" s="93"/>
      <c r="J114" s="229" t="s">
        <v>274</v>
      </c>
      <c r="K114" s="230" t="s">
        <v>275</v>
      </c>
      <c r="L114" s="231">
        <f>SUM(L115+L118)</f>
        <v>0</v>
      </c>
      <c r="M114" s="231">
        <f t="shared" ref="M114:AE114" si="100">SUM(M115+M118)</f>
        <v>0</v>
      </c>
      <c r="N114" s="231">
        <f t="shared" si="100"/>
        <v>0</v>
      </c>
      <c r="O114" s="231">
        <f t="shared" si="100"/>
        <v>0</v>
      </c>
      <c r="P114" s="231">
        <f t="shared" si="100"/>
        <v>0</v>
      </c>
      <c r="Q114" s="231">
        <f t="shared" si="100"/>
        <v>0</v>
      </c>
      <c r="R114" s="231"/>
      <c r="S114" s="231">
        <f t="shared" si="100"/>
        <v>0</v>
      </c>
      <c r="T114" s="231">
        <f t="shared" si="100"/>
        <v>0</v>
      </c>
      <c r="U114" s="201">
        <f t="shared" si="75"/>
        <v>0</v>
      </c>
      <c r="V114" s="231">
        <f>V118</f>
        <v>442100</v>
      </c>
      <c r="W114" s="231">
        <f t="shared" si="100"/>
        <v>0</v>
      </c>
      <c r="X114" s="231">
        <f t="shared" si="100"/>
        <v>0</v>
      </c>
      <c r="Y114" s="231">
        <f t="shared" si="100"/>
        <v>0</v>
      </c>
      <c r="Z114" s="231">
        <f t="shared" si="100"/>
        <v>0</v>
      </c>
      <c r="AA114" s="231"/>
      <c r="AB114" s="231">
        <f t="shared" si="100"/>
        <v>0</v>
      </c>
      <c r="AC114" s="231">
        <f t="shared" si="100"/>
        <v>0</v>
      </c>
      <c r="AD114" s="231">
        <f t="shared" si="100"/>
        <v>0</v>
      </c>
      <c r="AE114" s="231">
        <f t="shared" si="100"/>
        <v>0</v>
      </c>
      <c r="AF114" s="201">
        <f t="shared" si="74"/>
        <v>442100</v>
      </c>
      <c r="AG114" s="201">
        <f t="shared" si="91"/>
        <v>442100</v>
      </c>
      <c r="AH114" s="201">
        <f>AH115+AH118</f>
        <v>442100</v>
      </c>
      <c r="AI114" s="231"/>
      <c r="AJ114" s="231"/>
      <c r="AL114" s="295">
        <f t="shared" si="78"/>
        <v>442100</v>
      </c>
    </row>
    <row r="115" spans="4:38" s="71" customFormat="1" ht="15.75" hidden="1" customHeight="1" x14ac:dyDescent="0.25">
      <c r="D115" s="90" t="s">
        <v>390</v>
      </c>
      <c r="E115" s="64" t="s">
        <v>164</v>
      </c>
      <c r="F115" s="66"/>
      <c r="G115" s="66"/>
      <c r="H115" s="66"/>
      <c r="I115" s="94"/>
      <c r="J115" s="232" t="s">
        <v>276</v>
      </c>
      <c r="K115" s="233" t="s">
        <v>277</v>
      </c>
      <c r="L115" s="234">
        <f>SUM(L116:L117)</f>
        <v>0</v>
      </c>
      <c r="M115" s="234">
        <f t="shared" ref="M115:AE115" si="101">SUM(M116:M117)</f>
        <v>0</v>
      </c>
      <c r="N115" s="234">
        <f t="shared" si="101"/>
        <v>0</v>
      </c>
      <c r="O115" s="234">
        <f t="shared" si="101"/>
        <v>0</v>
      </c>
      <c r="P115" s="234">
        <f t="shared" si="101"/>
        <v>0</v>
      </c>
      <c r="Q115" s="234">
        <f t="shared" si="101"/>
        <v>0</v>
      </c>
      <c r="R115" s="234"/>
      <c r="S115" s="234">
        <f t="shared" si="101"/>
        <v>0</v>
      </c>
      <c r="T115" s="234">
        <f t="shared" si="101"/>
        <v>0</v>
      </c>
      <c r="U115" s="201">
        <f t="shared" si="75"/>
        <v>0</v>
      </c>
      <c r="V115" s="234">
        <f t="shared" si="101"/>
        <v>0</v>
      </c>
      <c r="W115" s="234">
        <f t="shared" si="101"/>
        <v>0</v>
      </c>
      <c r="X115" s="234">
        <f t="shared" si="101"/>
        <v>0</v>
      </c>
      <c r="Y115" s="234">
        <f t="shared" si="101"/>
        <v>0</v>
      </c>
      <c r="Z115" s="234">
        <f t="shared" si="101"/>
        <v>0</v>
      </c>
      <c r="AA115" s="234"/>
      <c r="AB115" s="234">
        <f t="shared" si="101"/>
        <v>0</v>
      </c>
      <c r="AC115" s="234">
        <f t="shared" si="101"/>
        <v>0</v>
      </c>
      <c r="AD115" s="234">
        <f t="shared" si="101"/>
        <v>0</v>
      </c>
      <c r="AE115" s="234">
        <f t="shared" si="101"/>
        <v>0</v>
      </c>
      <c r="AF115" s="201">
        <f t="shared" si="74"/>
        <v>0</v>
      </c>
      <c r="AG115" s="201">
        <f t="shared" si="91"/>
        <v>0</v>
      </c>
      <c r="AH115" s="201">
        <f>SUM(AG115:AG115)</f>
        <v>0</v>
      </c>
      <c r="AI115" s="234">
        <f t="shared" ref="AI115:AJ115" si="102">SUM(AI116:AI117)</f>
        <v>0</v>
      </c>
      <c r="AJ115" s="234">
        <f t="shared" si="102"/>
        <v>0</v>
      </c>
      <c r="AL115" s="295">
        <f t="shared" si="78"/>
        <v>0</v>
      </c>
    </row>
    <row r="116" spans="4:38" s="75" customFormat="1" ht="23.25" hidden="1" customHeight="1" x14ac:dyDescent="0.25">
      <c r="D116" s="91" t="s">
        <v>391</v>
      </c>
      <c r="E116" s="64" t="s">
        <v>164</v>
      </c>
      <c r="F116" s="66"/>
      <c r="G116" s="66"/>
      <c r="H116" s="66"/>
      <c r="I116" s="95"/>
      <c r="J116" s="238" t="s">
        <v>278</v>
      </c>
      <c r="K116" s="236" t="s">
        <v>279</v>
      </c>
      <c r="L116" s="237"/>
      <c r="M116" s="237"/>
      <c r="N116" s="237"/>
      <c r="O116" s="237"/>
      <c r="P116" s="237">
        <f>Q116-O116</f>
        <v>0</v>
      </c>
      <c r="Q116" s="237"/>
      <c r="R116" s="237"/>
      <c r="S116" s="237"/>
      <c r="T116" s="237"/>
      <c r="U116" s="201">
        <f t="shared" si="75"/>
        <v>0</v>
      </c>
      <c r="V116" s="237"/>
      <c r="W116" s="237"/>
      <c r="X116" s="237"/>
      <c r="Y116" s="237"/>
      <c r="Z116" s="237"/>
      <c r="AA116" s="237"/>
      <c r="AB116" s="237"/>
      <c r="AC116" s="237">
        <v>0</v>
      </c>
      <c r="AD116" s="237"/>
      <c r="AE116" s="237"/>
      <c r="AF116" s="201">
        <f t="shared" ref="AF116:AF147" si="103">SUM(V116:AE116)</f>
        <v>0</v>
      </c>
      <c r="AG116" s="201">
        <f t="shared" ref="AG116:AG147" si="104">SUM(U116+AF116)</f>
        <v>0</v>
      </c>
      <c r="AH116" s="201">
        <f>SUM(AG116:AG116)</f>
        <v>0</v>
      </c>
      <c r="AI116" s="237"/>
      <c r="AJ116" s="237"/>
      <c r="AL116" s="295">
        <f t="shared" si="78"/>
        <v>0</v>
      </c>
    </row>
    <row r="117" spans="4:38" s="75" customFormat="1" hidden="1" x14ac:dyDescent="0.25">
      <c r="D117" s="91" t="s">
        <v>391</v>
      </c>
      <c r="E117" s="64" t="s">
        <v>164</v>
      </c>
      <c r="F117" s="66"/>
      <c r="G117" s="66"/>
      <c r="H117" s="66"/>
      <c r="I117" s="95"/>
      <c r="J117" s="238" t="s">
        <v>280</v>
      </c>
      <c r="K117" s="236" t="s">
        <v>281</v>
      </c>
      <c r="L117" s="237"/>
      <c r="M117" s="237"/>
      <c r="N117" s="237"/>
      <c r="O117" s="237"/>
      <c r="P117" s="237">
        <f>Q117-O117</f>
        <v>0</v>
      </c>
      <c r="Q117" s="237"/>
      <c r="R117" s="237"/>
      <c r="S117" s="237"/>
      <c r="T117" s="237"/>
      <c r="U117" s="201">
        <f t="shared" si="75"/>
        <v>0</v>
      </c>
      <c r="V117" s="237"/>
      <c r="W117" s="237"/>
      <c r="X117" s="237"/>
      <c r="Y117" s="237"/>
      <c r="Z117" s="237"/>
      <c r="AA117" s="237"/>
      <c r="AB117" s="237"/>
      <c r="AC117" s="237">
        <v>0</v>
      </c>
      <c r="AD117" s="237"/>
      <c r="AE117" s="237"/>
      <c r="AF117" s="201">
        <f t="shared" si="103"/>
        <v>0</v>
      </c>
      <c r="AG117" s="201">
        <f t="shared" si="104"/>
        <v>0</v>
      </c>
      <c r="AH117" s="201">
        <f>SUM(AG117:AG117)</f>
        <v>0</v>
      </c>
      <c r="AI117" s="237"/>
      <c r="AJ117" s="237"/>
      <c r="AL117" s="295">
        <f t="shared" ref="AL117:AL148" si="105">SUM(S117+AF117)</f>
        <v>0</v>
      </c>
    </row>
    <row r="118" spans="4:38" s="71" customFormat="1" x14ac:dyDescent="0.25">
      <c r="D118" s="90" t="s">
        <v>390</v>
      </c>
      <c r="E118" s="64" t="s">
        <v>164</v>
      </c>
      <c r="F118" s="66"/>
      <c r="G118" s="66"/>
      <c r="H118" s="66"/>
      <c r="I118" s="94"/>
      <c r="J118" s="232" t="s">
        <v>282</v>
      </c>
      <c r="K118" s="233" t="s">
        <v>283</v>
      </c>
      <c r="L118" s="234">
        <f t="shared" ref="L118:AE118" si="106">SUM(L119:L119)</f>
        <v>0</v>
      </c>
      <c r="M118" s="234">
        <f t="shared" si="106"/>
        <v>0</v>
      </c>
      <c r="N118" s="234">
        <f t="shared" si="106"/>
        <v>0</v>
      </c>
      <c r="O118" s="234">
        <f t="shared" si="106"/>
        <v>0</v>
      </c>
      <c r="P118" s="234">
        <f t="shared" si="106"/>
        <v>0</v>
      </c>
      <c r="Q118" s="234">
        <f t="shared" ref="Q118" si="107">SUM(Q119:Q119)</f>
        <v>0</v>
      </c>
      <c r="R118" s="234"/>
      <c r="S118" s="234">
        <f t="shared" si="106"/>
        <v>0</v>
      </c>
      <c r="T118" s="234">
        <f>SUM(T119:T119)</f>
        <v>0</v>
      </c>
      <c r="U118" s="201">
        <f t="shared" si="75"/>
        <v>0</v>
      </c>
      <c r="V118" s="234">
        <f>V119</f>
        <v>442100</v>
      </c>
      <c r="W118" s="234">
        <f t="shared" si="106"/>
        <v>0</v>
      </c>
      <c r="X118" s="234">
        <f t="shared" si="106"/>
        <v>0</v>
      </c>
      <c r="Y118" s="234">
        <f t="shared" si="106"/>
        <v>0</v>
      </c>
      <c r="Z118" s="234">
        <f t="shared" si="106"/>
        <v>0</v>
      </c>
      <c r="AA118" s="234"/>
      <c r="AB118" s="234">
        <f t="shared" si="106"/>
        <v>0</v>
      </c>
      <c r="AC118" s="234">
        <f t="shared" si="106"/>
        <v>0</v>
      </c>
      <c r="AD118" s="234">
        <f t="shared" si="106"/>
        <v>0</v>
      </c>
      <c r="AE118" s="234">
        <f t="shared" si="106"/>
        <v>0</v>
      </c>
      <c r="AF118" s="201">
        <f t="shared" si="103"/>
        <v>442100</v>
      </c>
      <c r="AG118" s="201">
        <f t="shared" si="104"/>
        <v>442100</v>
      </c>
      <c r="AH118" s="201">
        <f>AH119</f>
        <v>442100</v>
      </c>
      <c r="AI118" s="234"/>
      <c r="AJ118" s="234"/>
      <c r="AL118" s="295">
        <f t="shared" si="105"/>
        <v>442100</v>
      </c>
    </row>
    <row r="119" spans="4:38" s="75" customFormat="1" x14ac:dyDescent="0.25">
      <c r="D119" s="91" t="s">
        <v>391</v>
      </c>
      <c r="E119" s="64" t="s">
        <v>164</v>
      </c>
      <c r="F119" s="66"/>
      <c r="G119" s="66"/>
      <c r="H119" s="66"/>
      <c r="I119" s="95"/>
      <c r="J119" s="238" t="s">
        <v>284</v>
      </c>
      <c r="K119" s="236" t="s">
        <v>283</v>
      </c>
      <c r="L119" s="237"/>
      <c r="M119" s="237"/>
      <c r="N119" s="237"/>
      <c r="O119" s="237"/>
      <c r="P119" s="237">
        <f>Q119-O119</f>
        <v>0</v>
      </c>
      <c r="Q119" s="237"/>
      <c r="R119" s="237"/>
      <c r="S119" s="237"/>
      <c r="T119" s="237"/>
      <c r="U119" s="201">
        <f t="shared" si="75"/>
        <v>0</v>
      </c>
      <c r="V119" s="237">
        <v>442100</v>
      </c>
      <c r="W119" s="237"/>
      <c r="X119" s="237"/>
      <c r="Y119" s="237"/>
      <c r="Z119" s="237"/>
      <c r="AA119" s="237"/>
      <c r="AB119" s="237"/>
      <c r="AC119" s="237">
        <v>0</v>
      </c>
      <c r="AD119" s="237"/>
      <c r="AE119" s="237"/>
      <c r="AF119" s="201">
        <f t="shared" si="103"/>
        <v>442100</v>
      </c>
      <c r="AG119" s="201">
        <f t="shared" si="104"/>
        <v>442100</v>
      </c>
      <c r="AH119" s="201">
        <f>SUM(AG119:AG119)</f>
        <v>442100</v>
      </c>
      <c r="AI119" s="237"/>
      <c r="AJ119" s="237"/>
      <c r="AL119" s="295">
        <f t="shared" si="105"/>
        <v>442100</v>
      </c>
    </row>
    <row r="120" spans="4:38" s="42" customFormat="1" ht="25.5" customHeight="1" x14ac:dyDescent="0.25">
      <c r="D120" s="89" t="s">
        <v>389</v>
      </c>
      <c r="E120" s="64" t="s">
        <v>388</v>
      </c>
      <c r="F120" s="66"/>
      <c r="G120" s="66"/>
      <c r="H120" s="66"/>
      <c r="I120" s="93"/>
      <c r="J120" s="229" t="s">
        <v>392</v>
      </c>
      <c r="K120" s="230" t="s">
        <v>393</v>
      </c>
      <c r="L120" s="231">
        <f>SUM(L121+L126)</f>
        <v>0</v>
      </c>
      <c r="M120" s="231">
        <f t="shared" ref="M120:AE120" si="108">SUM(M121+M126)</f>
        <v>0</v>
      </c>
      <c r="N120" s="231">
        <f t="shared" si="108"/>
        <v>0</v>
      </c>
      <c r="O120" s="231">
        <f t="shared" si="108"/>
        <v>0</v>
      </c>
      <c r="P120" s="231">
        <f t="shared" si="108"/>
        <v>0</v>
      </c>
      <c r="Q120" s="231">
        <f t="shared" si="108"/>
        <v>0</v>
      </c>
      <c r="R120" s="231"/>
      <c r="S120" s="231">
        <f t="shared" si="108"/>
        <v>0</v>
      </c>
      <c r="T120" s="231">
        <f t="shared" si="108"/>
        <v>0</v>
      </c>
      <c r="U120" s="201">
        <f t="shared" si="75"/>
        <v>0</v>
      </c>
      <c r="V120" s="231">
        <f t="shared" si="108"/>
        <v>0</v>
      </c>
      <c r="W120" s="231">
        <f t="shared" si="108"/>
        <v>0</v>
      </c>
      <c r="X120" s="231">
        <f t="shared" si="108"/>
        <v>0</v>
      </c>
      <c r="Y120" s="231">
        <f t="shared" si="108"/>
        <v>0</v>
      </c>
      <c r="Z120" s="231">
        <f t="shared" si="108"/>
        <v>0</v>
      </c>
      <c r="AA120" s="231"/>
      <c r="AB120" s="231">
        <f t="shared" si="108"/>
        <v>80000</v>
      </c>
      <c r="AC120" s="231">
        <f t="shared" si="108"/>
        <v>0</v>
      </c>
      <c r="AD120" s="231">
        <f t="shared" si="108"/>
        <v>0</v>
      </c>
      <c r="AE120" s="231">
        <f t="shared" si="108"/>
        <v>0</v>
      </c>
      <c r="AF120" s="201">
        <f t="shared" si="103"/>
        <v>80000</v>
      </c>
      <c r="AG120" s="201">
        <f t="shared" si="104"/>
        <v>80000</v>
      </c>
      <c r="AH120" s="201">
        <f>AH121</f>
        <v>80000</v>
      </c>
      <c r="AI120" s="231"/>
      <c r="AJ120" s="231"/>
      <c r="AL120" s="295">
        <f t="shared" si="105"/>
        <v>80000</v>
      </c>
    </row>
    <row r="121" spans="4:38" s="71" customFormat="1" ht="18.75" customHeight="1" x14ac:dyDescent="0.25">
      <c r="D121" s="90" t="s">
        <v>390</v>
      </c>
      <c r="E121" s="64" t="s">
        <v>388</v>
      </c>
      <c r="F121" s="66"/>
      <c r="G121" s="66"/>
      <c r="H121" s="66"/>
      <c r="I121" s="94"/>
      <c r="J121" s="232" t="s">
        <v>394</v>
      </c>
      <c r="K121" s="233" t="s">
        <v>395</v>
      </c>
      <c r="L121" s="234">
        <f>SUM(L122:L125)</f>
        <v>0</v>
      </c>
      <c r="M121" s="234">
        <f t="shared" ref="M121:AE121" si="109">SUM(M122:M125)</f>
        <v>0</v>
      </c>
      <c r="N121" s="234">
        <f t="shared" si="109"/>
        <v>0</v>
      </c>
      <c r="O121" s="234">
        <f t="shared" si="109"/>
        <v>0</v>
      </c>
      <c r="P121" s="234">
        <f t="shared" si="109"/>
        <v>0</v>
      </c>
      <c r="Q121" s="234">
        <f t="shared" si="109"/>
        <v>0</v>
      </c>
      <c r="R121" s="234"/>
      <c r="S121" s="234">
        <f t="shared" si="109"/>
        <v>0</v>
      </c>
      <c r="T121" s="234">
        <f t="shared" si="109"/>
        <v>0</v>
      </c>
      <c r="U121" s="201">
        <f t="shared" si="75"/>
        <v>0</v>
      </c>
      <c r="V121" s="234">
        <f t="shared" si="109"/>
        <v>0</v>
      </c>
      <c r="W121" s="234">
        <f t="shared" si="109"/>
        <v>0</v>
      </c>
      <c r="X121" s="234">
        <f t="shared" si="109"/>
        <v>0</v>
      </c>
      <c r="Y121" s="234">
        <f t="shared" si="109"/>
        <v>0</v>
      </c>
      <c r="Z121" s="234">
        <f t="shared" si="109"/>
        <v>0</v>
      </c>
      <c r="AA121" s="234"/>
      <c r="AB121" s="234">
        <f t="shared" si="109"/>
        <v>80000</v>
      </c>
      <c r="AC121" s="234">
        <f t="shared" si="109"/>
        <v>0</v>
      </c>
      <c r="AD121" s="234">
        <f t="shared" si="109"/>
        <v>0</v>
      </c>
      <c r="AE121" s="234">
        <f t="shared" si="109"/>
        <v>0</v>
      </c>
      <c r="AF121" s="201">
        <f t="shared" si="103"/>
        <v>80000</v>
      </c>
      <c r="AG121" s="201">
        <f t="shared" si="104"/>
        <v>80000</v>
      </c>
      <c r="AH121" s="201">
        <f>SUM(AH122:AH125)</f>
        <v>80000</v>
      </c>
      <c r="AI121" s="234"/>
      <c r="AJ121" s="234"/>
      <c r="AL121" s="295">
        <f t="shared" si="105"/>
        <v>80000</v>
      </c>
    </row>
    <row r="122" spans="4:38" s="75" customFormat="1" ht="15.75" customHeight="1" x14ac:dyDescent="0.25">
      <c r="D122" s="91" t="s">
        <v>391</v>
      </c>
      <c r="E122" s="64" t="s">
        <v>388</v>
      </c>
      <c r="F122" s="66"/>
      <c r="G122" s="66"/>
      <c r="H122" s="66"/>
      <c r="I122" s="95"/>
      <c r="J122" s="238" t="s">
        <v>396</v>
      </c>
      <c r="K122" s="236" t="s">
        <v>397</v>
      </c>
      <c r="L122" s="237"/>
      <c r="M122" s="237"/>
      <c r="N122" s="237"/>
      <c r="O122" s="237"/>
      <c r="P122" s="237">
        <f>Q122-O122</f>
        <v>0</v>
      </c>
      <c r="Q122" s="237"/>
      <c r="R122" s="237"/>
      <c r="S122" s="237"/>
      <c r="T122" s="237"/>
      <c r="U122" s="201">
        <f t="shared" si="75"/>
        <v>0</v>
      </c>
      <c r="V122" s="237"/>
      <c r="W122" s="237"/>
      <c r="X122" s="237"/>
      <c r="Y122" s="237"/>
      <c r="Z122" s="237"/>
      <c r="AA122" s="237"/>
      <c r="AB122" s="237"/>
      <c r="AC122" s="237">
        <v>0</v>
      </c>
      <c r="AD122" s="237"/>
      <c r="AE122" s="237"/>
      <c r="AF122" s="201">
        <f t="shared" si="103"/>
        <v>0</v>
      </c>
      <c r="AG122" s="201">
        <f t="shared" si="104"/>
        <v>0</v>
      </c>
      <c r="AH122" s="201">
        <f t="shared" ref="AH122:AH160" si="110">SUM(AG122:AG122)</f>
        <v>0</v>
      </c>
      <c r="AI122" s="237"/>
      <c r="AJ122" s="237"/>
      <c r="AL122" s="295">
        <f t="shared" si="105"/>
        <v>0</v>
      </c>
    </row>
    <row r="123" spans="4:38" s="75" customFormat="1" ht="15.75" customHeight="1" x14ac:dyDescent="0.25">
      <c r="D123" s="91"/>
      <c r="E123" s="64" t="s">
        <v>388</v>
      </c>
      <c r="F123" s="66"/>
      <c r="G123" s="66"/>
      <c r="H123" s="66"/>
      <c r="I123" s="95"/>
      <c r="J123" s="238" t="s">
        <v>398</v>
      </c>
      <c r="K123" s="236" t="s">
        <v>399</v>
      </c>
      <c r="L123" s="237"/>
      <c r="M123" s="237"/>
      <c r="N123" s="237"/>
      <c r="O123" s="237"/>
      <c r="P123" s="237">
        <f t="shared" ref="P123:P125" si="111">Q123-O123</f>
        <v>0</v>
      </c>
      <c r="Q123" s="237"/>
      <c r="R123" s="237"/>
      <c r="S123" s="237"/>
      <c r="T123" s="237"/>
      <c r="U123" s="201">
        <f t="shared" si="75"/>
        <v>0</v>
      </c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01">
        <f t="shared" si="103"/>
        <v>0</v>
      </c>
      <c r="AG123" s="201">
        <f t="shared" si="104"/>
        <v>0</v>
      </c>
      <c r="AH123" s="201">
        <f t="shared" si="110"/>
        <v>0</v>
      </c>
      <c r="AI123" s="237"/>
      <c r="AJ123" s="237"/>
      <c r="AL123" s="295">
        <f t="shared" si="105"/>
        <v>0</v>
      </c>
    </row>
    <row r="124" spans="4:38" s="75" customFormat="1" ht="15.75" customHeight="1" x14ac:dyDescent="0.25">
      <c r="D124" s="91"/>
      <c r="E124" s="64" t="s">
        <v>388</v>
      </c>
      <c r="F124" s="66"/>
      <c r="G124" s="66"/>
      <c r="H124" s="66"/>
      <c r="I124" s="95"/>
      <c r="J124" s="238" t="s">
        <v>400</v>
      </c>
      <c r="K124" s="236" t="s">
        <v>401</v>
      </c>
      <c r="L124" s="237"/>
      <c r="M124" s="237"/>
      <c r="N124" s="237"/>
      <c r="O124" s="237"/>
      <c r="P124" s="237">
        <f t="shared" si="111"/>
        <v>0</v>
      </c>
      <c r="Q124" s="237"/>
      <c r="R124" s="237"/>
      <c r="S124" s="237"/>
      <c r="T124" s="237"/>
      <c r="U124" s="201">
        <f t="shared" si="75"/>
        <v>0</v>
      </c>
      <c r="V124" s="237"/>
      <c r="W124" s="237"/>
      <c r="X124" s="237"/>
      <c r="Y124" s="237"/>
      <c r="Z124" s="237"/>
      <c r="AA124" s="237"/>
      <c r="AB124" s="337">
        <v>74000</v>
      </c>
      <c r="AC124" s="237"/>
      <c r="AD124" s="237"/>
      <c r="AE124" s="237"/>
      <c r="AF124" s="201">
        <f t="shared" si="103"/>
        <v>74000</v>
      </c>
      <c r="AG124" s="201">
        <f t="shared" si="104"/>
        <v>74000</v>
      </c>
      <c r="AH124" s="201">
        <f t="shared" si="110"/>
        <v>74000</v>
      </c>
      <c r="AI124" s="237"/>
      <c r="AJ124" s="237"/>
      <c r="AL124" s="295">
        <f t="shared" si="105"/>
        <v>74000</v>
      </c>
    </row>
    <row r="125" spans="4:38" s="75" customFormat="1" ht="27" x14ac:dyDescent="0.25">
      <c r="D125" s="91"/>
      <c r="E125" s="64" t="s">
        <v>388</v>
      </c>
      <c r="F125" s="66"/>
      <c r="G125" s="66"/>
      <c r="H125" s="66"/>
      <c r="I125" s="95"/>
      <c r="J125" s="238" t="s">
        <v>402</v>
      </c>
      <c r="K125" s="236" t="s">
        <v>403</v>
      </c>
      <c r="L125" s="237"/>
      <c r="M125" s="237"/>
      <c r="N125" s="237"/>
      <c r="O125" s="237"/>
      <c r="P125" s="237">
        <f t="shared" si="111"/>
        <v>0</v>
      </c>
      <c r="Q125" s="237"/>
      <c r="R125" s="237"/>
      <c r="S125" s="237"/>
      <c r="T125" s="237"/>
      <c r="U125" s="201">
        <f t="shared" si="75"/>
        <v>0</v>
      </c>
      <c r="V125" s="237"/>
      <c r="W125" s="237"/>
      <c r="X125" s="237"/>
      <c r="Y125" s="237"/>
      <c r="Z125" s="237"/>
      <c r="AA125" s="237"/>
      <c r="AB125" s="237">
        <v>6000</v>
      </c>
      <c r="AC125" s="237"/>
      <c r="AD125" s="237"/>
      <c r="AE125" s="237"/>
      <c r="AF125" s="201">
        <f t="shared" si="103"/>
        <v>6000</v>
      </c>
      <c r="AG125" s="201">
        <f t="shared" si="104"/>
        <v>6000</v>
      </c>
      <c r="AH125" s="201">
        <f t="shared" si="110"/>
        <v>6000</v>
      </c>
      <c r="AI125" s="237"/>
      <c r="AJ125" s="237"/>
      <c r="AL125" s="295">
        <f t="shared" si="105"/>
        <v>6000</v>
      </c>
    </row>
    <row r="126" spans="4:38" s="71" customFormat="1" hidden="1" x14ac:dyDescent="0.25">
      <c r="D126" s="90" t="s">
        <v>404</v>
      </c>
      <c r="E126" s="64" t="s">
        <v>388</v>
      </c>
      <c r="F126" s="66"/>
      <c r="G126" s="66"/>
      <c r="H126" s="66"/>
      <c r="I126" s="94"/>
      <c r="J126" s="232" t="s">
        <v>405</v>
      </c>
      <c r="K126" s="233" t="s">
        <v>406</v>
      </c>
      <c r="L126" s="234">
        <f>SUM(L127:L130)</f>
        <v>0</v>
      </c>
      <c r="M126" s="234">
        <f>SUM(M127:M130)</f>
        <v>0</v>
      </c>
      <c r="N126" s="234">
        <f>SUM(N127:N130)</f>
        <v>0</v>
      </c>
      <c r="O126" s="234">
        <f>SUM(O127:O130)</f>
        <v>0</v>
      </c>
      <c r="P126" s="234">
        <f t="shared" ref="P126:AE126" si="112">SUM(P127:P130)</f>
        <v>0</v>
      </c>
      <c r="Q126" s="234">
        <f>SUM(Q127:Q130)</f>
        <v>0</v>
      </c>
      <c r="R126" s="234"/>
      <c r="S126" s="234">
        <f t="shared" si="112"/>
        <v>0</v>
      </c>
      <c r="T126" s="234">
        <f t="shared" si="112"/>
        <v>0</v>
      </c>
      <c r="U126" s="201">
        <f t="shared" si="75"/>
        <v>0</v>
      </c>
      <c r="V126" s="234">
        <f t="shared" si="112"/>
        <v>0</v>
      </c>
      <c r="W126" s="234">
        <f t="shared" si="112"/>
        <v>0</v>
      </c>
      <c r="X126" s="234">
        <f t="shared" si="112"/>
        <v>0</v>
      </c>
      <c r="Y126" s="234">
        <f t="shared" si="112"/>
        <v>0</v>
      </c>
      <c r="Z126" s="234">
        <f t="shared" si="112"/>
        <v>0</v>
      </c>
      <c r="AA126" s="234"/>
      <c r="AB126" s="234">
        <f t="shared" si="112"/>
        <v>0</v>
      </c>
      <c r="AC126" s="234">
        <f t="shared" si="112"/>
        <v>0</v>
      </c>
      <c r="AD126" s="234">
        <f t="shared" si="112"/>
        <v>0</v>
      </c>
      <c r="AE126" s="234">
        <f t="shared" si="112"/>
        <v>0</v>
      </c>
      <c r="AF126" s="201">
        <f t="shared" si="103"/>
        <v>0</v>
      </c>
      <c r="AG126" s="201">
        <f t="shared" si="104"/>
        <v>0</v>
      </c>
      <c r="AH126" s="201">
        <f t="shared" si="110"/>
        <v>0</v>
      </c>
      <c r="AI126" s="234">
        <f t="shared" ref="AI126:AJ126" si="113">SUM(AI127:AI130)</f>
        <v>0</v>
      </c>
      <c r="AJ126" s="234">
        <f t="shared" si="113"/>
        <v>0</v>
      </c>
      <c r="AL126" s="295">
        <f t="shared" si="105"/>
        <v>0</v>
      </c>
    </row>
    <row r="127" spans="4:38" s="75" customFormat="1" hidden="1" x14ac:dyDescent="0.25">
      <c r="D127" s="91" t="s">
        <v>407</v>
      </c>
      <c r="E127" s="64" t="s">
        <v>388</v>
      </c>
      <c r="F127" s="66"/>
      <c r="G127" s="66"/>
      <c r="H127" s="66"/>
      <c r="I127" s="95"/>
      <c r="J127" s="238" t="s">
        <v>408</v>
      </c>
      <c r="K127" s="236" t="s">
        <v>409</v>
      </c>
      <c r="L127" s="237"/>
      <c r="M127" s="237"/>
      <c r="N127" s="237"/>
      <c r="O127" s="237"/>
      <c r="P127" s="237">
        <f>Q127-O127</f>
        <v>0</v>
      </c>
      <c r="Q127" s="237"/>
      <c r="R127" s="237"/>
      <c r="S127" s="237"/>
      <c r="T127" s="237"/>
      <c r="U127" s="201">
        <f t="shared" si="75"/>
        <v>0</v>
      </c>
      <c r="V127" s="237"/>
      <c r="W127" s="237"/>
      <c r="X127" s="237"/>
      <c r="Y127" s="237"/>
      <c r="Z127" s="237"/>
      <c r="AA127" s="237"/>
      <c r="AB127" s="237">
        <v>0</v>
      </c>
      <c r="AC127" s="237"/>
      <c r="AD127" s="237"/>
      <c r="AE127" s="237"/>
      <c r="AF127" s="201">
        <f t="shared" si="103"/>
        <v>0</v>
      </c>
      <c r="AG127" s="201">
        <f t="shared" si="104"/>
        <v>0</v>
      </c>
      <c r="AH127" s="201">
        <f t="shared" si="110"/>
        <v>0</v>
      </c>
      <c r="AI127" s="237"/>
      <c r="AJ127" s="237"/>
      <c r="AL127" s="295">
        <f t="shared" si="105"/>
        <v>0</v>
      </c>
    </row>
    <row r="128" spans="4:38" s="75" customFormat="1" hidden="1" x14ac:dyDescent="0.25">
      <c r="D128" s="91"/>
      <c r="E128" s="64" t="s">
        <v>388</v>
      </c>
      <c r="F128" s="66"/>
      <c r="G128" s="66"/>
      <c r="H128" s="66"/>
      <c r="I128" s="95"/>
      <c r="J128" s="238" t="s">
        <v>410</v>
      </c>
      <c r="K128" s="236" t="s">
        <v>411</v>
      </c>
      <c r="L128" s="237"/>
      <c r="M128" s="237"/>
      <c r="N128" s="237"/>
      <c r="O128" s="237"/>
      <c r="P128" s="237">
        <f t="shared" ref="P128" si="114">Q128-O128</f>
        <v>0</v>
      </c>
      <c r="Q128" s="237"/>
      <c r="R128" s="237"/>
      <c r="S128" s="237"/>
      <c r="T128" s="237"/>
      <c r="U128" s="201">
        <f t="shared" si="75"/>
        <v>0</v>
      </c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01">
        <f t="shared" si="103"/>
        <v>0</v>
      </c>
      <c r="AG128" s="201">
        <f t="shared" si="104"/>
        <v>0</v>
      </c>
      <c r="AH128" s="201">
        <f t="shared" si="110"/>
        <v>0</v>
      </c>
      <c r="AI128" s="237"/>
      <c r="AJ128" s="237"/>
      <c r="AL128" s="295">
        <f t="shared" si="105"/>
        <v>0</v>
      </c>
    </row>
    <row r="129" spans="4:38" s="75" customFormat="1" ht="15.75" hidden="1" customHeight="1" x14ac:dyDescent="0.25">
      <c r="D129" s="91"/>
      <c r="E129" s="64" t="s">
        <v>388</v>
      </c>
      <c r="F129" s="66"/>
      <c r="G129" s="66"/>
      <c r="H129" s="66"/>
      <c r="I129" s="95"/>
      <c r="J129" s="238" t="s">
        <v>412</v>
      </c>
      <c r="K129" s="236" t="s">
        <v>413</v>
      </c>
      <c r="L129" s="237"/>
      <c r="M129" s="237"/>
      <c r="N129" s="237"/>
      <c r="O129" s="237"/>
      <c r="P129" s="237">
        <f>Q129-O129</f>
        <v>0</v>
      </c>
      <c r="Q129" s="237"/>
      <c r="R129" s="237"/>
      <c r="S129" s="237"/>
      <c r="T129" s="237"/>
      <c r="U129" s="201">
        <f t="shared" si="75"/>
        <v>0</v>
      </c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01">
        <f t="shared" si="103"/>
        <v>0</v>
      </c>
      <c r="AG129" s="201">
        <f t="shared" si="104"/>
        <v>0</v>
      </c>
      <c r="AH129" s="201">
        <f t="shared" si="110"/>
        <v>0</v>
      </c>
      <c r="AI129" s="237"/>
      <c r="AJ129" s="237"/>
      <c r="AL129" s="295">
        <f t="shared" si="105"/>
        <v>0</v>
      </c>
    </row>
    <row r="130" spans="4:38" s="75" customFormat="1" ht="15.75" hidden="1" customHeight="1" x14ac:dyDescent="0.25">
      <c r="D130" s="91" t="s">
        <v>414</v>
      </c>
      <c r="E130" s="64" t="s">
        <v>388</v>
      </c>
      <c r="F130" s="66"/>
      <c r="G130" s="66"/>
      <c r="H130" s="66"/>
      <c r="I130" s="95"/>
      <c r="J130" s="238" t="s">
        <v>415</v>
      </c>
      <c r="K130" s="236" t="s">
        <v>416</v>
      </c>
      <c r="L130" s="237"/>
      <c r="M130" s="237"/>
      <c r="N130" s="237"/>
      <c r="O130" s="237"/>
      <c r="P130" s="237">
        <f>Q130-O130</f>
        <v>0</v>
      </c>
      <c r="Q130" s="237"/>
      <c r="R130" s="237"/>
      <c r="S130" s="237"/>
      <c r="T130" s="237"/>
      <c r="U130" s="201">
        <f t="shared" si="75"/>
        <v>0</v>
      </c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01">
        <f t="shared" si="103"/>
        <v>0</v>
      </c>
      <c r="AG130" s="201">
        <f t="shared" si="104"/>
        <v>0</v>
      </c>
      <c r="AH130" s="201">
        <f t="shared" si="110"/>
        <v>0</v>
      </c>
      <c r="AI130" s="237"/>
      <c r="AJ130" s="237"/>
      <c r="AL130" s="295">
        <f t="shared" si="105"/>
        <v>0</v>
      </c>
    </row>
    <row r="131" spans="4:38" s="42" customFormat="1" ht="16.5" customHeight="1" x14ac:dyDescent="0.25">
      <c r="D131" s="89" t="s">
        <v>417</v>
      </c>
      <c r="E131" s="64"/>
      <c r="F131" s="66"/>
      <c r="G131" s="66"/>
      <c r="H131" s="66"/>
      <c r="I131" s="93"/>
      <c r="J131" s="227" t="s">
        <v>285</v>
      </c>
      <c r="K131" s="228" t="s">
        <v>286</v>
      </c>
      <c r="L131" s="224">
        <f t="shared" ref="L131:AD135" si="115">SUM(L132)</f>
        <v>0</v>
      </c>
      <c r="M131" s="224">
        <f t="shared" si="115"/>
        <v>0</v>
      </c>
      <c r="N131" s="224">
        <f t="shared" si="115"/>
        <v>0</v>
      </c>
      <c r="O131" s="224">
        <f t="shared" si="115"/>
        <v>0</v>
      </c>
      <c r="P131" s="224">
        <f t="shared" si="115"/>
        <v>0</v>
      </c>
      <c r="Q131" s="224">
        <f t="shared" si="115"/>
        <v>0</v>
      </c>
      <c r="R131" s="224"/>
      <c r="S131" s="231">
        <f t="shared" si="115"/>
        <v>2109401</v>
      </c>
      <c r="T131" s="231">
        <f t="shared" si="115"/>
        <v>302400</v>
      </c>
      <c r="U131" s="201">
        <f t="shared" si="75"/>
        <v>2411801</v>
      </c>
      <c r="V131" s="231">
        <f t="shared" si="115"/>
        <v>0</v>
      </c>
      <c r="W131" s="231">
        <f t="shared" si="115"/>
        <v>0</v>
      </c>
      <c r="X131" s="231">
        <f t="shared" si="115"/>
        <v>0</v>
      </c>
      <c r="Y131" s="231">
        <f t="shared" si="115"/>
        <v>0</v>
      </c>
      <c r="Z131" s="231">
        <f t="shared" si="115"/>
        <v>0</v>
      </c>
      <c r="AA131" s="231"/>
      <c r="AB131" s="231">
        <f t="shared" si="115"/>
        <v>0</v>
      </c>
      <c r="AC131" s="231">
        <f t="shared" si="115"/>
        <v>0</v>
      </c>
      <c r="AD131" s="231">
        <f t="shared" si="115"/>
        <v>0</v>
      </c>
      <c r="AE131" s="231">
        <f t="shared" ref="AE131:AE135" si="116">SUM(AE132)</f>
        <v>0</v>
      </c>
      <c r="AF131" s="201">
        <f t="shared" si="103"/>
        <v>0</v>
      </c>
      <c r="AG131" s="201">
        <f t="shared" si="104"/>
        <v>2411801</v>
      </c>
      <c r="AH131" s="201">
        <f t="shared" si="110"/>
        <v>2411801</v>
      </c>
      <c r="AI131" s="333">
        <v>2400000</v>
      </c>
      <c r="AJ131" s="333">
        <v>2491000</v>
      </c>
      <c r="AL131" s="295">
        <f t="shared" si="105"/>
        <v>2109401</v>
      </c>
    </row>
    <row r="132" spans="4:38" s="42" customFormat="1" ht="33" customHeight="1" x14ac:dyDescent="0.25">
      <c r="D132" s="89" t="s">
        <v>418</v>
      </c>
      <c r="E132" s="64"/>
      <c r="F132" s="66"/>
      <c r="G132" s="66"/>
      <c r="H132" s="66"/>
      <c r="I132" s="93"/>
      <c r="J132" s="246" t="s">
        <v>287</v>
      </c>
      <c r="K132" s="230" t="s">
        <v>288</v>
      </c>
      <c r="L132" s="231">
        <f>SUM(L133+L135)</f>
        <v>0</v>
      </c>
      <c r="M132" s="231">
        <f t="shared" ref="M132:AE132" si="117">SUM(M133+M135)</f>
        <v>0</v>
      </c>
      <c r="N132" s="231">
        <f t="shared" si="117"/>
        <v>0</v>
      </c>
      <c r="O132" s="231">
        <f t="shared" si="117"/>
        <v>0</v>
      </c>
      <c r="P132" s="231">
        <f t="shared" si="117"/>
        <v>0</v>
      </c>
      <c r="Q132" s="231">
        <f t="shared" si="117"/>
        <v>0</v>
      </c>
      <c r="R132" s="231"/>
      <c r="S132" s="231">
        <f>S133+S135</f>
        <v>2109401</v>
      </c>
      <c r="T132" s="231">
        <f>T133</f>
        <v>302400</v>
      </c>
      <c r="U132" s="201">
        <f>SUM(S132:T132)</f>
        <v>2411801</v>
      </c>
      <c r="V132" s="231">
        <f t="shared" si="117"/>
        <v>0</v>
      </c>
      <c r="W132" s="231">
        <f t="shared" si="117"/>
        <v>0</v>
      </c>
      <c r="X132" s="231">
        <f t="shared" si="117"/>
        <v>0</v>
      </c>
      <c r="Y132" s="231">
        <f t="shared" si="117"/>
        <v>0</v>
      </c>
      <c r="Z132" s="231">
        <f t="shared" si="117"/>
        <v>0</v>
      </c>
      <c r="AA132" s="231"/>
      <c r="AB132" s="231">
        <f t="shared" si="117"/>
        <v>0</v>
      </c>
      <c r="AC132" s="231">
        <f t="shared" si="117"/>
        <v>0</v>
      </c>
      <c r="AD132" s="231">
        <f t="shared" si="117"/>
        <v>0</v>
      </c>
      <c r="AE132" s="231">
        <f t="shared" si="117"/>
        <v>0</v>
      </c>
      <c r="AF132" s="201">
        <f t="shared" si="103"/>
        <v>0</v>
      </c>
      <c r="AG132" s="201">
        <f t="shared" si="104"/>
        <v>2411801</v>
      </c>
      <c r="AH132" s="201">
        <f t="shared" si="110"/>
        <v>2411801</v>
      </c>
      <c r="AI132" s="231"/>
      <c r="AJ132" s="231"/>
      <c r="AL132" s="295">
        <f t="shared" si="105"/>
        <v>2109401</v>
      </c>
    </row>
    <row r="133" spans="4:38" s="71" customFormat="1" ht="18" customHeight="1" x14ac:dyDescent="0.25">
      <c r="D133" s="90" t="s">
        <v>419</v>
      </c>
      <c r="E133" s="68"/>
      <c r="F133" s="69"/>
      <c r="G133" s="69"/>
      <c r="H133" s="69"/>
      <c r="I133" s="94"/>
      <c r="J133" s="247" t="s">
        <v>289</v>
      </c>
      <c r="K133" s="233" t="s">
        <v>290</v>
      </c>
      <c r="L133" s="234">
        <f t="shared" si="115"/>
        <v>0</v>
      </c>
      <c r="M133" s="234">
        <f t="shared" si="115"/>
        <v>0</v>
      </c>
      <c r="N133" s="234">
        <f t="shared" si="115"/>
        <v>0</v>
      </c>
      <c r="O133" s="234">
        <f t="shared" si="115"/>
        <v>0</v>
      </c>
      <c r="P133" s="234">
        <f t="shared" si="115"/>
        <v>0</v>
      </c>
      <c r="Q133" s="234">
        <f t="shared" si="115"/>
        <v>0</v>
      </c>
      <c r="R133" s="234"/>
      <c r="S133" s="234">
        <f>S134</f>
        <v>2073401</v>
      </c>
      <c r="T133" s="234">
        <f t="shared" si="115"/>
        <v>302400</v>
      </c>
      <c r="U133" s="201">
        <f t="shared" ref="U133:U148" si="118">SUM(S133:T133)</f>
        <v>2375801</v>
      </c>
      <c r="V133" s="234">
        <f t="shared" si="115"/>
        <v>0</v>
      </c>
      <c r="W133" s="234">
        <f t="shared" si="115"/>
        <v>0</v>
      </c>
      <c r="X133" s="234">
        <f t="shared" si="115"/>
        <v>0</v>
      </c>
      <c r="Y133" s="234">
        <f t="shared" si="115"/>
        <v>0</v>
      </c>
      <c r="Z133" s="234">
        <f t="shared" si="115"/>
        <v>0</v>
      </c>
      <c r="AA133" s="234"/>
      <c r="AB133" s="234">
        <f t="shared" si="115"/>
        <v>0</v>
      </c>
      <c r="AC133" s="234">
        <f t="shared" si="115"/>
        <v>0</v>
      </c>
      <c r="AD133" s="234">
        <f t="shared" si="115"/>
        <v>0</v>
      </c>
      <c r="AE133" s="234">
        <f t="shared" si="116"/>
        <v>0</v>
      </c>
      <c r="AF133" s="201">
        <f t="shared" si="103"/>
        <v>0</v>
      </c>
      <c r="AG133" s="201">
        <f t="shared" si="104"/>
        <v>2375801</v>
      </c>
      <c r="AH133" s="201">
        <f t="shared" si="110"/>
        <v>2375801</v>
      </c>
      <c r="AI133" s="234"/>
      <c r="AJ133" s="234"/>
      <c r="AL133" s="295">
        <f t="shared" si="105"/>
        <v>2073401</v>
      </c>
    </row>
    <row r="134" spans="4:38" s="75" customFormat="1" ht="18" customHeight="1" x14ac:dyDescent="0.25">
      <c r="D134" s="91" t="s">
        <v>420</v>
      </c>
      <c r="E134" s="72"/>
      <c r="F134" s="73"/>
      <c r="G134" s="73"/>
      <c r="H134" s="73"/>
      <c r="I134" s="95"/>
      <c r="J134" s="242" t="s">
        <v>291</v>
      </c>
      <c r="K134" s="236" t="s">
        <v>290</v>
      </c>
      <c r="L134" s="237"/>
      <c r="M134" s="237"/>
      <c r="N134" s="237"/>
      <c r="O134" s="237"/>
      <c r="P134" s="237">
        <f>Q134-O134</f>
        <v>0</v>
      </c>
      <c r="Q134" s="237"/>
      <c r="R134" s="237"/>
      <c r="S134" s="237">
        <v>2073401</v>
      </c>
      <c r="T134" s="337">
        <v>302400</v>
      </c>
      <c r="U134" s="201">
        <f t="shared" si="118"/>
        <v>2375801</v>
      </c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01">
        <f t="shared" si="103"/>
        <v>0</v>
      </c>
      <c r="AG134" s="201">
        <f t="shared" si="104"/>
        <v>2375801</v>
      </c>
      <c r="AH134" s="201">
        <f t="shared" si="110"/>
        <v>2375801</v>
      </c>
      <c r="AI134" s="237"/>
      <c r="AJ134" s="237"/>
      <c r="AL134" s="295">
        <f t="shared" si="105"/>
        <v>2073401</v>
      </c>
    </row>
    <row r="135" spans="4:38" s="71" customFormat="1" ht="33" customHeight="1" x14ac:dyDescent="0.25">
      <c r="D135" s="90" t="s">
        <v>419</v>
      </c>
      <c r="E135" s="68"/>
      <c r="F135" s="69"/>
      <c r="G135" s="69"/>
      <c r="H135" s="69"/>
      <c r="I135" s="94"/>
      <c r="J135" s="247" t="s">
        <v>421</v>
      </c>
      <c r="K135" s="233" t="s">
        <v>422</v>
      </c>
      <c r="L135" s="234">
        <f t="shared" si="115"/>
        <v>0</v>
      </c>
      <c r="M135" s="234">
        <f t="shared" si="115"/>
        <v>0</v>
      </c>
      <c r="N135" s="234">
        <f t="shared" si="115"/>
        <v>0</v>
      </c>
      <c r="O135" s="234">
        <f t="shared" si="115"/>
        <v>0</v>
      </c>
      <c r="P135" s="234">
        <f t="shared" si="115"/>
        <v>0</v>
      </c>
      <c r="Q135" s="234">
        <f t="shared" si="115"/>
        <v>0</v>
      </c>
      <c r="R135" s="234"/>
      <c r="S135" s="234">
        <f>S136</f>
        <v>36000</v>
      </c>
      <c r="T135" s="234">
        <f t="shared" si="115"/>
        <v>0</v>
      </c>
      <c r="U135" s="201">
        <f t="shared" si="118"/>
        <v>36000</v>
      </c>
      <c r="V135" s="234">
        <f t="shared" si="115"/>
        <v>0</v>
      </c>
      <c r="W135" s="234">
        <f t="shared" si="115"/>
        <v>0</v>
      </c>
      <c r="X135" s="234">
        <f t="shared" si="115"/>
        <v>0</v>
      </c>
      <c r="Y135" s="234">
        <f t="shared" si="115"/>
        <v>0</v>
      </c>
      <c r="Z135" s="234">
        <f t="shared" si="115"/>
        <v>0</v>
      </c>
      <c r="AA135" s="234"/>
      <c r="AB135" s="234">
        <f t="shared" si="115"/>
        <v>0</v>
      </c>
      <c r="AC135" s="234">
        <f t="shared" si="115"/>
        <v>0</v>
      </c>
      <c r="AD135" s="234">
        <f t="shared" si="115"/>
        <v>0</v>
      </c>
      <c r="AE135" s="234">
        <f t="shared" si="116"/>
        <v>0</v>
      </c>
      <c r="AF135" s="201">
        <f t="shared" si="103"/>
        <v>0</v>
      </c>
      <c r="AG135" s="201">
        <f t="shared" si="104"/>
        <v>36000</v>
      </c>
      <c r="AH135" s="201">
        <f t="shared" si="110"/>
        <v>36000</v>
      </c>
      <c r="AI135" s="234"/>
      <c r="AJ135" s="234"/>
      <c r="AL135" s="295">
        <f t="shared" si="105"/>
        <v>36000</v>
      </c>
    </row>
    <row r="136" spans="4:38" s="75" customFormat="1" ht="33" customHeight="1" x14ac:dyDescent="0.25">
      <c r="D136" s="91" t="s">
        <v>420</v>
      </c>
      <c r="E136" s="72"/>
      <c r="F136" s="73"/>
      <c r="G136" s="73"/>
      <c r="H136" s="73"/>
      <c r="I136" s="95"/>
      <c r="J136" s="242" t="s">
        <v>423</v>
      </c>
      <c r="K136" s="236" t="s">
        <v>422</v>
      </c>
      <c r="L136" s="237"/>
      <c r="M136" s="237"/>
      <c r="N136" s="237"/>
      <c r="O136" s="237"/>
      <c r="P136" s="237">
        <f>Q136-O136</f>
        <v>0</v>
      </c>
      <c r="Q136" s="237"/>
      <c r="R136" s="237"/>
      <c r="S136" s="337">
        <v>36000</v>
      </c>
      <c r="T136" s="237"/>
      <c r="U136" s="201">
        <f t="shared" si="118"/>
        <v>36000</v>
      </c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01">
        <f t="shared" si="103"/>
        <v>0</v>
      </c>
      <c r="AG136" s="201">
        <f t="shared" si="104"/>
        <v>36000</v>
      </c>
      <c r="AH136" s="201">
        <f t="shared" si="110"/>
        <v>36000</v>
      </c>
      <c r="AI136" s="237"/>
      <c r="AJ136" s="237"/>
      <c r="AL136" s="295">
        <f t="shared" si="105"/>
        <v>36000</v>
      </c>
    </row>
    <row r="137" spans="4:38" s="42" customFormat="1" hidden="1" x14ac:dyDescent="0.25">
      <c r="E137" s="64" t="s">
        <v>149</v>
      </c>
      <c r="F137" s="66"/>
      <c r="G137" s="66"/>
      <c r="H137" s="66" t="s">
        <v>164</v>
      </c>
      <c r="I137" s="67"/>
      <c r="J137" s="227" t="s">
        <v>292</v>
      </c>
      <c r="K137" s="228" t="s">
        <v>293</v>
      </c>
      <c r="L137" s="224">
        <f t="shared" ref="L137:AE138" si="119">SUM(L138)</f>
        <v>0</v>
      </c>
      <c r="M137" s="224">
        <f t="shared" si="119"/>
        <v>0</v>
      </c>
      <c r="N137" s="224">
        <f t="shared" si="119"/>
        <v>0</v>
      </c>
      <c r="O137" s="224">
        <f t="shared" si="119"/>
        <v>0</v>
      </c>
      <c r="P137" s="224">
        <f t="shared" si="119"/>
        <v>0</v>
      </c>
      <c r="Q137" s="224">
        <f t="shared" si="119"/>
        <v>0</v>
      </c>
      <c r="R137" s="224"/>
      <c r="S137" s="231">
        <f t="shared" si="119"/>
        <v>0</v>
      </c>
      <c r="T137" s="231">
        <f t="shared" si="119"/>
        <v>0</v>
      </c>
      <c r="U137" s="201">
        <f t="shared" si="118"/>
        <v>0</v>
      </c>
      <c r="V137" s="231">
        <f t="shared" si="119"/>
        <v>0</v>
      </c>
      <c r="W137" s="231">
        <f t="shared" si="119"/>
        <v>0</v>
      </c>
      <c r="X137" s="231">
        <f t="shared" si="119"/>
        <v>0</v>
      </c>
      <c r="Y137" s="231">
        <f t="shared" si="119"/>
        <v>0</v>
      </c>
      <c r="Z137" s="231">
        <f t="shared" si="119"/>
        <v>0</v>
      </c>
      <c r="AA137" s="231"/>
      <c r="AB137" s="231">
        <f t="shared" si="119"/>
        <v>0</v>
      </c>
      <c r="AC137" s="231">
        <f t="shared" si="119"/>
        <v>0</v>
      </c>
      <c r="AD137" s="231">
        <f t="shared" si="119"/>
        <v>0</v>
      </c>
      <c r="AE137" s="231">
        <f t="shared" si="119"/>
        <v>0</v>
      </c>
      <c r="AF137" s="201">
        <f t="shared" si="103"/>
        <v>0</v>
      </c>
      <c r="AG137" s="201">
        <f t="shared" si="104"/>
        <v>0</v>
      </c>
      <c r="AH137" s="201">
        <f t="shared" si="110"/>
        <v>0</v>
      </c>
      <c r="AI137" s="224">
        <f t="shared" ref="AI137:AJ138" si="120">SUM(AI138)</f>
        <v>0</v>
      </c>
      <c r="AJ137" s="224">
        <f t="shared" si="120"/>
        <v>0</v>
      </c>
      <c r="AL137" s="295">
        <f t="shared" si="105"/>
        <v>0</v>
      </c>
    </row>
    <row r="138" spans="4:38" s="42" customFormat="1" hidden="1" x14ac:dyDescent="0.25">
      <c r="E138" s="64" t="s">
        <v>149</v>
      </c>
      <c r="F138" s="66"/>
      <c r="G138" s="66"/>
      <c r="H138" s="66" t="s">
        <v>164</v>
      </c>
      <c r="I138" s="67"/>
      <c r="J138" s="229" t="s">
        <v>294</v>
      </c>
      <c r="K138" s="230" t="s">
        <v>295</v>
      </c>
      <c r="L138" s="231">
        <f t="shared" si="119"/>
        <v>0</v>
      </c>
      <c r="M138" s="231">
        <f t="shared" si="119"/>
        <v>0</v>
      </c>
      <c r="N138" s="231">
        <f t="shared" si="119"/>
        <v>0</v>
      </c>
      <c r="O138" s="231">
        <f t="shared" si="119"/>
        <v>0</v>
      </c>
      <c r="P138" s="231">
        <f t="shared" si="119"/>
        <v>0</v>
      </c>
      <c r="Q138" s="231">
        <f t="shared" si="119"/>
        <v>0</v>
      </c>
      <c r="R138" s="231"/>
      <c r="S138" s="231">
        <f t="shared" si="119"/>
        <v>0</v>
      </c>
      <c r="T138" s="231">
        <f t="shared" si="119"/>
        <v>0</v>
      </c>
      <c r="U138" s="201">
        <f t="shared" si="118"/>
        <v>0</v>
      </c>
      <c r="V138" s="231">
        <f t="shared" si="119"/>
        <v>0</v>
      </c>
      <c r="W138" s="231">
        <f t="shared" si="119"/>
        <v>0</v>
      </c>
      <c r="X138" s="231">
        <f t="shared" si="119"/>
        <v>0</v>
      </c>
      <c r="Y138" s="231">
        <f t="shared" si="119"/>
        <v>0</v>
      </c>
      <c r="Z138" s="231">
        <f t="shared" si="119"/>
        <v>0</v>
      </c>
      <c r="AA138" s="231"/>
      <c r="AB138" s="231">
        <f t="shared" si="119"/>
        <v>0</v>
      </c>
      <c r="AC138" s="231">
        <f t="shared" si="119"/>
        <v>0</v>
      </c>
      <c r="AD138" s="231">
        <f t="shared" si="119"/>
        <v>0</v>
      </c>
      <c r="AE138" s="231">
        <f t="shared" si="119"/>
        <v>0</v>
      </c>
      <c r="AF138" s="201">
        <f t="shared" si="103"/>
        <v>0</v>
      </c>
      <c r="AG138" s="201">
        <f t="shared" si="104"/>
        <v>0</v>
      </c>
      <c r="AH138" s="201">
        <f t="shared" si="110"/>
        <v>0</v>
      </c>
      <c r="AI138" s="231">
        <f t="shared" si="120"/>
        <v>0</v>
      </c>
      <c r="AJ138" s="231">
        <f t="shared" si="120"/>
        <v>0</v>
      </c>
      <c r="AL138" s="295">
        <f t="shared" si="105"/>
        <v>0</v>
      </c>
    </row>
    <row r="139" spans="4:38" s="71" customFormat="1" hidden="1" x14ac:dyDescent="0.25">
      <c r="E139" s="68" t="s">
        <v>149</v>
      </c>
      <c r="F139" s="69"/>
      <c r="G139" s="69"/>
      <c r="H139" s="69" t="s">
        <v>164</v>
      </c>
      <c r="I139" s="70"/>
      <c r="J139" s="232" t="s">
        <v>296</v>
      </c>
      <c r="K139" s="233" t="s">
        <v>295</v>
      </c>
      <c r="L139" s="234">
        <f t="shared" ref="L139:AJ139" si="121">SUM(L140:L142)</f>
        <v>0</v>
      </c>
      <c r="M139" s="234">
        <f t="shared" si="121"/>
        <v>0</v>
      </c>
      <c r="N139" s="234">
        <f t="shared" si="121"/>
        <v>0</v>
      </c>
      <c r="O139" s="234">
        <f t="shared" si="121"/>
        <v>0</v>
      </c>
      <c r="P139" s="234">
        <f t="shared" si="121"/>
        <v>0</v>
      </c>
      <c r="Q139" s="234">
        <f t="shared" si="121"/>
        <v>0</v>
      </c>
      <c r="R139" s="234"/>
      <c r="S139" s="234">
        <f t="shared" si="121"/>
        <v>0</v>
      </c>
      <c r="T139" s="234">
        <f t="shared" si="121"/>
        <v>0</v>
      </c>
      <c r="U139" s="201">
        <f t="shared" si="118"/>
        <v>0</v>
      </c>
      <c r="V139" s="234">
        <f t="shared" si="121"/>
        <v>0</v>
      </c>
      <c r="W139" s="234">
        <f t="shared" si="121"/>
        <v>0</v>
      </c>
      <c r="X139" s="234">
        <f t="shared" si="121"/>
        <v>0</v>
      </c>
      <c r="Y139" s="234">
        <f t="shared" si="121"/>
        <v>0</v>
      </c>
      <c r="Z139" s="234">
        <f t="shared" si="121"/>
        <v>0</v>
      </c>
      <c r="AA139" s="234"/>
      <c r="AB139" s="234">
        <f t="shared" si="121"/>
        <v>0</v>
      </c>
      <c r="AC139" s="234">
        <f t="shared" si="121"/>
        <v>0</v>
      </c>
      <c r="AD139" s="234">
        <f t="shared" si="121"/>
        <v>0</v>
      </c>
      <c r="AE139" s="234">
        <f t="shared" si="121"/>
        <v>0</v>
      </c>
      <c r="AF139" s="201">
        <f t="shared" si="103"/>
        <v>0</v>
      </c>
      <c r="AG139" s="201">
        <f t="shared" si="104"/>
        <v>0</v>
      </c>
      <c r="AH139" s="201">
        <f t="shared" si="110"/>
        <v>0</v>
      </c>
      <c r="AI139" s="234">
        <f t="shared" si="121"/>
        <v>0</v>
      </c>
      <c r="AJ139" s="234">
        <f t="shared" si="121"/>
        <v>0</v>
      </c>
      <c r="AL139" s="295">
        <f t="shared" si="105"/>
        <v>0</v>
      </c>
    </row>
    <row r="140" spans="4:38" s="76" customFormat="1" hidden="1" x14ac:dyDescent="0.25">
      <c r="E140" s="72" t="s">
        <v>149</v>
      </c>
      <c r="F140" s="73"/>
      <c r="G140" s="73"/>
      <c r="H140" s="73" t="s">
        <v>164</v>
      </c>
      <c r="I140" s="74"/>
      <c r="J140" s="240" t="s">
        <v>297</v>
      </c>
      <c r="K140" s="236" t="s">
        <v>295</v>
      </c>
      <c r="L140" s="237"/>
      <c r="M140" s="237"/>
      <c r="N140" s="237"/>
      <c r="O140" s="237"/>
      <c r="P140" s="237">
        <f>Q140-O140</f>
        <v>0</v>
      </c>
      <c r="Q140" s="237"/>
      <c r="R140" s="237"/>
      <c r="S140" s="237">
        <v>0</v>
      </c>
      <c r="T140" s="237"/>
      <c r="U140" s="201">
        <f t="shared" si="118"/>
        <v>0</v>
      </c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01">
        <f t="shared" si="103"/>
        <v>0</v>
      </c>
      <c r="AG140" s="201">
        <f t="shared" si="104"/>
        <v>0</v>
      </c>
      <c r="AH140" s="201">
        <f t="shared" si="110"/>
        <v>0</v>
      </c>
      <c r="AI140" s="237"/>
      <c r="AJ140" s="237"/>
      <c r="AL140" s="295">
        <f t="shared" si="105"/>
        <v>0</v>
      </c>
    </row>
    <row r="141" spans="4:38" s="76" customFormat="1" hidden="1" x14ac:dyDescent="0.25">
      <c r="E141" s="72" t="s">
        <v>149</v>
      </c>
      <c r="F141" s="73"/>
      <c r="G141" s="73"/>
      <c r="H141" s="73" t="s">
        <v>164</v>
      </c>
      <c r="I141" s="74"/>
      <c r="J141" s="240" t="s">
        <v>297</v>
      </c>
      <c r="K141" s="236" t="s">
        <v>295</v>
      </c>
      <c r="L141" s="237"/>
      <c r="M141" s="237"/>
      <c r="N141" s="237"/>
      <c r="O141" s="237"/>
      <c r="P141" s="237">
        <f>Q141-O141</f>
        <v>0</v>
      </c>
      <c r="Q141" s="237"/>
      <c r="R141" s="237"/>
      <c r="S141" s="237">
        <v>0</v>
      </c>
      <c r="T141" s="237"/>
      <c r="U141" s="201">
        <f t="shared" si="118"/>
        <v>0</v>
      </c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01">
        <f t="shared" si="103"/>
        <v>0</v>
      </c>
      <c r="AG141" s="201">
        <f t="shared" si="104"/>
        <v>0</v>
      </c>
      <c r="AH141" s="201">
        <f t="shared" si="110"/>
        <v>0</v>
      </c>
      <c r="AI141" s="237"/>
      <c r="AJ141" s="237"/>
      <c r="AL141" s="295">
        <f t="shared" si="105"/>
        <v>0</v>
      </c>
    </row>
    <row r="142" spans="4:38" s="76" customFormat="1" hidden="1" x14ac:dyDescent="0.25">
      <c r="E142" s="72" t="s">
        <v>149</v>
      </c>
      <c r="F142" s="73"/>
      <c r="G142" s="73"/>
      <c r="H142" s="73" t="s">
        <v>164</v>
      </c>
      <c r="I142" s="74"/>
      <c r="J142" s="240" t="s">
        <v>297</v>
      </c>
      <c r="K142" s="236" t="s">
        <v>295</v>
      </c>
      <c r="L142" s="237"/>
      <c r="M142" s="237"/>
      <c r="N142" s="237"/>
      <c r="O142" s="237"/>
      <c r="P142" s="237">
        <f>Q142-O142</f>
        <v>0</v>
      </c>
      <c r="Q142" s="237"/>
      <c r="R142" s="237"/>
      <c r="S142" s="237">
        <v>0</v>
      </c>
      <c r="T142" s="237"/>
      <c r="U142" s="201">
        <f t="shared" si="118"/>
        <v>0</v>
      </c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01">
        <f t="shared" si="103"/>
        <v>0</v>
      </c>
      <c r="AG142" s="201">
        <f t="shared" si="104"/>
        <v>0</v>
      </c>
      <c r="AH142" s="201">
        <f t="shared" si="110"/>
        <v>0</v>
      </c>
      <c r="AI142" s="237"/>
      <c r="AJ142" s="237"/>
      <c r="AL142" s="295">
        <f t="shared" si="105"/>
        <v>0</v>
      </c>
    </row>
    <row r="143" spans="4:38" s="42" customFormat="1" hidden="1" x14ac:dyDescent="0.25">
      <c r="E143" s="64" t="s">
        <v>255</v>
      </c>
      <c r="F143" s="66"/>
      <c r="G143" s="66"/>
      <c r="H143" s="66"/>
      <c r="I143" s="67"/>
      <c r="J143" s="227" t="s">
        <v>113</v>
      </c>
      <c r="K143" s="228" t="s">
        <v>298</v>
      </c>
      <c r="L143" s="224">
        <f t="shared" ref="L143:AJ143" si="122">SUM(L144+L152)</f>
        <v>0</v>
      </c>
      <c r="M143" s="224">
        <f t="shared" si="122"/>
        <v>0</v>
      </c>
      <c r="N143" s="224">
        <f t="shared" si="122"/>
        <v>0</v>
      </c>
      <c r="O143" s="224">
        <f t="shared" si="122"/>
        <v>0</v>
      </c>
      <c r="P143" s="224">
        <f t="shared" si="122"/>
        <v>0</v>
      </c>
      <c r="Q143" s="224">
        <f t="shared" si="122"/>
        <v>0</v>
      </c>
      <c r="R143" s="224"/>
      <c r="S143" s="231">
        <f t="shared" si="122"/>
        <v>0</v>
      </c>
      <c r="T143" s="231">
        <f t="shared" si="122"/>
        <v>0</v>
      </c>
      <c r="U143" s="201">
        <f t="shared" si="118"/>
        <v>0</v>
      </c>
      <c r="V143" s="231">
        <f t="shared" si="122"/>
        <v>0</v>
      </c>
      <c r="W143" s="231">
        <f t="shared" si="122"/>
        <v>0</v>
      </c>
      <c r="X143" s="231">
        <f t="shared" si="122"/>
        <v>0</v>
      </c>
      <c r="Y143" s="231">
        <f t="shared" si="122"/>
        <v>0</v>
      </c>
      <c r="Z143" s="231">
        <f t="shared" si="122"/>
        <v>0</v>
      </c>
      <c r="AA143" s="231"/>
      <c r="AB143" s="231">
        <f t="shared" si="122"/>
        <v>0</v>
      </c>
      <c r="AC143" s="231">
        <f t="shared" si="122"/>
        <v>0</v>
      </c>
      <c r="AD143" s="231">
        <f t="shared" si="122"/>
        <v>0</v>
      </c>
      <c r="AE143" s="231">
        <f t="shared" si="122"/>
        <v>0</v>
      </c>
      <c r="AF143" s="201">
        <f t="shared" si="103"/>
        <v>0</v>
      </c>
      <c r="AG143" s="201">
        <f t="shared" si="104"/>
        <v>0</v>
      </c>
      <c r="AH143" s="201">
        <f t="shared" si="110"/>
        <v>0</v>
      </c>
      <c r="AI143" s="224">
        <f t="shared" si="122"/>
        <v>0</v>
      </c>
      <c r="AJ143" s="224">
        <f t="shared" si="122"/>
        <v>0</v>
      </c>
      <c r="AL143" s="295">
        <f t="shared" si="105"/>
        <v>0</v>
      </c>
    </row>
    <row r="144" spans="4:38" s="42" customFormat="1" hidden="1" x14ac:dyDescent="0.25">
      <c r="E144" s="64" t="s">
        <v>255</v>
      </c>
      <c r="F144" s="66"/>
      <c r="G144" s="66"/>
      <c r="H144" s="66"/>
      <c r="I144" s="67"/>
      <c r="J144" s="248" t="s">
        <v>255</v>
      </c>
      <c r="K144" s="228" t="s">
        <v>299</v>
      </c>
      <c r="L144" s="224">
        <f t="shared" ref="L144:AE144" si="123">SUM(L145+L149)</f>
        <v>0</v>
      </c>
      <c r="M144" s="224">
        <f t="shared" si="123"/>
        <v>0</v>
      </c>
      <c r="N144" s="224">
        <f t="shared" si="123"/>
        <v>0</v>
      </c>
      <c r="O144" s="224">
        <f t="shared" si="123"/>
        <v>0</v>
      </c>
      <c r="P144" s="224">
        <f t="shared" si="123"/>
        <v>0</v>
      </c>
      <c r="Q144" s="224">
        <f t="shared" si="123"/>
        <v>0</v>
      </c>
      <c r="R144" s="224"/>
      <c r="S144" s="231">
        <f t="shared" si="123"/>
        <v>0</v>
      </c>
      <c r="T144" s="231">
        <f t="shared" si="123"/>
        <v>0</v>
      </c>
      <c r="U144" s="201">
        <f t="shared" si="118"/>
        <v>0</v>
      </c>
      <c r="V144" s="231">
        <f t="shared" si="123"/>
        <v>0</v>
      </c>
      <c r="W144" s="231">
        <f t="shared" si="123"/>
        <v>0</v>
      </c>
      <c r="X144" s="231">
        <f t="shared" si="123"/>
        <v>0</v>
      </c>
      <c r="Y144" s="231">
        <f t="shared" si="123"/>
        <v>0</v>
      </c>
      <c r="Z144" s="231">
        <f t="shared" si="123"/>
        <v>0</v>
      </c>
      <c r="AA144" s="231"/>
      <c r="AB144" s="231">
        <f t="shared" si="123"/>
        <v>0</v>
      </c>
      <c r="AC144" s="231">
        <f t="shared" si="123"/>
        <v>0</v>
      </c>
      <c r="AD144" s="231">
        <f t="shared" si="123"/>
        <v>0</v>
      </c>
      <c r="AE144" s="231">
        <f t="shared" si="123"/>
        <v>0</v>
      </c>
      <c r="AF144" s="201">
        <f t="shared" si="103"/>
        <v>0</v>
      </c>
      <c r="AG144" s="201">
        <f t="shared" si="104"/>
        <v>0</v>
      </c>
      <c r="AH144" s="201">
        <f t="shared" si="110"/>
        <v>0</v>
      </c>
      <c r="AI144" s="224">
        <f t="shared" ref="AI144:AJ144" si="124">SUM(AI145+AI149)</f>
        <v>0</v>
      </c>
      <c r="AJ144" s="224">
        <f t="shared" si="124"/>
        <v>0</v>
      </c>
      <c r="AL144" s="295">
        <f t="shared" si="105"/>
        <v>0</v>
      </c>
    </row>
    <row r="145" spans="5:38" s="42" customFormat="1" hidden="1" x14ac:dyDescent="0.25">
      <c r="E145" s="64" t="s">
        <v>255</v>
      </c>
      <c r="F145" s="66"/>
      <c r="G145" s="66"/>
      <c r="H145" s="66"/>
      <c r="I145" s="67"/>
      <c r="J145" s="229" t="s">
        <v>300</v>
      </c>
      <c r="K145" s="230" t="s">
        <v>301</v>
      </c>
      <c r="L145" s="231">
        <f t="shared" ref="L145" si="125">SUM(L146)</f>
        <v>0</v>
      </c>
      <c r="M145" s="231">
        <f>SUM(M146)</f>
        <v>0</v>
      </c>
      <c r="N145" s="231">
        <f>SUM(N146)</f>
        <v>0</v>
      </c>
      <c r="O145" s="231">
        <f>SUM(O146)</f>
        <v>0</v>
      </c>
      <c r="P145" s="231">
        <f t="shared" ref="P145:AE145" si="126">SUM(P146)</f>
        <v>0</v>
      </c>
      <c r="Q145" s="231">
        <f>SUM(Q146)</f>
        <v>0</v>
      </c>
      <c r="R145" s="231"/>
      <c r="S145" s="231">
        <f t="shared" si="126"/>
        <v>0</v>
      </c>
      <c r="T145" s="231">
        <f t="shared" si="126"/>
        <v>0</v>
      </c>
      <c r="U145" s="201">
        <f t="shared" si="118"/>
        <v>0</v>
      </c>
      <c r="V145" s="231">
        <f t="shared" si="126"/>
        <v>0</v>
      </c>
      <c r="W145" s="231">
        <f t="shared" si="126"/>
        <v>0</v>
      </c>
      <c r="X145" s="231">
        <f t="shared" si="126"/>
        <v>0</v>
      </c>
      <c r="Y145" s="231">
        <f t="shared" si="126"/>
        <v>0</v>
      </c>
      <c r="Z145" s="231">
        <f t="shared" si="126"/>
        <v>0</v>
      </c>
      <c r="AA145" s="231"/>
      <c r="AB145" s="231">
        <f t="shared" si="126"/>
        <v>0</v>
      </c>
      <c r="AC145" s="231">
        <f t="shared" si="126"/>
        <v>0</v>
      </c>
      <c r="AD145" s="231">
        <f t="shared" si="126"/>
        <v>0</v>
      </c>
      <c r="AE145" s="231">
        <f t="shared" si="126"/>
        <v>0</v>
      </c>
      <c r="AF145" s="201">
        <f t="shared" si="103"/>
        <v>0</v>
      </c>
      <c r="AG145" s="201">
        <f t="shared" si="104"/>
        <v>0</v>
      </c>
      <c r="AH145" s="201">
        <f t="shared" si="110"/>
        <v>0</v>
      </c>
      <c r="AI145" s="231">
        <f t="shared" ref="AI145:AJ145" si="127">SUM(AI146)</f>
        <v>0</v>
      </c>
      <c r="AJ145" s="231">
        <f t="shared" si="127"/>
        <v>0</v>
      </c>
      <c r="AL145" s="295">
        <f t="shared" si="105"/>
        <v>0</v>
      </c>
    </row>
    <row r="146" spans="5:38" s="71" customFormat="1" hidden="1" x14ac:dyDescent="0.25">
      <c r="E146" s="68" t="s">
        <v>255</v>
      </c>
      <c r="F146" s="69"/>
      <c r="G146" s="69"/>
      <c r="H146" s="69"/>
      <c r="I146" s="70"/>
      <c r="J146" s="232" t="s">
        <v>302</v>
      </c>
      <c r="K146" s="233" t="s">
        <v>303</v>
      </c>
      <c r="L146" s="234">
        <f t="shared" ref="L146" si="128">SUM(L147:L148)</f>
        <v>0</v>
      </c>
      <c r="M146" s="234">
        <f t="shared" ref="M146:AE146" si="129">SUM(M147:M148)</f>
        <v>0</v>
      </c>
      <c r="N146" s="234">
        <f t="shared" si="129"/>
        <v>0</v>
      </c>
      <c r="O146" s="234">
        <f t="shared" si="129"/>
        <v>0</v>
      </c>
      <c r="P146" s="234">
        <f t="shared" si="129"/>
        <v>0</v>
      </c>
      <c r="Q146" s="234">
        <f t="shared" si="129"/>
        <v>0</v>
      </c>
      <c r="R146" s="234"/>
      <c r="S146" s="234">
        <f t="shared" si="129"/>
        <v>0</v>
      </c>
      <c r="T146" s="234">
        <f t="shared" si="129"/>
        <v>0</v>
      </c>
      <c r="U146" s="201">
        <f t="shared" si="118"/>
        <v>0</v>
      </c>
      <c r="V146" s="234">
        <f t="shared" si="129"/>
        <v>0</v>
      </c>
      <c r="W146" s="234">
        <f t="shared" si="129"/>
        <v>0</v>
      </c>
      <c r="X146" s="234">
        <f t="shared" si="129"/>
        <v>0</v>
      </c>
      <c r="Y146" s="234">
        <f t="shared" si="129"/>
        <v>0</v>
      </c>
      <c r="Z146" s="234">
        <f t="shared" si="129"/>
        <v>0</v>
      </c>
      <c r="AA146" s="234"/>
      <c r="AB146" s="234">
        <f t="shared" si="129"/>
        <v>0</v>
      </c>
      <c r="AC146" s="234">
        <f t="shared" si="129"/>
        <v>0</v>
      </c>
      <c r="AD146" s="234">
        <f t="shared" si="129"/>
        <v>0</v>
      </c>
      <c r="AE146" s="234">
        <f t="shared" si="129"/>
        <v>0</v>
      </c>
      <c r="AF146" s="201">
        <f t="shared" si="103"/>
        <v>0</v>
      </c>
      <c r="AG146" s="201">
        <f t="shared" si="104"/>
        <v>0</v>
      </c>
      <c r="AH146" s="201">
        <f t="shared" si="110"/>
        <v>0</v>
      </c>
      <c r="AI146" s="234">
        <f t="shared" ref="AI146:AJ146" si="130">SUM(AI147:AI148)</f>
        <v>0</v>
      </c>
      <c r="AJ146" s="234">
        <f t="shared" si="130"/>
        <v>0</v>
      </c>
      <c r="AL146" s="295">
        <f t="shared" si="105"/>
        <v>0</v>
      </c>
    </row>
    <row r="147" spans="5:38" s="76" customFormat="1" hidden="1" x14ac:dyDescent="0.25">
      <c r="E147" s="72" t="s">
        <v>255</v>
      </c>
      <c r="F147" s="73"/>
      <c r="G147" s="73"/>
      <c r="H147" s="73"/>
      <c r="I147" s="74"/>
      <c r="J147" s="238" t="s">
        <v>304</v>
      </c>
      <c r="K147" s="236" t="s">
        <v>303</v>
      </c>
      <c r="L147" s="237"/>
      <c r="M147" s="237"/>
      <c r="N147" s="237"/>
      <c r="O147" s="237"/>
      <c r="P147" s="237">
        <f>Q147-O147</f>
        <v>0</v>
      </c>
      <c r="Q147" s="237"/>
      <c r="R147" s="237"/>
      <c r="S147" s="237"/>
      <c r="T147" s="237"/>
      <c r="U147" s="201">
        <f t="shared" si="118"/>
        <v>0</v>
      </c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01">
        <f t="shared" si="103"/>
        <v>0</v>
      </c>
      <c r="AG147" s="201">
        <f t="shared" si="104"/>
        <v>0</v>
      </c>
      <c r="AH147" s="201">
        <f t="shared" si="110"/>
        <v>0</v>
      </c>
      <c r="AI147" s="237"/>
      <c r="AJ147" s="237"/>
      <c r="AL147" s="295">
        <f t="shared" si="105"/>
        <v>0</v>
      </c>
    </row>
    <row r="148" spans="5:38" s="76" customFormat="1" hidden="1" x14ac:dyDescent="0.25">
      <c r="E148" s="72" t="s">
        <v>255</v>
      </c>
      <c r="F148" s="73"/>
      <c r="G148" s="73"/>
      <c r="H148" s="73"/>
      <c r="I148" s="74"/>
      <c r="J148" s="238" t="s">
        <v>304</v>
      </c>
      <c r="K148" s="236" t="s">
        <v>303</v>
      </c>
      <c r="L148" s="237"/>
      <c r="M148" s="237"/>
      <c r="N148" s="237"/>
      <c r="O148" s="237"/>
      <c r="P148" s="237">
        <f>Q148-O148</f>
        <v>0</v>
      </c>
      <c r="Q148" s="237"/>
      <c r="R148" s="237"/>
      <c r="S148" s="237"/>
      <c r="T148" s="237"/>
      <c r="U148" s="201">
        <f t="shared" si="118"/>
        <v>0</v>
      </c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01">
        <f t="shared" ref="AF148:AF160" si="131">SUM(V148:AE148)</f>
        <v>0</v>
      </c>
      <c r="AG148" s="201">
        <f t="shared" ref="AG148:AG160" si="132">SUM(U148+AF148)</f>
        <v>0</v>
      </c>
      <c r="AH148" s="201">
        <f t="shared" si="110"/>
        <v>0</v>
      </c>
      <c r="AI148" s="237"/>
      <c r="AJ148" s="237"/>
      <c r="AL148" s="295">
        <f t="shared" si="105"/>
        <v>0</v>
      </c>
    </row>
    <row r="149" spans="5:38" s="42" customFormat="1" hidden="1" x14ac:dyDescent="0.25">
      <c r="E149" s="64" t="s">
        <v>255</v>
      </c>
      <c r="F149" s="66"/>
      <c r="G149" s="66"/>
      <c r="H149" s="66"/>
      <c r="I149" s="67"/>
      <c r="J149" s="229" t="s">
        <v>305</v>
      </c>
      <c r="K149" s="230" t="s">
        <v>306</v>
      </c>
      <c r="L149" s="231">
        <f t="shared" ref="L149" si="133">SUM(L150)</f>
        <v>0</v>
      </c>
      <c r="M149" s="231">
        <f>SUM(M150)</f>
        <v>0</v>
      </c>
      <c r="N149" s="231">
        <f>SUM(N150)</f>
        <v>0</v>
      </c>
      <c r="O149" s="231">
        <f>SUM(O150)</f>
        <v>0</v>
      </c>
      <c r="P149" s="231">
        <f t="shared" ref="P149:AE149" si="134">SUM(P150)</f>
        <v>0</v>
      </c>
      <c r="Q149" s="231">
        <f>SUM(Q150)</f>
        <v>0</v>
      </c>
      <c r="R149" s="231"/>
      <c r="S149" s="231">
        <f t="shared" si="134"/>
        <v>0</v>
      </c>
      <c r="T149" s="231">
        <f t="shared" si="134"/>
        <v>0</v>
      </c>
      <c r="U149" s="201">
        <f t="shared" ref="U149:U160" si="135">SUM(S149:T149)</f>
        <v>0</v>
      </c>
      <c r="V149" s="231">
        <f t="shared" si="134"/>
        <v>0</v>
      </c>
      <c r="W149" s="231">
        <f t="shared" si="134"/>
        <v>0</v>
      </c>
      <c r="X149" s="231">
        <f t="shared" si="134"/>
        <v>0</v>
      </c>
      <c r="Y149" s="231">
        <f t="shared" si="134"/>
        <v>0</v>
      </c>
      <c r="Z149" s="231">
        <f t="shared" si="134"/>
        <v>0</v>
      </c>
      <c r="AA149" s="231"/>
      <c r="AB149" s="231">
        <f t="shared" si="134"/>
        <v>0</v>
      </c>
      <c r="AC149" s="231">
        <f t="shared" si="134"/>
        <v>0</v>
      </c>
      <c r="AD149" s="231">
        <f t="shared" si="134"/>
        <v>0</v>
      </c>
      <c r="AE149" s="231">
        <f t="shared" si="134"/>
        <v>0</v>
      </c>
      <c r="AF149" s="201">
        <f t="shared" si="131"/>
        <v>0</v>
      </c>
      <c r="AG149" s="201">
        <f t="shared" si="132"/>
        <v>0</v>
      </c>
      <c r="AH149" s="201">
        <f t="shared" si="110"/>
        <v>0</v>
      </c>
      <c r="AI149" s="231">
        <f t="shared" ref="AI149:AJ149" si="136">SUM(AI150)</f>
        <v>0</v>
      </c>
      <c r="AJ149" s="231">
        <f t="shared" si="136"/>
        <v>0</v>
      </c>
      <c r="AL149" s="295">
        <f t="shared" ref="AL149:AL178" si="137">SUM(S149+AF149)</f>
        <v>0</v>
      </c>
    </row>
    <row r="150" spans="5:38" s="71" customFormat="1" hidden="1" x14ac:dyDescent="0.25">
      <c r="E150" s="68" t="s">
        <v>255</v>
      </c>
      <c r="F150" s="69"/>
      <c r="G150" s="69"/>
      <c r="H150" s="69"/>
      <c r="I150" s="70"/>
      <c r="J150" s="232" t="s">
        <v>307</v>
      </c>
      <c r="K150" s="233" t="s">
        <v>308</v>
      </c>
      <c r="L150" s="234">
        <f t="shared" ref="L150" si="138">SUM(L151:L151)</f>
        <v>0</v>
      </c>
      <c r="M150" s="234">
        <f>SUM(M151:M151)</f>
        <v>0</v>
      </c>
      <c r="N150" s="234">
        <f>SUM(N151:N151)</f>
        <v>0</v>
      </c>
      <c r="O150" s="234">
        <f>SUM(O151:O151)</f>
        <v>0</v>
      </c>
      <c r="P150" s="234">
        <f t="shared" ref="P150:AJ150" si="139">SUM(P151:P151)</f>
        <v>0</v>
      </c>
      <c r="Q150" s="234">
        <f>SUM(Q151:Q151)</f>
        <v>0</v>
      </c>
      <c r="R150" s="234"/>
      <c r="S150" s="234">
        <f t="shared" si="139"/>
        <v>0</v>
      </c>
      <c r="T150" s="234">
        <f t="shared" si="139"/>
        <v>0</v>
      </c>
      <c r="U150" s="201">
        <f t="shared" si="135"/>
        <v>0</v>
      </c>
      <c r="V150" s="234">
        <f t="shared" si="139"/>
        <v>0</v>
      </c>
      <c r="W150" s="234">
        <f t="shared" si="139"/>
        <v>0</v>
      </c>
      <c r="X150" s="234">
        <f t="shared" si="139"/>
        <v>0</v>
      </c>
      <c r="Y150" s="234">
        <f t="shared" si="139"/>
        <v>0</v>
      </c>
      <c r="Z150" s="234">
        <f t="shared" si="139"/>
        <v>0</v>
      </c>
      <c r="AA150" s="234"/>
      <c r="AB150" s="234">
        <f t="shared" si="139"/>
        <v>0</v>
      </c>
      <c r="AC150" s="234">
        <f t="shared" si="139"/>
        <v>0</v>
      </c>
      <c r="AD150" s="234">
        <f t="shared" si="139"/>
        <v>0</v>
      </c>
      <c r="AE150" s="234">
        <f t="shared" si="139"/>
        <v>0</v>
      </c>
      <c r="AF150" s="201">
        <f t="shared" si="131"/>
        <v>0</v>
      </c>
      <c r="AG150" s="201">
        <f t="shared" si="132"/>
        <v>0</v>
      </c>
      <c r="AH150" s="201">
        <f t="shared" si="110"/>
        <v>0</v>
      </c>
      <c r="AI150" s="234">
        <f t="shared" si="139"/>
        <v>0</v>
      </c>
      <c r="AJ150" s="234">
        <f t="shared" si="139"/>
        <v>0</v>
      </c>
      <c r="AL150" s="295">
        <f t="shared" si="137"/>
        <v>0</v>
      </c>
    </row>
    <row r="151" spans="5:38" s="76" customFormat="1" hidden="1" x14ac:dyDescent="0.25">
      <c r="E151" s="72" t="s">
        <v>255</v>
      </c>
      <c r="F151" s="73"/>
      <c r="G151" s="73"/>
      <c r="H151" s="73"/>
      <c r="I151" s="74"/>
      <c r="J151" s="238" t="s">
        <v>309</v>
      </c>
      <c r="K151" s="236" t="s">
        <v>310</v>
      </c>
      <c r="L151" s="237"/>
      <c r="M151" s="237"/>
      <c r="N151" s="237"/>
      <c r="O151" s="237"/>
      <c r="P151" s="237">
        <f>Q151-O151</f>
        <v>0</v>
      </c>
      <c r="Q151" s="237"/>
      <c r="R151" s="237"/>
      <c r="S151" s="237"/>
      <c r="T151" s="237"/>
      <c r="U151" s="201">
        <f t="shared" si="135"/>
        <v>0</v>
      </c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01">
        <f t="shared" si="131"/>
        <v>0</v>
      </c>
      <c r="AG151" s="201">
        <f t="shared" si="132"/>
        <v>0</v>
      </c>
      <c r="AH151" s="201">
        <f t="shared" si="110"/>
        <v>0</v>
      </c>
      <c r="AI151" s="237"/>
      <c r="AJ151" s="237"/>
      <c r="AL151" s="295">
        <f t="shared" si="137"/>
        <v>0</v>
      </c>
    </row>
    <row r="152" spans="5:38" s="42" customFormat="1" hidden="1" x14ac:dyDescent="0.25">
      <c r="E152" s="64" t="s">
        <v>255</v>
      </c>
      <c r="F152" s="66"/>
      <c r="G152" s="66"/>
      <c r="H152" s="66"/>
      <c r="I152" s="67"/>
      <c r="J152" s="227" t="s">
        <v>311</v>
      </c>
      <c r="K152" s="228" t="s">
        <v>312</v>
      </c>
      <c r="L152" s="224">
        <f t="shared" ref="L152:AE152" si="140">SUM(L153+L157+L159)</f>
        <v>0</v>
      </c>
      <c r="M152" s="224">
        <f t="shared" si="140"/>
        <v>0</v>
      </c>
      <c r="N152" s="224">
        <f t="shared" si="140"/>
        <v>0</v>
      </c>
      <c r="O152" s="224">
        <f t="shared" si="140"/>
        <v>0</v>
      </c>
      <c r="P152" s="224">
        <f t="shared" si="140"/>
        <v>0</v>
      </c>
      <c r="Q152" s="224">
        <f t="shared" si="140"/>
        <v>0</v>
      </c>
      <c r="R152" s="224"/>
      <c r="S152" s="231">
        <f t="shared" si="140"/>
        <v>0</v>
      </c>
      <c r="T152" s="231">
        <f t="shared" si="140"/>
        <v>0</v>
      </c>
      <c r="U152" s="201">
        <f t="shared" si="135"/>
        <v>0</v>
      </c>
      <c r="V152" s="231">
        <f t="shared" si="140"/>
        <v>0</v>
      </c>
      <c r="W152" s="231">
        <f t="shared" si="140"/>
        <v>0</v>
      </c>
      <c r="X152" s="231">
        <f t="shared" si="140"/>
        <v>0</v>
      </c>
      <c r="Y152" s="231">
        <f t="shared" si="140"/>
        <v>0</v>
      </c>
      <c r="Z152" s="231">
        <f t="shared" si="140"/>
        <v>0</v>
      </c>
      <c r="AA152" s="231"/>
      <c r="AB152" s="231">
        <f t="shared" si="140"/>
        <v>0</v>
      </c>
      <c r="AC152" s="231">
        <f t="shared" si="140"/>
        <v>0</v>
      </c>
      <c r="AD152" s="231">
        <f t="shared" si="140"/>
        <v>0</v>
      </c>
      <c r="AE152" s="231">
        <f t="shared" si="140"/>
        <v>0</v>
      </c>
      <c r="AF152" s="201">
        <f t="shared" si="131"/>
        <v>0</v>
      </c>
      <c r="AG152" s="201">
        <f t="shared" si="132"/>
        <v>0</v>
      </c>
      <c r="AH152" s="201">
        <f t="shared" si="110"/>
        <v>0</v>
      </c>
      <c r="AI152" s="224">
        <f t="shared" ref="AI152:AJ152" si="141">SUM(AI153+AI157+AI159)</f>
        <v>0</v>
      </c>
      <c r="AJ152" s="224">
        <f t="shared" si="141"/>
        <v>0</v>
      </c>
      <c r="AL152" s="295">
        <f t="shared" si="137"/>
        <v>0</v>
      </c>
    </row>
    <row r="153" spans="5:38" s="42" customFormat="1" hidden="1" x14ac:dyDescent="0.25">
      <c r="E153" s="64" t="s">
        <v>255</v>
      </c>
      <c r="F153" s="66"/>
      <c r="G153" s="66"/>
      <c r="H153" s="66"/>
      <c r="I153" s="67"/>
      <c r="J153" s="229" t="s">
        <v>313</v>
      </c>
      <c r="K153" s="230" t="s">
        <v>314</v>
      </c>
      <c r="L153" s="231">
        <f t="shared" ref="L153" si="142">SUM(L154:L156)</f>
        <v>0</v>
      </c>
      <c r="M153" s="231">
        <f t="shared" ref="M153:AE153" si="143">SUM(M154:M156)</f>
        <v>0</v>
      </c>
      <c r="N153" s="231">
        <f t="shared" si="143"/>
        <v>0</v>
      </c>
      <c r="O153" s="231">
        <f t="shared" si="143"/>
        <v>0</v>
      </c>
      <c r="P153" s="231">
        <f t="shared" si="143"/>
        <v>0</v>
      </c>
      <c r="Q153" s="231">
        <f t="shared" si="143"/>
        <v>0</v>
      </c>
      <c r="R153" s="231"/>
      <c r="S153" s="231">
        <f t="shared" si="143"/>
        <v>0</v>
      </c>
      <c r="T153" s="231">
        <f t="shared" si="143"/>
        <v>0</v>
      </c>
      <c r="U153" s="201">
        <f t="shared" si="135"/>
        <v>0</v>
      </c>
      <c r="V153" s="231">
        <f t="shared" si="143"/>
        <v>0</v>
      </c>
      <c r="W153" s="231">
        <f t="shared" si="143"/>
        <v>0</v>
      </c>
      <c r="X153" s="231">
        <f t="shared" si="143"/>
        <v>0</v>
      </c>
      <c r="Y153" s="231">
        <f t="shared" si="143"/>
        <v>0</v>
      </c>
      <c r="Z153" s="231">
        <f t="shared" si="143"/>
        <v>0</v>
      </c>
      <c r="AA153" s="231"/>
      <c r="AB153" s="231">
        <f t="shared" si="143"/>
        <v>0</v>
      </c>
      <c r="AC153" s="231">
        <f t="shared" si="143"/>
        <v>0</v>
      </c>
      <c r="AD153" s="231">
        <f t="shared" si="143"/>
        <v>0</v>
      </c>
      <c r="AE153" s="231">
        <f t="shared" si="143"/>
        <v>0</v>
      </c>
      <c r="AF153" s="201">
        <f t="shared" si="131"/>
        <v>0</v>
      </c>
      <c r="AG153" s="201">
        <f t="shared" si="132"/>
        <v>0</v>
      </c>
      <c r="AH153" s="201">
        <f t="shared" si="110"/>
        <v>0</v>
      </c>
      <c r="AI153" s="231">
        <f t="shared" ref="AI153:AJ153" si="144">SUM(AI154:AI156)</f>
        <v>0</v>
      </c>
      <c r="AJ153" s="231">
        <f t="shared" si="144"/>
        <v>0</v>
      </c>
      <c r="AL153" s="295">
        <f t="shared" si="137"/>
        <v>0</v>
      </c>
    </row>
    <row r="154" spans="5:38" s="76" customFormat="1" hidden="1" x14ac:dyDescent="0.25">
      <c r="E154" s="72" t="s">
        <v>255</v>
      </c>
      <c r="F154" s="73"/>
      <c r="G154" s="73"/>
      <c r="H154" s="73"/>
      <c r="I154" s="74"/>
      <c r="J154" s="238" t="s">
        <v>315</v>
      </c>
      <c r="K154" s="236" t="s">
        <v>316</v>
      </c>
      <c r="L154" s="237"/>
      <c r="M154" s="237"/>
      <c r="N154" s="237"/>
      <c r="O154" s="237"/>
      <c r="P154" s="237">
        <f>Q154-O154</f>
        <v>0</v>
      </c>
      <c r="Q154" s="237"/>
      <c r="R154" s="237"/>
      <c r="S154" s="237"/>
      <c r="T154" s="237"/>
      <c r="U154" s="201">
        <f t="shared" si="135"/>
        <v>0</v>
      </c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01">
        <f t="shared" si="131"/>
        <v>0</v>
      </c>
      <c r="AG154" s="201">
        <f t="shared" si="132"/>
        <v>0</v>
      </c>
      <c r="AH154" s="201">
        <f t="shared" si="110"/>
        <v>0</v>
      </c>
      <c r="AI154" s="237"/>
      <c r="AJ154" s="237"/>
      <c r="AL154" s="295">
        <f t="shared" si="137"/>
        <v>0</v>
      </c>
    </row>
    <row r="155" spans="5:38" s="76" customFormat="1" hidden="1" x14ac:dyDescent="0.25">
      <c r="E155" s="72" t="s">
        <v>255</v>
      </c>
      <c r="F155" s="73"/>
      <c r="G155" s="73"/>
      <c r="H155" s="73"/>
      <c r="I155" s="74"/>
      <c r="J155" s="238" t="s">
        <v>317</v>
      </c>
      <c r="K155" s="236" t="s">
        <v>318</v>
      </c>
      <c r="L155" s="237"/>
      <c r="M155" s="237"/>
      <c r="N155" s="237"/>
      <c r="O155" s="237"/>
      <c r="P155" s="237">
        <f>Q155-O155</f>
        <v>0</v>
      </c>
      <c r="Q155" s="237"/>
      <c r="R155" s="237"/>
      <c r="S155" s="237"/>
      <c r="T155" s="237"/>
      <c r="U155" s="201">
        <f t="shared" si="135"/>
        <v>0</v>
      </c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01">
        <f t="shared" si="131"/>
        <v>0</v>
      </c>
      <c r="AG155" s="201">
        <f t="shared" si="132"/>
        <v>0</v>
      </c>
      <c r="AH155" s="201">
        <f t="shared" si="110"/>
        <v>0</v>
      </c>
      <c r="AI155" s="237"/>
      <c r="AJ155" s="237"/>
      <c r="AL155" s="295">
        <f t="shared" si="137"/>
        <v>0</v>
      </c>
    </row>
    <row r="156" spans="5:38" s="76" customFormat="1" hidden="1" x14ac:dyDescent="0.25">
      <c r="E156" s="72" t="s">
        <v>255</v>
      </c>
      <c r="F156" s="73"/>
      <c r="G156" s="73"/>
      <c r="H156" s="73"/>
      <c r="I156" s="74"/>
      <c r="J156" s="238" t="s">
        <v>319</v>
      </c>
      <c r="K156" s="236" t="s">
        <v>320</v>
      </c>
      <c r="L156" s="237"/>
      <c r="M156" s="237"/>
      <c r="N156" s="237"/>
      <c r="O156" s="237"/>
      <c r="P156" s="237">
        <f>Q156-O156</f>
        <v>0</v>
      </c>
      <c r="Q156" s="237"/>
      <c r="R156" s="237"/>
      <c r="S156" s="237"/>
      <c r="T156" s="237"/>
      <c r="U156" s="201">
        <f t="shared" si="135"/>
        <v>0</v>
      </c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01">
        <f t="shared" si="131"/>
        <v>0</v>
      </c>
      <c r="AG156" s="201">
        <f t="shared" si="132"/>
        <v>0</v>
      </c>
      <c r="AH156" s="201">
        <f t="shared" si="110"/>
        <v>0</v>
      </c>
      <c r="AI156" s="237"/>
      <c r="AJ156" s="237"/>
      <c r="AL156" s="295">
        <f t="shared" si="137"/>
        <v>0</v>
      </c>
    </row>
    <row r="157" spans="5:38" s="83" customFormat="1" ht="15.75" hidden="1" x14ac:dyDescent="0.25">
      <c r="E157" s="72" t="s">
        <v>255</v>
      </c>
      <c r="F157" s="66"/>
      <c r="G157" s="66"/>
      <c r="H157" s="66"/>
      <c r="I157" s="67"/>
      <c r="J157" s="229" t="s">
        <v>321</v>
      </c>
      <c r="K157" s="249" t="s">
        <v>322</v>
      </c>
      <c r="L157" s="231">
        <f t="shared" ref="L157:AI159" si="145">SUM(L158)</f>
        <v>0</v>
      </c>
      <c r="M157" s="231">
        <f t="shared" si="145"/>
        <v>0</v>
      </c>
      <c r="N157" s="231">
        <f t="shared" si="145"/>
        <v>0</v>
      </c>
      <c r="O157" s="231">
        <f t="shared" si="145"/>
        <v>0</v>
      </c>
      <c r="P157" s="231">
        <f t="shared" si="145"/>
        <v>0</v>
      </c>
      <c r="Q157" s="231">
        <f t="shared" si="145"/>
        <v>0</v>
      </c>
      <c r="R157" s="231"/>
      <c r="S157" s="231">
        <f t="shared" si="145"/>
        <v>0</v>
      </c>
      <c r="T157" s="231">
        <f t="shared" si="145"/>
        <v>0</v>
      </c>
      <c r="U157" s="201">
        <f t="shared" si="135"/>
        <v>0</v>
      </c>
      <c r="V157" s="231">
        <f t="shared" si="145"/>
        <v>0</v>
      </c>
      <c r="W157" s="231">
        <f t="shared" si="145"/>
        <v>0</v>
      </c>
      <c r="X157" s="231">
        <f t="shared" si="145"/>
        <v>0</v>
      </c>
      <c r="Y157" s="231">
        <f t="shared" si="145"/>
        <v>0</v>
      </c>
      <c r="Z157" s="231">
        <f t="shared" si="145"/>
        <v>0</v>
      </c>
      <c r="AA157" s="231"/>
      <c r="AB157" s="231">
        <f t="shared" si="145"/>
        <v>0</v>
      </c>
      <c r="AC157" s="231">
        <f t="shared" si="145"/>
        <v>0</v>
      </c>
      <c r="AD157" s="231">
        <f t="shared" si="145"/>
        <v>0</v>
      </c>
      <c r="AE157" s="231">
        <f t="shared" si="145"/>
        <v>0</v>
      </c>
      <c r="AF157" s="201">
        <f t="shared" si="131"/>
        <v>0</v>
      </c>
      <c r="AG157" s="201">
        <f t="shared" si="132"/>
        <v>0</v>
      </c>
      <c r="AH157" s="201">
        <f t="shared" si="110"/>
        <v>0</v>
      </c>
      <c r="AI157" s="231">
        <f t="shared" si="145"/>
        <v>0</v>
      </c>
      <c r="AJ157" s="231">
        <f t="shared" ref="AI157:AJ159" si="146">SUM(AJ158)</f>
        <v>0</v>
      </c>
      <c r="AL157" s="295">
        <f t="shared" si="137"/>
        <v>0</v>
      </c>
    </row>
    <row r="158" spans="5:38" s="84" customFormat="1" ht="15.75" hidden="1" x14ac:dyDescent="0.25">
      <c r="E158" s="72" t="s">
        <v>255</v>
      </c>
      <c r="F158" s="66"/>
      <c r="G158" s="66"/>
      <c r="H158" s="66"/>
      <c r="I158" s="67"/>
      <c r="J158" s="238" t="s">
        <v>323</v>
      </c>
      <c r="K158" s="250" t="s">
        <v>83</v>
      </c>
      <c r="L158" s="237"/>
      <c r="M158" s="237"/>
      <c r="N158" s="237"/>
      <c r="O158" s="237"/>
      <c r="P158" s="237">
        <v>0</v>
      </c>
      <c r="Q158" s="237"/>
      <c r="R158" s="237"/>
      <c r="S158" s="237"/>
      <c r="T158" s="237"/>
      <c r="U158" s="201">
        <f t="shared" si="135"/>
        <v>0</v>
      </c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01">
        <f t="shared" si="131"/>
        <v>0</v>
      </c>
      <c r="AG158" s="201">
        <f t="shared" si="132"/>
        <v>0</v>
      </c>
      <c r="AH158" s="201">
        <f t="shared" si="110"/>
        <v>0</v>
      </c>
      <c r="AI158" s="237"/>
      <c r="AJ158" s="237"/>
      <c r="AL158" s="295">
        <f t="shared" si="137"/>
        <v>0</v>
      </c>
    </row>
    <row r="159" spans="5:38" s="83" customFormat="1" ht="15.75" hidden="1" x14ac:dyDescent="0.25">
      <c r="E159" s="72" t="s">
        <v>255</v>
      </c>
      <c r="F159" s="66"/>
      <c r="G159" s="66"/>
      <c r="H159" s="66"/>
      <c r="I159" s="67"/>
      <c r="J159" s="229" t="s">
        <v>324</v>
      </c>
      <c r="K159" s="249" t="s">
        <v>325</v>
      </c>
      <c r="L159" s="231">
        <f t="shared" si="145"/>
        <v>0</v>
      </c>
      <c r="M159" s="231">
        <f t="shared" si="145"/>
        <v>0</v>
      </c>
      <c r="N159" s="231">
        <f t="shared" si="145"/>
        <v>0</v>
      </c>
      <c r="O159" s="231">
        <f t="shared" si="145"/>
        <v>0</v>
      </c>
      <c r="P159" s="231">
        <f t="shared" si="145"/>
        <v>0</v>
      </c>
      <c r="Q159" s="231">
        <f t="shared" si="145"/>
        <v>0</v>
      </c>
      <c r="R159" s="231"/>
      <c r="S159" s="231">
        <f t="shared" si="145"/>
        <v>0</v>
      </c>
      <c r="T159" s="231">
        <f t="shared" si="145"/>
        <v>0</v>
      </c>
      <c r="U159" s="201">
        <f t="shared" si="135"/>
        <v>0</v>
      </c>
      <c r="V159" s="231">
        <f t="shared" si="145"/>
        <v>0</v>
      </c>
      <c r="W159" s="231">
        <f t="shared" si="145"/>
        <v>0</v>
      </c>
      <c r="X159" s="231">
        <f t="shared" si="145"/>
        <v>0</v>
      </c>
      <c r="Y159" s="231">
        <f t="shared" si="145"/>
        <v>0</v>
      </c>
      <c r="Z159" s="231">
        <f t="shared" si="145"/>
        <v>0</v>
      </c>
      <c r="AA159" s="231"/>
      <c r="AB159" s="231">
        <f t="shared" si="145"/>
        <v>0</v>
      </c>
      <c r="AC159" s="231">
        <f t="shared" si="145"/>
        <v>0</v>
      </c>
      <c r="AD159" s="231">
        <f t="shared" si="145"/>
        <v>0</v>
      </c>
      <c r="AE159" s="231">
        <f t="shared" si="145"/>
        <v>0</v>
      </c>
      <c r="AF159" s="201">
        <f t="shared" si="131"/>
        <v>0</v>
      </c>
      <c r="AG159" s="201">
        <f t="shared" si="132"/>
        <v>0</v>
      </c>
      <c r="AH159" s="201">
        <f t="shared" si="110"/>
        <v>0</v>
      </c>
      <c r="AI159" s="231">
        <f t="shared" si="146"/>
        <v>0</v>
      </c>
      <c r="AJ159" s="231">
        <f t="shared" si="146"/>
        <v>0</v>
      </c>
      <c r="AL159" s="295">
        <f t="shared" si="137"/>
        <v>0</v>
      </c>
    </row>
    <row r="160" spans="5:38" s="84" customFormat="1" ht="15.75" hidden="1" x14ac:dyDescent="0.25">
      <c r="E160" s="72" t="s">
        <v>255</v>
      </c>
      <c r="F160" s="66"/>
      <c r="G160" s="66"/>
      <c r="H160" s="66"/>
      <c r="I160" s="67"/>
      <c r="J160" s="238" t="s">
        <v>326</v>
      </c>
      <c r="K160" s="250" t="s">
        <v>327</v>
      </c>
      <c r="L160" s="237"/>
      <c r="M160" s="237"/>
      <c r="N160" s="237"/>
      <c r="O160" s="237"/>
      <c r="P160" s="237">
        <v>0</v>
      </c>
      <c r="Q160" s="237"/>
      <c r="R160" s="237"/>
      <c r="S160" s="237"/>
      <c r="T160" s="237"/>
      <c r="U160" s="201">
        <f t="shared" si="135"/>
        <v>0</v>
      </c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01">
        <f t="shared" si="131"/>
        <v>0</v>
      </c>
      <c r="AG160" s="201">
        <f t="shared" si="132"/>
        <v>0</v>
      </c>
      <c r="AH160" s="201">
        <f t="shared" si="110"/>
        <v>0</v>
      </c>
      <c r="AI160" s="237"/>
      <c r="AJ160" s="237"/>
      <c r="AL160" s="295">
        <f t="shared" si="137"/>
        <v>0</v>
      </c>
    </row>
    <row r="161" spans="5:38" s="85" customFormat="1" ht="15.75" x14ac:dyDescent="0.25">
      <c r="E161" s="49"/>
      <c r="F161" s="49"/>
      <c r="G161" s="49"/>
      <c r="H161" s="49"/>
      <c r="I161" s="49"/>
      <c r="J161" s="251" t="s">
        <v>328</v>
      </c>
      <c r="K161" s="252"/>
      <c r="L161" s="253"/>
      <c r="M161" s="254"/>
      <c r="N161" s="254"/>
      <c r="O161" s="254"/>
      <c r="P161" s="254"/>
      <c r="Q161" s="254"/>
      <c r="R161" s="255"/>
      <c r="S161" s="253"/>
      <c r="T161" s="253"/>
      <c r="U161" s="201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01"/>
      <c r="AG161" s="201"/>
      <c r="AH161" s="201"/>
      <c r="AI161" s="253"/>
      <c r="AJ161" s="253"/>
      <c r="AL161" s="295">
        <f t="shared" si="137"/>
        <v>0</v>
      </c>
    </row>
    <row r="162" spans="5:38" x14ac:dyDescent="0.25">
      <c r="E162" s="64"/>
      <c r="F162" s="66"/>
      <c r="G162" s="66"/>
      <c r="H162" s="66"/>
      <c r="I162" s="67"/>
      <c r="J162" s="256" t="s">
        <v>112</v>
      </c>
      <c r="K162" s="257" t="s">
        <v>329</v>
      </c>
      <c r="L162" s="258">
        <f>L17</f>
        <v>0</v>
      </c>
      <c r="M162" s="258">
        <f>M17</f>
        <v>0</v>
      </c>
      <c r="N162" s="258">
        <f>N17</f>
        <v>0</v>
      </c>
      <c r="O162" s="258">
        <f>O17</f>
        <v>0</v>
      </c>
      <c r="P162" s="258">
        <f>Q162-O162</f>
        <v>0</v>
      </c>
      <c r="Q162" s="258">
        <f>Q17</f>
        <v>0</v>
      </c>
      <c r="R162" s="258"/>
      <c r="S162" s="258">
        <f>S17</f>
        <v>2109401</v>
      </c>
      <c r="T162" s="258">
        <f>T131</f>
        <v>302400</v>
      </c>
      <c r="U162" s="201">
        <f t="shared" ref="U162:U178" si="147">SUM(S162:T162)</f>
        <v>2411801</v>
      </c>
      <c r="V162" s="258">
        <f t="shared" ref="V162:AE162" si="148">V17</f>
        <v>523000</v>
      </c>
      <c r="W162" s="258"/>
      <c r="X162" s="258">
        <f t="shared" si="148"/>
        <v>101600</v>
      </c>
      <c r="Y162" s="258">
        <f t="shared" si="148"/>
        <v>0</v>
      </c>
      <c r="Z162" s="258">
        <f t="shared" si="148"/>
        <v>0</v>
      </c>
      <c r="AA162" s="258"/>
      <c r="AB162" s="258">
        <f t="shared" si="148"/>
        <v>80000</v>
      </c>
      <c r="AC162" s="258">
        <f t="shared" si="148"/>
        <v>0</v>
      </c>
      <c r="AD162" s="258">
        <f t="shared" si="148"/>
        <v>0</v>
      </c>
      <c r="AE162" s="258">
        <f t="shared" si="148"/>
        <v>0</v>
      </c>
      <c r="AF162" s="201">
        <f t="shared" ref="AF162:AF171" si="149">SUM(V162:AE162)</f>
        <v>704600</v>
      </c>
      <c r="AG162" s="201">
        <f t="shared" ref="AG162:AG171" si="150">SUM(U162+AF162)</f>
        <v>3116401</v>
      </c>
      <c r="AH162" s="201">
        <f t="shared" ref="AH162:AH171" si="151">SUM(AG162:AG162)</f>
        <v>3116401</v>
      </c>
      <c r="AI162" s="258">
        <f>AI17</f>
        <v>3152000</v>
      </c>
      <c r="AJ162" s="258">
        <f>AJ17</f>
        <v>3258000</v>
      </c>
      <c r="AK162" s="14"/>
      <c r="AL162" s="295">
        <f t="shared" si="137"/>
        <v>2814001</v>
      </c>
    </row>
    <row r="163" spans="5:38" x14ac:dyDescent="0.25">
      <c r="E163" s="64"/>
      <c r="F163" s="66"/>
      <c r="G163" s="66"/>
      <c r="H163" s="66"/>
      <c r="I163" s="67"/>
      <c r="J163" s="256" t="s">
        <v>113</v>
      </c>
      <c r="K163" s="257" t="s">
        <v>298</v>
      </c>
      <c r="L163" s="258">
        <f t="shared" ref="L163" si="152">L143</f>
        <v>0</v>
      </c>
      <c r="M163" s="258">
        <f>M143</f>
        <v>0</v>
      </c>
      <c r="N163" s="258">
        <f>N143</f>
        <v>0</v>
      </c>
      <c r="O163" s="258">
        <f>O143</f>
        <v>0</v>
      </c>
      <c r="P163" s="258">
        <f>Q163-O163</f>
        <v>0</v>
      </c>
      <c r="Q163" s="258">
        <f>Q143</f>
        <v>0</v>
      </c>
      <c r="R163" s="258"/>
      <c r="S163" s="258">
        <f t="shared" ref="S163:AJ163" si="153">S143</f>
        <v>0</v>
      </c>
      <c r="T163" s="258">
        <f t="shared" si="153"/>
        <v>0</v>
      </c>
      <c r="U163" s="201">
        <f t="shared" si="147"/>
        <v>0</v>
      </c>
      <c r="V163" s="258">
        <f t="shared" si="153"/>
        <v>0</v>
      </c>
      <c r="W163" s="258">
        <f t="shared" si="153"/>
        <v>0</v>
      </c>
      <c r="X163" s="258">
        <f t="shared" si="153"/>
        <v>0</v>
      </c>
      <c r="Y163" s="258">
        <f t="shared" si="153"/>
        <v>0</v>
      </c>
      <c r="Z163" s="258">
        <f t="shared" si="153"/>
        <v>0</v>
      </c>
      <c r="AA163" s="258"/>
      <c r="AB163" s="258">
        <f t="shared" si="153"/>
        <v>0</v>
      </c>
      <c r="AC163" s="258">
        <f t="shared" si="153"/>
        <v>0</v>
      </c>
      <c r="AD163" s="258">
        <f t="shared" si="153"/>
        <v>0</v>
      </c>
      <c r="AE163" s="258">
        <f t="shared" si="153"/>
        <v>0</v>
      </c>
      <c r="AF163" s="201">
        <f t="shared" si="149"/>
        <v>0</v>
      </c>
      <c r="AG163" s="201">
        <f t="shared" si="150"/>
        <v>0</v>
      </c>
      <c r="AH163" s="201">
        <f t="shared" si="151"/>
        <v>0</v>
      </c>
      <c r="AI163" s="258">
        <f>AR122</f>
        <v>0</v>
      </c>
      <c r="AJ163" s="258">
        <f t="shared" si="153"/>
        <v>0</v>
      </c>
      <c r="AK163" s="14"/>
      <c r="AL163" s="295">
        <f t="shared" si="137"/>
        <v>0</v>
      </c>
    </row>
    <row r="164" spans="5:38" x14ac:dyDescent="0.25">
      <c r="E164" s="64"/>
      <c r="F164" s="66"/>
      <c r="G164" s="66"/>
      <c r="H164" s="66"/>
      <c r="I164" s="67"/>
      <c r="J164" s="259"/>
      <c r="K164" s="260" t="s">
        <v>330</v>
      </c>
      <c r="L164" s="261">
        <f t="shared" ref="L164:AE164" si="154">L162+L163</f>
        <v>0</v>
      </c>
      <c r="M164" s="261">
        <f t="shared" si="154"/>
        <v>0</v>
      </c>
      <c r="N164" s="261">
        <f t="shared" si="154"/>
        <v>0</v>
      </c>
      <c r="O164" s="261">
        <f t="shared" si="154"/>
        <v>0</v>
      </c>
      <c r="P164" s="261">
        <f t="shared" si="154"/>
        <v>0</v>
      </c>
      <c r="Q164" s="261">
        <f t="shared" si="154"/>
        <v>0</v>
      </c>
      <c r="R164" s="261"/>
      <c r="S164" s="258">
        <f t="shared" si="154"/>
        <v>2109401</v>
      </c>
      <c r="T164" s="258">
        <f>T162+T163</f>
        <v>302400</v>
      </c>
      <c r="U164" s="201">
        <f t="shared" si="147"/>
        <v>2411801</v>
      </c>
      <c r="V164" s="258">
        <f t="shared" si="154"/>
        <v>523000</v>
      </c>
      <c r="W164" s="258">
        <f t="shared" si="154"/>
        <v>0</v>
      </c>
      <c r="X164" s="258">
        <f t="shared" si="154"/>
        <v>101600</v>
      </c>
      <c r="Y164" s="258">
        <f t="shared" si="154"/>
        <v>0</v>
      </c>
      <c r="Z164" s="258">
        <f t="shared" si="154"/>
        <v>0</v>
      </c>
      <c r="AA164" s="258"/>
      <c r="AB164" s="258">
        <f t="shared" si="154"/>
        <v>80000</v>
      </c>
      <c r="AC164" s="258">
        <f t="shared" si="154"/>
        <v>0</v>
      </c>
      <c r="AD164" s="258">
        <f t="shared" si="154"/>
        <v>0</v>
      </c>
      <c r="AE164" s="258">
        <f t="shared" si="154"/>
        <v>0</v>
      </c>
      <c r="AF164" s="201">
        <f t="shared" si="149"/>
        <v>704600</v>
      </c>
      <c r="AG164" s="201">
        <f t="shared" si="150"/>
        <v>3116401</v>
      </c>
      <c r="AH164" s="201">
        <f t="shared" si="151"/>
        <v>3116401</v>
      </c>
      <c r="AI164" s="261">
        <f>AI162+AI163</f>
        <v>3152000</v>
      </c>
      <c r="AJ164" s="261">
        <f t="shared" ref="AJ164" si="155">AJ162+AJ163</f>
        <v>3258000</v>
      </c>
      <c r="AK164" s="14"/>
      <c r="AL164" s="295">
        <f t="shared" si="137"/>
        <v>2814001</v>
      </c>
    </row>
    <row r="165" spans="5:38" x14ac:dyDescent="0.25">
      <c r="E165" s="64"/>
      <c r="F165" s="66"/>
      <c r="G165" s="66"/>
      <c r="H165" s="66"/>
      <c r="I165" s="67"/>
      <c r="J165" s="262" t="s">
        <v>331</v>
      </c>
      <c r="K165" s="263" t="s">
        <v>332</v>
      </c>
      <c r="L165" s="258"/>
      <c r="M165" s="258">
        <v>0</v>
      </c>
      <c r="N165" s="258">
        <v>0</v>
      </c>
      <c r="O165" s="258">
        <v>0</v>
      </c>
      <c r="P165" s="258">
        <f>Q165-O165</f>
        <v>0</v>
      </c>
      <c r="Q165" s="258">
        <v>0</v>
      </c>
      <c r="R165" s="258"/>
      <c r="S165" s="258"/>
      <c r="T165" s="258"/>
      <c r="U165" s="201">
        <f t="shared" si="147"/>
        <v>0</v>
      </c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01">
        <f t="shared" si="149"/>
        <v>0</v>
      </c>
      <c r="AG165" s="201">
        <f t="shared" si="150"/>
        <v>0</v>
      </c>
      <c r="AH165" s="201">
        <f t="shared" si="151"/>
        <v>0</v>
      </c>
      <c r="AI165" s="258"/>
      <c r="AJ165" s="258"/>
      <c r="AK165" s="14"/>
      <c r="AL165" s="295">
        <f t="shared" si="137"/>
        <v>0</v>
      </c>
    </row>
    <row r="166" spans="5:38" s="42" customFormat="1" x14ac:dyDescent="0.25">
      <c r="E166" s="64"/>
      <c r="F166" s="66"/>
      <c r="G166" s="66"/>
      <c r="H166" s="66"/>
      <c r="I166" s="67"/>
      <c r="J166" s="264"/>
      <c r="K166" s="265" t="s">
        <v>333</v>
      </c>
      <c r="L166" s="224">
        <f t="shared" ref="L166:AE166" si="156">SUM(L164:L165)</f>
        <v>0</v>
      </c>
      <c r="M166" s="224">
        <f t="shared" si="156"/>
        <v>0</v>
      </c>
      <c r="N166" s="224">
        <f t="shared" si="156"/>
        <v>0</v>
      </c>
      <c r="O166" s="224">
        <f t="shared" si="156"/>
        <v>0</v>
      </c>
      <c r="P166" s="224">
        <f t="shared" si="156"/>
        <v>0</v>
      </c>
      <c r="Q166" s="224">
        <f t="shared" si="156"/>
        <v>0</v>
      </c>
      <c r="R166" s="224"/>
      <c r="S166" s="231">
        <f t="shared" si="156"/>
        <v>2109401</v>
      </c>
      <c r="T166" s="231">
        <f t="shared" si="156"/>
        <v>302400</v>
      </c>
      <c r="U166" s="201">
        <f t="shared" si="147"/>
        <v>2411801</v>
      </c>
      <c r="V166" s="231">
        <f t="shared" si="156"/>
        <v>523000</v>
      </c>
      <c r="W166" s="231">
        <f t="shared" si="156"/>
        <v>0</v>
      </c>
      <c r="X166" s="231">
        <f t="shared" si="156"/>
        <v>101600</v>
      </c>
      <c r="Y166" s="231">
        <f t="shared" si="156"/>
        <v>0</v>
      </c>
      <c r="Z166" s="231">
        <f t="shared" si="156"/>
        <v>0</v>
      </c>
      <c r="AA166" s="231"/>
      <c r="AB166" s="231">
        <f t="shared" si="156"/>
        <v>80000</v>
      </c>
      <c r="AC166" s="231">
        <f t="shared" si="156"/>
        <v>0</v>
      </c>
      <c r="AD166" s="231">
        <f t="shared" si="156"/>
        <v>0</v>
      </c>
      <c r="AE166" s="231">
        <f t="shared" si="156"/>
        <v>0</v>
      </c>
      <c r="AF166" s="201">
        <f t="shared" si="149"/>
        <v>704600</v>
      </c>
      <c r="AG166" s="201">
        <f t="shared" si="150"/>
        <v>3116401</v>
      </c>
      <c r="AH166" s="201">
        <f t="shared" si="151"/>
        <v>3116401</v>
      </c>
      <c r="AI166" s="224">
        <f t="shared" ref="AI166:AJ166" si="157">SUM(AI164:AI165)</f>
        <v>3152000</v>
      </c>
      <c r="AJ166" s="224">
        <f t="shared" si="157"/>
        <v>3258000</v>
      </c>
      <c r="AL166" s="295">
        <f t="shared" si="137"/>
        <v>2814001</v>
      </c>
    </row>
    <row r="167" spans="5:38" x14ac:dyDescent="0.25">
      <c r="E167" s="64"/>
      <c r="F167" s="66"/>
      <c r="G167" s="66"/>
      <c r="H167" s="66"/>
      <c r="I167" s="67"/>
      <c r="J167" s="262">
        <v>84452</v>
      </c>
      <c r="K167" s="263" t="s">
        <v>334</v>
      </c>
      <c r="L167" s="258"/>
      <c r="M167" s="258">
        <v>0</v>
      </c>
      <c r="N167" s="258">
        <v>0</v>
      </c>
      <c r="O167" s="258">
        <v>0</v>
      </c>
      <c r="P167" s="258">
        <f>Q167-O167</f>
        <v>0</v>
      </c>
      <c r="Q167" s="258">
        <v>0</v>
      </c>
      <c r="R167" s="258"/>
      <c r="S167" s="258"/>
      <c r="T167" s="258"/>
      <c r="U167" s="201">
        <f t="shared" si="147"/>
        <v>0</v>
      </c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01">
        <f t="shared" si="149"/>
        <v>0</v>
      </c>
      <c r="AG167" s="201">
        <f t="shared" si="150"/>
        <v>0</v>
      </c>
      <c r="AH167" s="201">
        <f t="shared" si="151"/>
        <v>0</v>
      </c>
      <c r="AI167" s="258"/>
      <c r="AJ167" s="258"/>
      <c r="AK167" s="14"/>
      <c r="AL167" s="295">
        <f t="shared" si="137"/>
        <v>0</v>
      </c>
    </row>
    <row r="168" spans="5:38" s="42" customFormat="1" x14ac:dyDescent="0.25">
      <c r="E168" s="64"/>
      <c r="F168" s="66"/>
      <c r="G168" s="66"/>
      <c r="H168" s="66"/>
      <c r="I168" s="67"/>
      <c r="J168" s="266" t="s">
        <v>335</v>
      </c>
      <c r="K168" s="267" t="s">
        <v>336</v>
      </c>
      <c r="L168" s="224">
        <f t="shared" ref="L168:AE168" si="158">SUM(L165+L167)</f>
        <v>0</v>
      </c>
      <c r="M168" s="224">
        <f t="shared" si="158"/>
        <v>0</v>
      </c>
      <c r="N168" s="224">
        <f t="shared" si="158"/>
        <v>0</v>
      </c>
      <c r="O168" s="224">
        <f t="shared" si="158"/>
        <v>0</v>
      </c>
      <c r="P168" s="224">
        <f t="shared" si="158"/>
        <v>0</v>
      </c>
      <c r="Q168" s="224">
        <f t="shared" si="158"/>
        <v>0</v>
      </c>
      <c r="R168" s="224"/>
      <c r="S168" s="231">
        <f t="shared" si="158"/>
        <v>0</v>
      </c>
      <c r="T168" s="231">
        <f t="shared" si="158"/>
        <v>0</v>
      </c>
      <c r="U168" s="201">
        <f t="shared" si="147"/>
        <v>0</v>
      </c>
      <c r="V168" s="231">
        <f t="shared" si="158"/>
        <v>0</v>
      </c>
      <c r="W168" s="231">
        <f t="shared" si="158"/>
        <v>0</v>
      </c>
      <c r="X168" s="231">
        <f t="shared" si="158"/>
        <v>0</v>
      </c>
      <c r="Y168" s="231">
        <f t="shared" si="158"/>
        <v>0</v>
      </c>
      <c r="Z168" s="231">
        <f t="shared" si="158"/>
        <v>0</v>
      </c>
      <c r="AA168" s="231"/>
      <c r="AB168" s="231">
        <f t="shared" si="158"/>
        <v>0</v>
      </c>
      <c r="AC168" s="231">
        <f t="shared" si="158"/>
        <v>0</v>
      </c>
      <c r="AD168" s="231">
        <f t="shared" si="158"/>
        <v>0</v>
      </c>
      <c r="AE168" s="231">
        <f t="shared" si="158"/>
        <v>0</v>
      </c>
      <c r="AF168" s="201">
        <f t="shared" si="149"/>
        <v>0</v>
      </c>
      <c r="AG168" s="201">
        <f t="shared" si="150"/>
        <v>0</v>
      </c>
      <c r="AH168" s="201">
        <f t="shared" si="151"/>
        <v>0</v>
      </c>
      <c r="AI168" s="224">
        <f t="shared" ref="AI168:AJ168" si="159">SUM(AI165+AI167)</f>
        <v>0</v>
      </c>
      <c r="AJ168" s="224">
        <f t="shared" si="159"/>
        <v>0</v>
      </c>
      <c r="AL168" s="295">
        <f t="shared" si="137"/>
        <v>0</v>
      </c>
    </row>
    <row r="169" spans="5:38" x14ac:dyDescent="0.25">
      <c r="E169" s="64"/>
      <c r="F169" s="66"/>
      <c r="G169" s="66"/>
      <c r="H169" s="66"/>
      <c r="I169" s="67"/>
      <c r="J169" s="264"/>
      <c r="K169" s="260" t="s">
        <v>337</v>
      </c>
      <c r="L169" s="261">
        <f t="shared" ref="L169:AE169" si="160">SUM(L164+L168)</f>
        <v>0</v>
      </c>
      <c r="M169" s="261">
        <f t="shared" si="160"/>
        <v>0</v>
      </c>
      <c r="N169" s="261">
        <f t="shared" si="160"/>
        <v>0</v>
      </c>
      <c r="O169" s="261">
        <f t="shared" si="160"/>
        <v>0</v>
      </c>
      <c r="P169" s="261">
        <f t="shared" si="160"/>
        <v>0</v>
      </c>
      <c r="Q169" s="261">
        <f t="shared" si="160"/>
        <v>0</v>
      </c>
      <c r="R169" s="261"/>
      <c r="S169" s="258">
        <f>SUM(S164+S168)</f>
        <v>2109401</v>
      </c>
      <c r="T169" s="258">
        <f>SUM(T164+T168)</f>
        <v>302400</v>
      </c>
      <c r="U169" s="201">
        <f t="shared" si="147"/>
        <v>2411801</v>
      </c>
      <c r="V169" s="258">
        <f t="shared" si="160"/>
        <v>523000</v>
      </c>
      <c r="W169" s="258">
        <f t="shared" si="160"/>
        <v>0</v>
      </c>
      <c r="X169" s="258">
        <f t="shared" si="160"/>
        <v>101600</v>
      </c>
      <c r="Y169" s="258">
        <f t="shared" si="160"/>
        <v>0</v>
      </c>
      <c r="Z169" s="258">
        <f t="shared" si="160"/>
        <v>0</v>
      </c>
      <c r="AA169" s="258"/>
      <c r="AB169" s="258">
        <f t="shared" si="160"/>
        <v>80000</v>
      </c>
      <c r="AC169" s="258">
        <f t="shared" si="160"/>
        <v>0</v>
      </c>
      <c r="AD169" s="258">
        <f t="shared" si="160"/>
        <v>0</v>
      </c>
      <c r="AE169" s="258">
        <f t="shared" si="160"/>
        <v>0</v>
      </c>
      <c r="AF169" s="201">
        <f t="shared" si="149"/>
        <v>704600</v>
      </c>
      <c r="AG169" s="201">
        <f t="shared" si="150"/>
        <v>3116401</v>
      </c>
      <c r="AH169" s="201">
        <f t="shared" si="151"/>
        <v>3116401</v>
      </c>
      <c r="AI169" s="261">
        <f t="shared" ref="AI169:AJ169" si="161">SUM(AI164+AI168)</f>
        <v>3152000</v>
      </c>
      <c r="AJ169" s="261">
        <f t="shared" si="161"/>
        <v>3258000</v>
      </c>
      <c r="AK169" s="14"/>
      <c r="AL169" s="295">
        <f t="shared" si="137"/>
        <v>2814001</v>
      </c>
    </row>
    <row r="170" spans="5:38" ht="27" x14ac:dyDescent="0.25">
      <c r="E170" s="73" t="s">
        <v>338</v>
      </c>
      <c r="F170" s="73"/>
      <c r="G170" s="66"/>
      <c r="H170" s="66"/>
      <c r="I170" s="73" t="s">
        <v>339</v>
      </c>
      <c r="J170" s="268"/>
      <c r="K170" s="257" t="s">
        <v>340</v>
      </c>
      <c r="L170" s="258"/>
      <c r="M170" s="258"/>
      <c r="N170" s="258"/>
      <c r="O170" s="258"/>
      <c r="P170" s="258">
        <f t="shared" ref="P170" si="162">Q170-O170</f>
        <v>0</v>
      </c>
      <c r="Q170" s="258"/>
      <c r="R170" s="258"/>
      <c r="S170" s="258"/>
      <c r="T170" s="258"/>
      <c r="U170" s="201">
        <f t="shared" si="147"/>
        <v>0</v>
      </c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>
        <v>61452</v>
      </c>
      <c r="AF170" s="201">
        <f t="shared" si="149"/>
        <v>61452</v>
      </c>
      <c r="AG170" s="201">
        <f t="shared" si="150"/>
        <v>61452</v>
      </c>
      <c r="AH170" s="201">
        <f t="shared" si="151"/>
        <v>61452</v>
      </c>
      <c r="AI170" s="258"/>
      <c r="AJ170" s="258"/>
      <c r="AK170" s="14"/>
      <c r="AL170" s="295">
        <f t="shared" si="137"/>
        <v>61452</v>
      </c>
    </row>
    <row r="171" spans="5:38" s="42" customFormat="1" x14ac:dyDescent="0.25">
      <c r="E171" s="64"/>
      <c r="F171" s="66"/>
      <c r="G171" s="66"/>
      <c r="H171" s="66"/>
      <c r="I171" s="66"/>
      <c r="J171" s="269" t="s">
        <v>341</v>
      </c>
      <c r="K171" s="270"/>
      <c r="L171" s="224">
        <f t="shared" ref="L171:AJ171" si="163">L169+L170</f>
        <v>0</v>
      </c>
      <c r="M171" s="224">
        <f t="shared" si="163"/>
        <v>0</v>
      </c>
      <c r="N171" s="224">
        <f t="shared" si="163"/>
        <v>0</v>
      </c>
      <c r="O171" s="224">
        <f t="shared" si="163"/>
        <v>0</v>
      </c>
      <c r="P171" s="224">
        <f t="shared" si="163"/>
        <v>0</v>
      </c>
      <c r="Q171" s="224">
        <f t="shared" si="163"/>
        <v>0</v>
      </c>
      <c r="R171" s="224"/>
      <c r="S171" s="231">
        <f t="shared" si="163"/>
        <v>2109401</v>
      </c>
      <c r="T171" s="231">
        <f t="shared" si="163"/>
        <v>302400</v>
      </c>
      <c r="U171" s="201">
        <f>SUM(S171:T171)</f>
        <v>2411801</v>
      </c>
      <c r="V171" s="231">
        <f t="shared" si="163"/>
        <v>523000</v>
      </c>
      <c r="W171" s="231">
        <f t="shared" si="163"/>
        <v>0</v>
      </c>
      <c r="X171" s="231">
        <f t="shared" si="163"/>
        <v>101600</v>
      </c>
      <c r="Y171" s="231">
        <f t="shared" si="163"/>
        <v>0</v>
      </c>
      <c r="Z171" s="231">
        <f t="shared" si="163"/>
        <v>0</v>
      </c>
      <c r="AA171" s="231"/>
      <c r="AB171" s="231">
        <f t="shared" si="163"/>
        <v>80000</v>
      </c>
      <c r="AC171" s="231">
        <f t="shared" si="163"/>
        <v>0</v>
      </c>
      <c r="AD171" s="231">
        <f t="shared" si="163"/>
        <v>0</v>
      </c>
      <c r="AE171" s="231">
        <v>5000</v>
      </c>
      <c r="AF171" s="201">
        <f t="shared" si="149"/>
        <v>709600</v>
      </c>
      <c r="AG171" s="201">
        <f t="shared" si="150"/>
        <v>3121401</v>
      </c>
      <c r="AH171" s="201">
        <f t="shared" si="151"/>
        <v>3121401</v>
      </c>
      <c r="AI171" s="224">
        <f t="shared" si="163"/>
        <v>3152000</v>
      </c>
      <c r="AJ171" s="224">
        <f t="shared" si="163"/>
        <v>3258000</v>
      </c>
      <c r="AL171" s="295">
        <f t="shared" si="137"/>
        <v>2819001</v>
      </c>
    </row>
    <row r="172" spans="5:38" s="87" customFormat="1" ht="13.5" x14ac:dyDescent="0.25">
      <c r="E172" s="86"/>
      <c r="F172" s="86"/>
      <c r="G172" s="86"/>
      <c r="H172" s="86"/>
      <c r="I172" s="86"/>
      <c r="J172" s="271"/>
      <c r="K172" s="272"/>
      <c r="L172" s="273"/>
      <c r="M172" s="273"/>
      <c r="N172" s="273"/>
      <c r="O172" s="273"/>
      <c r="P172" s="273"/>
      <c r="Q172" s="273"/>
      <c r="R172" s="273"/>
      <c r="S172" s="273"/>
      <c r="T172" s="273"/>
      <c r="U172" s="201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01"/>
      <c r="AG172" s="201"/>
      <c r="AH172" s="201"/>
      <c r="AI172" s="273"/>
      <c r="AJ172" s="273"/>
      <c r="AL172" s="295">
        <f t="shared" si="137"/>
        <v>0</v>
      </c>
    </row>
    <row r="173" spans="5:38" s="88" customFormat="1" ht="18" x14ac:dyDescent="0.25">
      <c r="E173" s="49"/>
      <c r="F173" s="49"/>
      <c r="G173" s="49"/>
      <c r="H173" s="49"/>
      <c r="I173" s="49"/>
      <c r="J173" s="251" t="s">
        <v>342</v>
      </c>
      <c r="K173" s="274"/>
      <c r="L173" s="273"/>
      <c r="M173" s="275"/>
      <c r="N173" s="275"/>
      <c r="O173" s="275"/>
      <c r="P173" s="275"/>
      <c r="Q173" s="275"/>
      <c r="R173" s="273"/>
      <c r="S173" s="273"/>
      <c r="T173" s="273"/>
      <c r="U173" s="201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01"/>
      <c r="AG173" s="201"/>
      <c r="AH173" s="201"/>
      <c r="AI173" s="273"/>
      <c r="AJ173" s="273"/>
      <c r="AL173" s="295">
        <f t="shared" si="137"/>
        <v>0</v>
      </c>
    </row>
    <row r="174" spans="5:38" x14ac:dyDescent="0.25">
      <c r="E174" s="64"/>
      <c r="F174" s="66"/>
      <c r="G174" s="66"/>
      <c r="H174" s="66"/>
      <c r="I174" s="67"/>
      <c r="J174" s="276"/>
      <c r="K174" s="257" t="s">
        <v>343</v>
      </c>
      <c r="L174" s="258">
        <f t="shared" ref="L174" si="164">L164</f>
        <v>0</v>
      </c>
      <c r="M174" s="258">
        <f>M164</f>
        <v>0</v>
      </c>
      <c r="N174" s="258">
        <f>N164</f>
        <v>0</v>
      </c>
      <c r="O174" s="258">
        <f>O164</f>
        <v>0</v>
      </c>
      <c r="P174" s="258">
        <f>Q174-O174</f>
        <v>0</v>
      </c>
      <c r="Q174" s="258">
        <f>Q164</f>
        <v>0</v>
      </c>
      <c r="R174" s="258"/>
      <c r="S174" s="258">
        <f t="shared" ref="S174:AJ174" si="165">S164</f>
        <v>2109401</v>
      </c>
      <c r="T174" s="258">
        <f t="shared" si="165"/>
        <v>302400</v>
      </c>
      <c r="U174" s="201">
        <f>SUM(S174:T174)</f>
        <v>2411801</v>
      </c>
      <c r="V174" s="258">
        <f t="shared" si="165"/>
        <v>523000</v>
      </c>
      <c r="W174" s="258">
        <f t="shared" si="165"/>
        <v>0</v>
      </c>
      <c r="X174" s="258">
        <f t="shared" si="165"/>
        <v>101600</v>
      </c>
      <c r="Y174" s="258">
        <f t="shared" si="165"/>
        <v>0</v>
      </c>
      <c r="Z174" s="258">
        <f t="shared" si="165"/>
        <v>0</v>
      </c>
      <c r="AA174" s="258"/>
      <c r="AB174" s="258">
        <f t="shared" si="165"/>
        <v>80000</v>
      </c>
      <c r="AC174" s="258">
        <f t="shared" si="165"/>
        <v>0</v>
      </c>
      <c r="AD174" s="258">
        <f t="shared" si="165"/>
        <v>0</v>
      </c>
      <c r="AE174" s="258">
        <f t="shared" si="165"/>
        <v>0</v>
      </c>
      <c r="AF174" s="201">
        <f>SUM(V174:AE174)</f>
        <v>704600</v>
      </c>
      <c r="AG174" s="200">
        <f>SUM(U174+AF174)</f>
        <v>3116401</v>
      </c>
      <c r="AH174" s="201">
        <f>SUM(AG174:AG174)</f>
        <v>3116401</v>
      </c>
      <c r="AI174" s="258">
        <f>AI164</f>
        <v>3152000</v>
      </c>
      <c r="AJ174" s="258">
        <f t="shared" si="165"/>
        <v>3258000</v>
      </c>
      <c r="AK174" s="14"/>
      <c r="AL174" s="295">
        <f t="shared" si="137"/>
        <v>2814001</v>
      </c>
    </row>
    <row r="175" spans="5:38" x14ac:dyDescent="0.25">
      <c r="E175" s="64"/>
      <c r="F175" s="66"/>
      <c r="G175" s="66"/>
      <c r="H175" s="66"/>
      <c r="I175" s="67"/>
      <c r="J175" s="276"/>
      <c r="K175" s="257" t="s">
        <v>344</v>
      </c>
      <c r="L175" s="258"/>
      <c r="M175" s="258"/>
      <c r="N175" s="258"/>
      <c r="O175" s="258"/>
      <c r="P175" s="258">
        <f>Q175-O175</f>
        <v>0</v>
      </c>
      <c r="Q175" s="258"/>
      <c r="R175" s="258"/>
      <c r="S175" s="258">
        <f>'RASHODI i DI'!H10</f>
        <v>2109401</v>
      </c>
      <c r="T175" s="258">
        <f>'RASHODI i DI'!I10</f>
        <v>302400</v>
      </c>
      <c r="U175" s="201">
        <f t="shared" si="147"/>
        <v>2411801</v>
      </c>
      <c r="V175" s="258">
        <f>'RASHODI i DI'!K10</f>
        <v>523000</v>
      </c>
      <c r="W175" s="258">
        <f>'RASHODI i DI'!L10</f>
        <v>0</v>
      </c>
      <c r="X175" s="258">
        <f>'RASHODI i DI'!M10</f>
        <v>101600</v>
      </c>
      <c r="Y175" s="258" t="e">
        <f>'RASHODI i DI'!N10</f>
        <v>#REF!</v>
      </c>
      <c r="Z175" s="258" t="e">
        <f>'RASHODI i DI'!O10</f>
        <v>#REF!</v>
      </c>
      <c r="AA175" s="258"/>
      <c r="AB175" s="258">
        <f>'RASHODI i DI'!Q10</f>
        <v>80000</v>
      </c>
      <c r="AC175" s="258" t="e">
        <f>'RASHODI i DI'!R10</f>
        <v>#REF!</v>
      </c>
      <c r="AD175" s="258" t="e">
        <f>'RASHODI i DI'!S10</f>
        <v>#REF!</v>
      </c>
      <c r="AE175" s="258">
        <f>'RASHODI i DI'!T10</f>
        <v>61452</v>
      </c>
      <c r="AF175" s="201">
        <f>V175+X175+AB175+AE175</f>
        <v>766052</v>
      </c>
      <c r="AG175" s="200">
        <f>SUM(U15+AF15)</f>
        <v>3267853</v>
      </c>
      <c r="AH175" s="201">
        <v>3091200</v>
      </c>
      <c r="AI175" s="258">
        <f>'RASHODI i DI'!Y10</f>
        <v>3152000</v>
      </c>
      <c r="AJ175" s="258">
        <f>'RASHODI i DI'!Z10</f>
        <v>3258000</v>
      </c>
      <c r="AK175" s="14"/>
      <c r="AL175" s="295">
        <f t="shared" si="137"/>
        <v>2875453</v>
      </c>
    </row>
    <row r="176" spans="5:38" s="42" customFormat="1" x14ac:dyDescent="0.25">
      <c r="E176" s="64"/>
      <c r="F176" s="66"/>
      <c r="G176" s="66"/>
      <c r="H176" s="66"/>
      <c r="I176" s="67"/>
      <c r="J176" s="276"/>
      <c r="K176" s="277" t="s">
        <v>345</v>
      </c>
      <c r="L176" s="231">
        <f t="shared" ref="L176" si="166">L174-L175</f>
        <v>0</v>
      </c>
      <c r="M176" s="231">
        <f>M174-M175</f>
        <v>0</v>
      </c>
      <c r="N176" s="231">
        <f>N174-N175</f>
        <v>0</v>
      </c>
      <c r="O176" s="231">
        <f>O174-O175</f>
        <v>0</v>
      </c>
      <c r="P176" s="231">
        <f t="shared" ref="P176:AE176" si="167">P174-P175</f>
        <v>0</v>
      </c>
      <c r="Q176" s="231">
        <f>Q174-Q175</f>
        <v>0</v>
      </c>
      <c r="R176" s="231"/>
      <c r="S176" s="231">
        <f>S174-S175</f>
        <v>0</v>
      </c>
      <c r="T176" s="231">
        <f t="shared" si="167"/>
        <v>0</v>
      </c>
      <c r="U176" s="201">
        <f>SUM(S176:T176)</f>
        <v>0</v>
      </c>
      <c r="V176" s="231">
        <f t="shared" si="167"/>
        <v>0</v>
      </c>
      <c r="W176" s="231">
        <f t="shared" si="167"/>
        <v>0</v>
      </c>
      <c r="X176" s="231">
        <f t="shared" si="167"/>
        <v>0</v>
      </c>
      <c r="Y176" s="231" t="e">
        <f t="shared" si="167"/>
        <v>#REF!</v>
      </c>
      <c r="Z176" s="231" t="e">
        <f t="shared" si="167"/>
        <v>#REF!</v>
      </c>
      <c r="AA176" s="231"/>
      <c r="AB176" s="231">
        <f t="shared" si="167"/>
        <v>0</v>
      </c>
      <c r="AC176" s="231" t="e">
        <f t="shared" si="167"/>
        <v>#REF!</v>
      </c>
      <c r="AD176" s="231" t="e">
        <f t="shared" si="167"/>
        <v>#REF!</v>
      </c>
      <c r="AE176" s="231">
        <f t="shared" si="167"/>
        <v>-61452</v>
      </c>
      <c r="AF176" s="201">
        <f>AE176</f>
        <v>-61452</v>
      </c>
      <c r="AG176" s="200">
        <f>AF176</f>
        <v>-61452</v>
      </c>
      <c r="AH176" s="201">
        <v>-5000</v>
      </c>
      <c r="AI176" s="231">
        <f>AI174-AI175</f>
        <v>0</v>
      </c>
      <c r="AJ176" s="231">
        <f t="shared" ref="AJ176" si="168">AJ174-AJ175</f>
        <v>0</v>
      </c>
      <c r="AL176" s="295">
        <f>SUM(S176+AF176)</f>
        <v>-61452</v>
      </c>
    </row>
    <row r="177" spans="5:38" ht="27" x14ac:dyDescent="0.25">
      <c r="E177" s="64"/>
      <c r="F177" s="66"/>
      <c r="G177" s="66"/>
      <c r="H177" s="66"/>
      <c r="I177" s="67"/>
      <c r="J177" s="278"/>
      <c r="K177" s="257" t="s">
        <v>346</v>
      </c>
      <c r="L177" s="258">
        <f t="shared" ref="L177:Q177" si="169">SUM(L168+L170)</f>
        <v>0</v>
      </c>
      <c r="M177" s="258">
        <f t="shared" si="169"/>
        <v>0</v>
      </c>
      <c r="N177" s="258">
        <f t="shared" si="169"/>
        <v>0</v>
      </c>
      <c r="O177" s="258">
        <f t="shared" si="169"/>
        <v>0</v>
      </c>
      <c r="P177" s="258">
        <f t="shared" si="169"/>
        <v>0</v>
      </c>
      <c r="Q177" s="258">
        <f t="shared" si="169"/>
        <v>0</v>
      </c>
      <c r="R177" s="258"/>
      <c r="S177" s="258">
        <f t="shared" ref="S177:AJ177" si="170">SUM(S168+S170)</f>
        <v>0</v>
      </c>
      <c r="T177" s="258">
        <f t="shared" si="170"/>
        <v>0</v>
      </c>
      <c r="U177" s="201">
        <f t="shared" si="147"/>
        <v>0</v>
      </c>
      <c r="V177" s="258">
        <f t="shared" si="170"/>
        <v>0</v>
      </c>
      <c r="W177" s="258">
        <f t="shared" si="170"/>
        <v>0</v>
      </c>
      <c r="X177" s="258">
        <f t="shared" si="170"/>
        <v>0</v>
      </c>
      <c r="Y177" s="258">
        <f t="shared" si="170"/>
        <v>0</v>
      </c>
      <c r="Z177" s="258">
        <f t="shared" si="170"/>
        <v>0</v>
      </c>
      <c r="AA177" s="258"/>
      <c r="AB177" s="258">
        <f t="shared" si="170"/>
        <v>0</v>
      </c>
      <c r="AC177" s="258">
        <f t="shared" si="170"/>
        <v>0</v>
      </c>
      <c r="AD177" s="258">
        <f t="shared" si="170"/>
        <v>0</v>
      </c>
      <c r="AE177" s="258">
        <f t="shared" si="170"/>
        <v>61452</v>
      </c>
      <c r="AF177" s="201">
        <f>SUM(V177:AE177)</f>
        <v>61452</v>
      </c>
      <c r="AG177" s="201">
        <f>SUM(U177+AF177)</f>
        <v>61452</v>
      </c>
      <c r="AH177" s="201">
        <f>SUM(AG177:AG177)</f>
        <v>61452</v>
      </c>
      <c r="AI177" s="258">
        <f t="shared" si="170"/>
        <v>0</v>
      </c>
      <c r="AJ177" s="258">
        <f t="shared" si="170"/>
        <v>0</v>
      </c>
      <c r="AK177" s="14"/>
      <c r="AL177" s="295">
        <f t="shared" si="137"/>
        <v>61452</v>
      </c>
    </row>
    <row r="178" spans="5:38" x14ac:dyDescent="0.25">
      <c r="E178" s="64"/>
      <c r="F178" s="66"/>
      <c r="G178" s="66"/>
      <c r="H178" s="66"/>
      <c r="I178" s="67"/>
      <c r="J178" s="276"/>
      <c r="K178" s="277" t="s">
        <v>347</v>
      </c>
      <c r="L178" s="231">
        <f t="shared" ref="L178" si="171">L176+L177</f>
        <v>0</v>
      </c>
      <c r="M178" s="231">
        <f>M176+M177</f>
        <v>0</v>
      </c>
      <c r="N178" s="231">
        <f>N176+N177</f>
        <v>0</v>
      </c>
      <c r="O178" s="231">
        <f>O176+O177</f>
        <v>0</v>
      </c>
      <c r="P178" s="231">
        <f t="shared" ref="P178:AE178" si="172">P176+P177</f>
        <v>0</v>
      </c>
      <c r="Q178" s="231">
        <f>Q176+Q177</f>
        <v>0</v>
      </c>
      <c r="R178" s="231"/>
      <c r="S178" s="231">
        <f t="shared" si="172"/>
        <v>0</v>
      </c>
      <c r="T178" s="231">
        <f t="shared" si="172"/>
        <v>0</v>
      </c>
      <c r="U178" s="201">
        <f t="shared" si="147"/>
        <v>0</v>
      </c>
      <c r="V178" s="231">
        <f t="shared" si="172"/>
        <v>0</v>
      </c>
      <c r="W178" s="231">
        <f t="shared" si="172"/>
        <v>0</v>
      </c>
      <c r="X178" s="231">
        <f t="shared" si="172"/>
        <v>0</v>
      </c>
      <c r="Y178" s="231" t="e">
        <f t="shared" si="172"/>
        <v>#REF!</v>
      </c>
      <c r="Z178" s="231" t="e">
        <f t="shared" si="172"/>
        <v>#REF!</v>
      </c>
      <c r="AA178" s="231"/>
      <c r="AB178" s="231">
        <f t="shared" si="172"/>
        <v>0</v>
      </c>
      <c r="AC178" s="231" t="e">
        <f t="shared" si="172"/>
        <v>#REF!</v>
      </c>
      <c r="AD178" s="231" t="e">
        <f t="shared" si="172"/>
        <v>#REF!</v>
      </c>
      <c r="AE178" s="231">
        <f t="shared" si="172"/>
        <v>0</v>
      </c>
      <c r="AF178" s="201">
        <v>0</v>
      </c>
      <c r="AG178" s="201">
        <f>SUM(U178+AF178)</f>
        <v>0</v>
      </c>
      <c r="AH178" s="201">
        <v>0</v>
      </c>
      <c r="AI178" s="231">
        <f t="shared" ref="AI178:AJ178" si="173">AI176+AI177</f>
        <v>0</v>
      </c>
      <c r="AJ178" s="231">
        <f t="shared" si="173"/>
        <v>0</v>
      </c>
      <c r="AK178" s="14"/>
      <c r="AL178" s="295">
        <f t="shared" si="137"/>
        <v>0</v>
      </c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85" orientation="landscape" r:id="rId1"/>
  <headerFooter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RASHODI i DI</vt:lpstr>
      <vt:lpstr>List2</vt:lpstr>
      <vt:lpstr>PRIHODI!Ispis_naslova</vt:lpstr>
      <vt:lpstr>'RASHODI i 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2022-11-07T13:15:04Z</dcterms:modified>
</cp:coreProperties>
</file>